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theme/themeOverride5.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theme/themeOverride7.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theme/themeOverride8.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theme/themeOverride9.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theme/themeOverride10.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theme/themeOverride14.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theme/themeOverride17.xml" ContentType="application/vnd.openxmlformats-officedocument.themeOverride+xml"/>
  <Override PartName="/xl/drawings/drawing27.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drawings/drawing30.xml" ContentType="application/vnd.openxmlformats-officedocument.drawing+xml"/>
  <Override PartName="/xl/charts/chart31.xml" ContentType="application/vnd.openxmlformats-officedocument.drawingml.chart+xml"/>
  <Override PartName="/xl/theme/themeOverride22.xml" ContentType="application/vnd.openxmlformats-officedocument.themeOverride+xml"/>
  <Override PartName="/xl/drawings/drawing31.xml" ContentType="application/vnd.openxmlformats-officedocument.drawing+xml"/>
  <Override PartName="/xl/charts/chart32.xml" ContentType="application/vnd.openxmlformats-officedocument.drawingml.chart+xml"/>
  <Override PartName="/xl/theme/themeOverride23.xml" ContentType="application/vnd.openxmlformats-officedocument.themeOverride+xml"/>
  <Override PartName="/xl/drawings/drawing32.xml" ContentType="application/vnd.openxmlformats-officedocument.drawing+xml"/>
  <Override PartName="/xl/charts/chart33.xml" ContentType="application/vnd.openxmlformats-officedocument.drawingml.chart+xml"/>
  <Override PartName="/xl/theme/themeOverride24.xml" ContentType="application/vnd.openxmlformats-officedocument.themeOverride+xml"/>
  <Override PartName="/xl/drawings/drawing33.xml" ContentType="application/vnd.openxmlformats-officedocument.drawing+xml"/>
  <Override PartName="/xl/charts/chart34.xml" ContentType="application/vnd.openxmlformats-officedocument.drawingml.chart+xml"/>
  <Override PartName="/xl/theme/themeOverride25.xml" ContentType="application/vnd.openxmlformats-officedocument.themeOverride+xml"/>
  <Override PartName="/xl/drawings/drawing34.xml" ContentType="application/vnd.openxmlformats-officedocument.drawing+xml"/>
  <Override PartName="/xl/charts/chart35.xml" ContentType="application/vnd.openxmlformats-officedocument.drawingml.chart+xml"/>
  <Override PartName="/xl/theme/themeOverride26.xml" ContentType="application/vnd.openxmlformats-officedocument.themeOverride+xml"/>
  <Override PartName="/xl/drawings/drawing35.xml" ContentType="application/vnd.openxmlformats-officedocument.drawing+xml"/>
  <Override PartName="/xl/charts/chart36.xml" ContentType="application/vnd.openxmlformats-officedocument.drawingml.chart+xml"/>
  <Override PartName="/xl/theme/themeOverride27.xml" ContentType="application/vnd.openxmlformats-officedocument.themeOverride+xml"/>
  <Override PartName="/xl/drawings/drawing36.xml" ContentType="application/vnd.openxmlformats-officedocument.drawing+xml"/>
  <Override PartName="/xl/charts/chart37.xml" ContentType="application/vnd.openxmlformats-officedocument.drawingml.chart+xml"/>
  <Override PartName="/xl/theme/themeOverride28.xml" ContentType="application/vnd.openxmlformats-officedocument.themeOverride+xml"/>
  <Override PartName="/xl/drawings/drawing37.xml" ContentType="application/vnd.openxmlformats-officedocument.drawing+xml"/>
  <Override PartName="/xl/charts/chart38.xml" ContentType="application/vnd.openxmlformats-officedocument.drawingml.chart+xml"/>
  <Override PartName="/xl/theme/themeOverride29.xml" ContentType="application/vnd.openxmlformats-officedocument.themeOverride+xml"/>
  <Override PartName="/xl/drawings/drawing38.xml" ContentType="application/vnd.openxmlformats-officedocument.drawing+xml"/>
  <Override PartName="/xl/charts/chart39.xml" ContentType="application/vnd.openxmlformats-officedocument.drawingml.chart+xml"/>
  <Override PartName="/xl/theme/themeOverride30.xml" ContentType="application/vnd.openxmlformats-officedocument.themeOverride+xml"/>
  <Override PartName="/xl/drawings/drawing39.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drawings/drawing40.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drawings/drawing41.xml" ContentType="application/vnd.openxmlformats-officedocument.drawing+xml"/>
  <Override PartName="/xl/charts/chart4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2.xml" ContentType="application/vnd.openxmlformats-officedocument.drawing+xml"/>
  <Override PartName="/xl/charts/chart43.xml" ContentType="application/vnd.openxmlformats-officedocument.drawingml.chart+xml"/>
  <Override PartName="/xl/theme/themeOverride33.xml" ContentType="application/vnd.openxmlformats-officedocument.themeOverride+xml"/>
  <Override PartName="/xl/drawings/drawing43.xml" ContentType="application/vnd.openxmlformats-officedocument.drawing+xml"/>
  <Override PartName="/xl/charts/chart44.xml" ContentType="application/vnd.openxmlformats-officedocument.drawingml.chart+xml"/>
  <Override PartName="/xl/theme/themeOverride34.xml" ContentType="application/vnd.openxmlformats-officedocument.themeOverride+xml"/>
  <Override PartName="/xl/drawings/drawing44.xml" ContentType="application/vnd.openxmlformats-officedocument.drawing+xml"/>
  <Override PartName="/xl/charts/chart45.xml" ContentType="application/vnd.openxmlformats-officedocument.drawingml.chart+xml"/>
  <Override PartName="/xl/theme/themeOverride35.xml" ContentType="application/vnd.openxmlformats-officedocument.themeOverride+xml"/>
  <Override PartName="/xl/drawings/drawing45.xml" ContentType="application/vnd.openxmlformats-officedocument.drawing+xml"/>
  <Override PartName="/xl/charts/chart46.xml" ContentType="application/vnd.openxmlformats-officedocument.drawingml.chart+xml"/>
  <Override PartName="/xl/drawings/drawing46.xml" ContentType="application/vnd.openxmlformats-officedocument.drawing+xml"/>
  <Override PartName="/xl/charts/chart47.xml" ContentType="application/vnd.openxmlformats-officedocument.drawingml.chart+xml"/>
  <Override PartName="/xl/theme/themeOverride36.xml" ContentType="application/vnd.openxmlformats-officedocument.themeOverride+xml"/>
  <Override PartName="/xl/drawings/drawing47.xml" ContentType="application/vnd.openxmlformats-officedocument.drawing+xml"/>
  <Override PartName="/xl/charts/chart48.xml" ContentType="application/vnd.openxmlformats-officedocument.drawingml.chart+xml"/>
  <Override PartName="/xl/theme/themeOverride37.xml" ContentType="application/vnd.openxmlformats-officedocument.themeOverride+xml"/>
  <Override PartName="/xl/drawings/drawing48.xml" ContentType="application/vnd.openxmlformats-officedocument.drawing+xml"/>
  <Override PartName="/xl/charts/chart49.xml" ContentType="application/vnd.openxmlformats-officedocument.drawingml.chart+xml"/>
  <Override PartName="/xl/theme/themeOverride38.xml" ContentType="application/vnd.openxmlformats-officedocument.themeOverride+xml"/>
  <Override PartName="/xl/drawings/drawing49.xml" ContentType="application/vnd.openxmlformats-officedocument.drawing+xml"/>
  <Override PartName="/xl/charts/chart50.xml" ContentType="application/vnd.openxmlformats-officedocument.drawingml.chart+xml"/>
  <Override PartName="/xl/theme/themeOverride39.xml" ContentType="application/vnd.openxmlformats-officedocument.themeOverride+xml"/>
  <Override PartName="/xl/drawings/drawing50.xml" ContentType="application/vnd.openxmlformats-officedocument.drawing+xml"/>
  <Override PartName="/xl/charts/chart51.xml" ContentType="application/vnd.openxmlformats-officedocument.drawingml.chart+xml"/>
  <Override PartName="/xl/theme/themeOverride40.xml" ContentType="application/vnd.openxmlformats-officedocument.themeOverride+xml"/>
  <Override PartName="/xl/drawings/drawing51.xml" ContentType="application/vnd.openxmlformats-officedocument.drawing+xml"/>
  <Override PartName="/xl/charts/chart52.xml" ContentType="application/vnd.openxmlformats-officedocument.drawingml.chart+xml"/>
  <Override PartName="/xl/theme/themeOverride41.xml" ContentType="application/vnd.openxmlformats-officedocument.themeOverride+xml"/>
  <Override PartName="/xl/drawings/drawing52.xml" ContentType="application/vnd.openxmlformats-officedocument.drawing+xml"/>
  <Override PartName="/xl/charts/chart5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3.xml" ContentType="application/vnd.openxmlformats-officedocument.drawing+xml"/>
  <Override PartName="/xl/charts/chart54.xml" ContentType="application/vnd.openxmlformats-officedocument.drawingml.chart+xml"/>
  <Override PartName="/xl/drawings/drawing54.xml" ContentType="application/vnd.openxmlformats-officedocument.drawing+xml"/>
  <Override PartName="/xl/charts/chart5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5.xml" ContentType="application/vnd.openxmlformats-officedocument.drawing+xml"/>
  <Override PartName="/xl/charts/chart5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6.xml" ContentType="application/vnd.openxmlformats-officedocument.drawing+xml"/>
  <Override PartName="/xl/charts/chart5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7.xml" ContentType="application/vnd.openxmlformats-officedocument.drawing+xml"/>
  <Override PartName="/xl/charts/chart58.xml" ContentType="application/vnd.openxmlformats-officedocument.drawingml.chart+xml"/>
  <Override PartName="/xl/charts/style14.xml" ContentType="application/vnd.ms-office.chartstyle+xml"/>
  <Override PartName="/xl/charts/colors14.xml" ContentType="application/vnd.ms-office.chartcolorstyle+xml"/>
  <Override PartName="/xl/charts/chart5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8.xml" ContentType="application/vnd.openxmlformats-officedocument.drawing+xml"/>
  <Override PartName="/xl/charts/chart60.xml" ContentType="application/vnd.openxmlformats-officedocument.drawingml.chart+xml"/>
  <Override PartName="/xl/drawings/drawing59.xml" ContentType="application/vnd.openxmlformats-officedocument.drawing+xml"/>
  <Override PartName="/xl/charts/chart61.xml" ContentType="application/vnd.openxmlformats-officedocument.drawingml.chart+xml"/>
  <Override PartName="/xl/drawings/drawing60.xml" ContentType="application/vnd.openxmlformats-officedocument.drawing+xml"/>
  <Override PartName="/xl/charts/chart62.xml" ContentType="application/vnd.openxmlformats-officedocument.drawingml.chart+xml"/>
  <Override PartName="/xl/theme/themeOverride42.xml" ContentType="application/vnd.openxmlformats-officedocument.themeOverride+xml"/>
  <Override PartName="/xl/drawings/drawing61.xml" ContentType="application/vnd.openxmlformats-officedocument.drawing+xml"/>
  <Override PartName="/xl/charts/chart63.xml" ContentType="application/vnd.openxmlformats-officedocument.drawingml.chart+xml"/>
  <Override PartName="/xl/theme/themeOverride43.xml" ContentType="application/vnd.openxmlformats-officedocument.themeOverride+xml"/>
  <Override PartName="/xl/drawings/drawing62.xml" ContentType="application/vnd.openxmlformats-officedocument.drawing+xml"/>
  <Override PartName="/xl/charts/chart64.xml" ContentType="application/vnd.openxmlformats-officedocument.drawingml.chart+xml"/>
  <Override PartName="/xl/theme/themeOverride44.xml" ContentType="application/vnd.openxmlformats-officedocument.themeOverride+xml"/>
  <Override PartName="/xl/drawings/drawing63.xml" ContentType="application/vnd.openxmlformats-officedocument.drawing+xml"/>
  <Override PartName="/xl/charts/chart65.xml" ContentType="application/vnd.openxmlformats-officedocument.drawingml.chart+xml"/>
  <Override PartName="/xl/theme/themeOverride45.xml" ContentType="application/vnd.openxmlformats-officedocument.themeOverride+xml"/>
  <Override PartName="/xl/drawings/drawing64.xml" ContentType="application/vnd.openxmlformats-officedocument.drawing+xml"/>
  <Override PartName="/xl/charts/chart66.xml" ContentType="application/vnd.openxmlformats-officedocument.drawingml.chart+xml"/>
  <Override PartName="/xl/theme/themeOverride46.xml" ContentType="application/vnd.openxmlformats-officedocument.themeOverride+xml"/>
  <Override PartName="/xl/drawings/drawing65.xml" ContentType="application/vnd.openxmlformats-officedocument.drawing+xml"/>
  <Override PartName="/xl/charts/chart67.xml" ContentType="application/vnd.openxmlformats-officedocument.drawingml.chart+xml"/>
  <Override PartName="/xl/drawings/drawing66.xml" ContentType="application/vnd.openxmlformats-officedocument.drawing+xml"/>
  <Override PartName="/xl/charts/chart68.xml" ContentType="application/vnd.openxmlformats-officedocument.drawingml.chart+xml"/>
  <Override PartName="/xl/drawings/drawing67.xml" ContentType="application/vnd.openxmlformats-officedocument.drawing+xml"/>
  <Override PartName="/xl/charts/chart69.xml" ContentType="application/vnd.openxmlformats-officedocument.drawingml.chart+xml"/>
  <Override PartName="/xl/theme/themeOverride47.xml" ContentType="application/vnd.openxmlformats-officedocument.themeOverride+xml"/>
  <Override PartName="/xl/drawings/drawing68.xml" ContentType="application/vnd.openxmlformats-officedocument.drawing+xml"/>
  <Override PartName="/xl/charts/chart7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9.xml" ContentType="application/vnd.openxmlformats-officedocument.drawing+xml"/>
  <Override PartName="/xl/charts/chart71.xml" ContentType="application/vnd.openxmlformats-officedocument.drawingml.chart+xml"/>
  <Override PartName="/xl/theme/themeOverride48.xml" ContentType="application/vnd.openxmlformats-officedocument.themeOverride+xml"/>
  <Override PartName="/xl/drawings/drawing70.xml" ContentType="application/vnd.openxmlformats-officedocument.drawing+xml"/>
  <Override PartName="/xl/charts/chart72.xml" ContentType="application/vnd.openxmlformats-officedocument.drawingml.chart+xml"/>
  <Override PartName="/xl/theme/themeOverride49.xml" ContentType="application/vnd.openxmlformats-officedocument.themeOverride+xml"/>
  <Override PartName="/xl/drawings/drawing71.xml" ContentType="application/vnd.openxmlformats-officedocument.drawing+xml"/>
  <Override PartName="/xl/charts/chart73.xml" ContentType="application/vnd.openxmlformats-officedocument.drawingml.chart+xml"/>
  <Override PartName="/xl/theme/themeOverride50.xml" ContentType="application/vnd.openxmlformats-officedocument.themeOverride+xml"/>
  <Override PartName="/xl/drawings/drawing72.xml" ContentType="application/vnd.openxmlformats-officedocument.drawing+xml"/>
  <Override PartName="/xl/charts/chart74.xml" ContentType="application/vnd.openxmlformats-officedocument.drawingml.chart+xml"/>
  <Override PartName="/xl/theme/themeOverride51.xml" ContentType="application/vnd.openxmlformats-officedocument.themeOverride+xml"/>
  <Override PartName="/xl/drawings/drawing73.xml" ContentType="application/vnd.openxmlformats-officedocument.drawing+xml"/>
  <Override PartName="/xl/charts/chart75.xml" ContentType="application/vnd.openxmlformats-officedocument.drawingml.chart+xml"/>
  <Override PartName="/xl/drawings/drawing74.xml" ContentType="application/vnd.openxmlformats-officedocument.drawing+xml"/>
  <Override PartName="/xl/charts/chart76.xml" ContentType="application/vnd.openxmlformats-officedocument.drawingml.chart+xml"/>
  <Override PartName="/xl/drawings/drawing75.xml" ContentType="application/vnd.openxmlformats-officedocument.drawing+xml"/>
  <Override PartName="/xl/charts/chart77.xml" ContentType="application/vnd.openxmlformats-officedocument.drawingml.chart+xml"/>
  <Override PartName="/xl/theme/themeOverride52.xml" ContentType="application/vnd.openxmlformats-officedocument.themeOverride+xml"/>
  <Override PartName="/xl/drawings/drawing76.xml" ContentType="application/vnd.openxmlformats-officedocument.drawing+xml"/>
  <Override PartName="/xl/charts/chart7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77.xml" ContentType="application/vnd.openxmlformats-officedocument.drawing+xml"/>
  <Override PartName="/xl/charts/chart7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8.xml" ContentType="application/vnd.openxmlformats-officedocument.drawing+xml"/>
  <Override PartName="/xl/charts/chart80.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53.xml" ContentType="application/vnd.openxmlformats-officedocument.themeOverride+xml"/>
  <Override PartName="/xl/drawings/drawing79.xml" ContentType="application/vnd.openxmlformats-officedocument.drawing+xml"/>
  <Override PartName="/xl/charts/chart81.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54.xml" ContentType="application/vnd.openxmlformats-officedocument.themeOverride+xml"/>
  <Override PartName="/xl/drawings/drawing80.xml" ContentType="application/vnd.openxmlformats-officedocument.drawing+xml"/>
  <Override PartName="/xl/charts/chart82.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55.xml" ContentType="application/vnd.openxmlformats-officedocument.themeOverride+xml"/>
  <Override PartName="/xl/drawings/drawing81.xml" ContentType="application/vnd.openxmlformats-officedocument.drawing+xml"/>
  <Override PartName="/xl/charts/chart83.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56.xml" ContentType="application/vnd.openxmlformats-officedocument.themeOverride+xml"/>
  <Override PartName="/xl/drawings/drawing82.xml" ContentType="application/vnd.openxmlformats-officedocument.drawing+xml"/>
  <Override PartName="/xl/charts/chart84.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57.xml" ContentType="application/vnd.openxmlformats-officedocument.themeOverride+xml"/>
  <Override PartName="/xl/drawings/drawing83.xml" ContentType="application/vnd.openxmlformats-officedocument.drawing+xml"/>
  <Override PartName="/xl/charts/chart85.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58.xml" ContentType="application/vnd.openxmlformats-officedocument.themeOverride+xml"/>
  <Override PartName="/xl/drawings/drawing84.xml" ContentType="application/vnd.openxmlformats-officedocument.drawing+xml"/>
  <Override PartName="/xl/charts/chart86.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59.xml" ContentType="application/vnd.openxmlformats-officedocument.themeOverride+xml"/>
  <Override PartName="/xl/drawings/drawing85.xml" ContentType="application/vnd.openxmlformats-officedocument.drawing+xml"/>
  <Override PartName="/xl/charts/chart8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60.xml" ContentType="application/vnd.openxmlformats-officedocument.themeOverride+xml"/>
  <Override PartName="/xl/drawings/drawing86.xml" ContentType="application/vnd.openxmlformats-officedocument.drawing+xml"/>
  <Override PartName="/xl/charts/chart88.xml" ContentType="application/vnd.openxmlformats-officedocument.drawingml.chart+xml"/>
  <Override PartName="/xl/theme/themeOverride61.xml" ContentType="application/vnd.openxmlformats-officedocument.themeOverride+xml"/>
  <Override PartName="/xl/drawings/drawing87.xml" ContentType="application/vnd.openxmlformats-officedocument.drawing+xml"/>
  <Override PartName="/xl/charts/chart89.xml" ContentType="application/vnd.openxmlformats-officedocument.drawingml.chart+xml"/>
  <Override PartName="/xl/theme/themeOverride62.xml" ContentType="application/vnd.openxmlformats-officedocument.themeOverride+xml"/>
  <Override PartName="/xl/drawings/drawing88.xml" ContentType="application/vnd.openxmlformats-officedocument.drawing+xml"/>
  <Override PartName="/xl/charts/chart90.xml" ContentType="application/vnd.openxmlformats-officedocument.drawingml.chart+xml"/>
  <Override PartName="/xl/theme/themeOverride63.xml" ContentType="application/vnd.openxmlformats-officedocument.themeOverride+xml"/>
  <Override PartName="/xl/drawings/drawing89.xml" ContentType="application/vnd.openxmlformats-officedocument.drawing+xml"/>
  <Override PartName="/xl/charts/chart91.xml" ContentType="application/vnd.openxmlformats-officedocument.drawingml.chart+xml"/>
  <Override PartName="/xl/theme/themeOverride64.xml" ContentType="application/vnd.openxmlformats-officedocument.themeOverride+xml"/>
  <Override PartName="/xl/charts/chart92.xml" ContentType="application/vnd.openxmlformats-officedocument.drawingml.chart+xml"/>
  <Override PartName="/xl/theme/themeOverride65.xml" ContentType="application/vnd.openxmlformats-officedocument.themeOverride+xml"/>
  <Override PartName="/xl/drawings/drawing90.xml" ContentType="application/vnd.openxmlformats-officedocument.drawing+xml"/>
  <Override PartName="/xl/charts/chart93.xml" ContentType="application/vnd.openxmlformats-officedocument.drawingml.chart+xml"/>
  <Override PartName="/xl/theme/themeOverride66.xml" ContentType="application/vnd.openxmlformats-officedocument.themeOverride+xml"/>
  <Override PartName="/xl/drawings/drawing91.xml" ContentType="application/vnd.openxmlformats-officedocument.drawing+xml"/>
  <Override PartName="/xl/charts/chart94.xml" ContentType="application/vnd.openxmlformats-officedocument.drawingml.chart+xml"/>
  <Override PartName="/xl/theme/themeOverride67.xml" ContentType="application/vnd.openxmlformats-officedocument.themeOverride+xml"/>
  <Override PartName="/xl/drawings/drawing92.xml" ContentType="application/vnd.openxmlformats-officedocument.drawing+xml"/>
  <Override PartName="/xl/charts/chart95.xml" ContentType="application/vnd.openxmlformats-officedocument.drawingml.chart+xml"/>
  <Override PartName="/xl/theme/themeOverride68.xml" ContentType="application/vnd.openxmlformats-officedocument.themeOverride+xml"/>
  <Override PartName="/xl/drawings/drawing93.xml" ContentType="application/vnd.openxmlformats-officedocument.drawing+xml"/>
  <Override PartName="/xl/charts/chart96.xml" ContentType="application/vnd.openxmlformats-officedocument.drawingml.chart+xml"/>
  <Override PartName="/xl/theme/themeOverride69.xml" ContentType="application/vnd.openxmlformats-officedocument.themeOverride+xml"/>
  <Override PartName="/xl/drawings/drawing94.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95.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9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97.xml" ContentType="application/vnd.openxmlformats-officedocument.drawing+xml"/>
  <Override PartName="/xl/charts/chart103.xml" ContentType="application/vnd.openxmlformats-officedocument.drawingml.chart+xml"/>
  <Override PartName="/xl/drawings/drawing98.xml" ContentType="application/vnd.openxmlformats-officedocument.drawing+xml"/>
  <Override PartName="/xl/charts/chart104.xml" ContentType="application/vnd.openxmlformats-officedocument.drawingml.chart+xml"/>
  <Override PartName="/xl/drawings/drawing99.xml" ContentType="application/vnd.openxmlformats-officedocument.drawing+xml"/>
  <Override PartName="/xl/charts/chart105.xml" ContentType="application/vnd.openxmlformats-officedocument.drawingml.chart+xml"/>
  <Override PartName="/xl/drawings/drawing100.xml" ContentType="application/vnd.openxmlformats-officedocument.drawing+xml"/>
  <Override PartName="/xl/comments1.xml" ContentType="application/vnd.openxmlformats-officedocument.spreadsheetml.comments+xml"/>
  <Override PartName="/xl/charts/chart106.xml" ContentType="application/vnd.openxmlformats-officedocument.drawingml.chart+xml"/>
  <Override PartName="/xl/drawings/drawing101.xml" ContentType="application/vnd.openxmlformats-officedocument.drawing+xml"/>
  <Override PartName="/xl/charts/chart107.xml" ContentType="application/vnd.openxmlformats-officedocument.drawingml.chart+xml"/>
  <Override PartName="/xl/drawings/drawing102.xml" ContentType="application/vnd.openxmlformats-officedocument.drawing+xml"/>
  <Override PartName="/xl/charts/chart108.xml" ContentType="application/vnd.openxmlformats-officedocument.drawingml.chart+xml"/>
  <Override PartName="/xl/drawings/drawing103.xml" ContentType="application/vnd.openxmlformats-officedocument.drawing+xml"/>
  <Override PartName="/xl/charts/chart109.xml" ContentType="application/vnd.openxmlformats-officedocument.drawingml.chart+xml"/>
  <Override PartName="/xl/drawings/drawing104.xml" ContentType="application/vnd.openxmlformats-officedocument.drawing+xml"/>
  <Override PartName="/xl/charts/chart110.xml" ContentType="application/vnd.openxmlformats-officedocument.drawingml.chart+xml"/>
  <Override PartName="/xl/drawings/drawing105.xml" ContentType="application/vnd.openxmlformats-officedocument.drawing+xml"/>
  <Override PartName="/xl/charts/chart111.xml" ContentType="application/vnd.openxmlformats-officedocument.drawingml.chart+xml"/>
  <Override PartName="/xl/drawings/drawing106.xml" ContentType="application/vnd.openxmlformats-officedocument.drawing+xml"/>
  <Override PartName="/xl/charts/chart112.xml" ContentType="application/vnd.openxmlformats-officedocument.drawingml.chart+xml"/>
  <Override PartName="/xl/drawings/drawing107.xml" ContentType="application/vnd.openxmlformats-officedocument.drawing+xml"/>
  <Override PartName="/xl/charts/chart113.xml" ContentType="application/vnd.openxmlformats-officedocument.drawingml.chart+xml"/>
  <Override PartName="/xl/drawings/drawing108.xml" ContentType="application/vnd.openxmlformats-officedocument.drawing+xml"/>
  <Override PartName="/xl/charts/chart114.xml" ContentType="application/vnd.openxmlformats-officedocument.drawingml.chart+xml"/>
  <Override PartName="/xl/drawings/drawing109.xml" ContentType="application/vnd.openxmlformats-officedocument.drawing+xml"/>
  <Override PartName="/xl/charts/chart115.xml" ContentType="application/vnd.openxmlformats-officedocument.drawingml.chart+xml"/>
  <Override PartName="/xl/drawings/drawing110.xml" ContentType="application/vnd.openxmlformats-officedocument.drawing+xml"/>
  <Override PartName="/xl/charts/chart116.xml" ContentType="application/vnd.openxmlformats-officedocument.drawingml.chart+xml"/>
  <Override PartName="/xl/drawings/drawing111.xml" ContentType="application/vnd.openxmlformats-officedocument.drawing+xml"/>
  <Override PartName="/xl/charts/chart117.xml" ContentType="application/vnd.openxmlformats-officedocument.drawingml.chart+xml"/>
  <Override PartName="/xl/drawings/drawing112.xml" ContentType="application/vnd.openxmlformats-officedocument.drawing+xml"/>
  <Override PartName="/xl/charts/chart118.xml" ContentType="application/vnd.openxmlformats-officedocument.drawingml.chart+xml"/>
  <Override PartName="/xl/drawings/drawing113.xml" ContentType="application/vnd.openxmlformats-officedocument.drawing+xml"/>
  <Override PartName="/xl/charts/chart119.xml" ContentType="application/vnd.openxmlformats-officedocument.drawingml.chart+xml"/>
  <Override PartName="/xl/drawings/drawing114.xml" ContentType="application/vnd.openxmlformats-officedocument.drawing+xml"/>
  <Override PartName="/xl/charts/chart120.xml" ContentType="application/vnd.openxmlformats-officedocument.drawingml.chart+xml"/>
  <Override PartName="/xl/drawings/drawing115.xml" ContentType="application/vnd.openxmlformats-officedocument.drawing+xml"/>
  <Override PartName="/xl/charts/chart121.xml" ContentType="application/vnd.openxmlformats-officedocument.drawingml.chart+xml"/>
  <Override PartName="/xl/drawings/drawing116.xml" ContentType="application/vnd.openxmlformats-officedocument.drawing+xml"/>
  <Override PartName="/xl/charts/chart1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ЭтаКнига" defaultThemeVersion="124226"/>
  <xr:revisionPtr revIDLastSave="0" documentId="8_{429C6122-4AEC-492B-B834-12A33F6B96B8}" xr6:coauthVersionLast="47" xr6:coauthVersionMax="47" xr10:uidLastSave="{00000000-0000-0000-0000-000000000000}"/>
  <bookViews>
    <workbookView xWindow="-108" yWindow="-108" windowWidth="23256" windowHeight="12576" firstSheet="1" activeTab="1" xr2:uid="{00000000-000D-0000-FFFF-FFFF00000000}"/>
  </bookViews>
  <sheets>
    <sheet name="1" sheetId="4" state="hidden" r:id="rId1"/>
    <sheet name="01" sheetId="53" r:id="rId2"/>
    <sheet name="2" sheetId="54" r:id="rId3"/>
    <sheet name="3" sheetId="55" r:id="rId4"/>
    <sheet name="4" sheetId="124" r:id="rId5"/>
    <sheet name="5" sheetId="125" r:id="rId6"/>
    <sheet name="6" sheetId="56" r:id="rId7"/>
    <sheet name="7" sheetId="57" r:id="rId8"/>
    <sheet name="8" sheetId="126" r:id="rId9"/>
    <sheet name="9" sheetId="127" r:id="rId10"/>
    <sheet name="10" sheetId="60" r:id="rId11"/>
    <sheet name="11" sheetId="61" r:id="rId12"/>
    <sheet name="12" sheetId="64" r:id="rId13"/>
    <sheet name="13" sheetId="65" r:id="rId14"/>
    <sheet name="14" sheetId="67" r:id="rId15"/>
    <sheet name="15" sheetId="68" r:id="rId16"/>
    <sheet name="16" sheetId="69" r:id="rId17"/>
    <sheet name="17" sheetId="71" r:id="rId18"/>
    <sheet name="18" sheetId="72" r:id="rId19"/>
    <sheet name="19" sheetId="73" r:id="rId20"/>
    <sheet name="20" sheetId="74" r:id="rId21"/>
    <sheet name="21" sheetId="128" r:id="rId22"/>
    <sheet name="22" sheetId="76" r:id="rId23"/>
    <sheet name="23" sheetId="75" r:id="rId24"/>
    <sheet name="24" sheetId="78" r:id="rId25"/>
    <sheet name="25" sheetId="77" r:id="rId26"/>
    <sheet name="26" sheetId="80" r:id="rId27"/>
    <sheet name="27" sheetId="81" r:id="rId28"/>
    <sheet name="28" sheetId="79" r:id="rId29"/>
    <sheet name="29" sheetId="82" r:id="rId30"/>
    <sheet name="30" sheetId="83" r:id="rId31"/>
    <sheet name="31" sheetId="84" r:id="rId32"/>
    <sheet name="32" sheetId="85" r:id="rId33"/>
    <sheet name="33" sheetId="86" r:id="rId34"/>
    <sheet name="34" sheetId="87" r:id="rId35"/>
    <sheet name="35" sheetId="88" r:id="rId36"/>
    <sheet name="36" sheetId="89" r:id="rId37"/>
    <sheet name="37" sheetId="90" r:id="rId38"/>
    <sheet name="38" sheetId="91" r:id="rId39"/>
    <sheet name="39" sheetId="154" r:id="rId40"/>
    <sheet name="40" sheetId="93" r:id="rId41"/>
    <sheet name="41" sheetId="94" r:id="rId42"/>
    <sheet name="42" sheetId="153" r:id="rId43"/>
    <sheet name="43" sheetId="96" r:id="rId44"/>
    <sheet name="44" sheetId="101" r:id="rId45"/>
    <sheet name="45" sheetId="98" r:id="rId46"/>
    <sheet name="46" sheetId="99" r:id="rId47"/>
    <sheet name="47" sheetId="102" r:id="rId48"/>
    <sheet name="48" sheetId="103" r:id="rId49"/>
    <sheet name="49" sheetId="104" r:id="rId50"/>
    <sheet name="50" sheetId="105" r:id="rId51"/>
    <sheet name="51" sheetId="40" r:id="rId52"/>
    <sheet name="52" sheetId="41" r:id="rId53"/>
    <sheet name="53" sheetId="44" r:id="rId54"/>
    <sheet name="54" sheetId="45" r:id="rId55"/>
    <sheet name="55" sheetId="42" r:id="rId56"/>
    <sheet name="56" sheetId="46" r:id="rId57"/>
    <sheet name="57" sheetId="5" r:id="rId58"/>
    <sheet name="58" sheetId="35" r:id="rId59"/>
    <sheet name="59" sheetId="107" r:id="rId60"/>
    <sheet name="60" sheetId="108" r:id="rId61"/>
    <sheet name="61" sheetId="109" r:id="rId62"/>
    <sheet name="62" sheetId="110" r:id="rId63"/>
    <sheet name="63" sheetId="111" r:id="rId64"/>
    <sheet name="64" sheetId="112" r:id="rId65"/>
    <sheet name="65" sheetId="113" r:id="rId66"/>
    <sheet name="66" sheetId="114" r:id="rId67"/>
    <sheet name="67" sheetId="115" r:id="rId68"/>
    <sheet name="68" sheetId="117" r:id="rId69"/>
    <sheet name="69" sheetId="132" r:id="rId70"/>
    <sheet name="70" sheetId="118" r:id="rId71"/>
    <sheet name="Таблица 2" sheetId="119" r:id="rId72"/>
    <sheet name="71" sheetId="120" r:id="rId73"/>
    <sheet name="72" sheetId="121" r:id="rId74"/>
    <sheet name="73" sheetId="122" r:id="rId75"/>
    <sheet name="74" sheetId="123" r:id="rId76"/>
    <sheet name="75" sheetId="52" r:id="rId77"/>
    <sheet name="76" sheetId="51" r:id="rId78"/>
    <sheet name="77" sheetId="133" r:id="rId79"/>
    <sheet name="78" sheetId="135" r:id="rId80"/>
    <sheet name="79" sheetId="134" r:id="rId81"/>
    <sheet name="80" sheetId="136" r:id="rId82"/>
    <sheet name="81" sheetId="137" r:id="rId83"/>
    <sheet name="82" sheetId="138" r:id="rId84"/>
    <sheet name="83" sheetId="139" r:id="rId85"/>
    <sheet name="84" sheetId="140" r:id="rId86"/>
    <sheet name="85" sheetId="145" r:id="rId87"/>
    <sheet name="86" sheetId="146" r:id="rId88"/>
    <sheet name="87" sheetId="147" r:id="rId89"/>
    <sheet name="88" sheetId="148" r:id="rId90"/>
    <sheet name="89" sheetId="149" r:id="rId91"/>
    <sheet name="90" sheetId="150" r:id="rId92"/>
    <sheet name="91" sheetId="151" r:id="rId93"/>
    <sheet name="92" sheetId="152" r:id="rId94"/>
    <sheet name="93" sheetId="47" r:id="rId95"/>
    <sheet name="94" sheetId="48" r:id="rId96"/>
    <sheet name="95" sheetId="49" r:id="rId97"/>
    <sheet name="96" sheetId="50" r:id="rId98"/>
    <sheet name="П-90" sheetId="7" state="hidden" r:id="rId99"/>
    <sheet name="П-91" sheetId="8" state="hidden" r:id="rId100"/>
    <sheet name="П-92" sheetId="9" state="hidden" r:id="rId101"/>
    <sheet name="П-93" sheetId="10" state="hidden" r:id="rId102"/>
    <sheet name="П-94" sheetId="11" state="hidden" r:id="rId103"/>
    <sheet name="П-95" sheetId="12" state="hidden" r:id="rId104"/>
    <sheet name="П-96" sheetId="13" state="hidden" r:id="rId105"/>
    <sheet name="П-97" sheetId="14" state="hidden" r:id="rId106"/>
    <sheet name="П-98" sheetId="15" state="hidden" r:id="rId107"/>
    <sheet name="П-99" sheetId="16" state="hidden" r:id="rId108"/>
    <sheet name="П-100" sheetId="17" state="hidden" r:id="rId109"/>
    <sheet name="П-101" sheetId="18" state="hidden" r:id="rId110"/>
    <sheet name="П-102" sheetId="19" state="hidden" r:id="rId111"/>
    <sheet name="П-103" sheetId="20" state="hidden" r:id="rId112"/>
    <sheet name="П-104" sheetId="21" state="hidden" r:id="rId113"/>
    <sheet name="П-105" sheetId="22" state="hidden" r:id="rId114"/>
    <sheet name="П-106" sheetId="23" state="hidden" r:id="rId115"/>
    <sheet name="П-107" sheetId="24" state="hidden" r:id="rId116"/>
    <sheet name="П-108" sheetId="25" state="hidden" r:id="rId117"/>
  </sheets>
  <externalReferences>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s>
  <definedNames>
    <definedName name="_____" localSheetId="11" hidden="1">'[1]2'!#REF!</definedName>
    <definedName name="_____" localSheetId="20" hidden="1">'[1]2'!#REF!</definedName>
    <definedName name="_____" localSheetId="22" hidden="1">'[1]2'!#REF!</definedName>
    <definedName name="_____" localSheetId="24" hidden="1">'[1]2'!#REF!</definedName>
    <definedName name="_____" localSheetId="27" hidden="1">'[1]2'!#REF!</definedName>
    <definedName name="_____" localSheetId="28" hidden="1">'[1]2'!#REF!</definedName>
    <definedName name="_____" localSheetId="35" hidden="1">'[1]2'!#REF!</definedName>
    <definedName name="_____" localSheetId="44" hidden="1">'[1]2'!#REF!</definedName>
    <definedName name="_____" localSheetId="69" hidden="1">'[1]2'!#REF!</definedName>
    <definedName name="_____" hidden="1">'[1]2'!#REF!</definedName>
    <definedName name="__________1" localSheetId="24" hidden="1">'[2]Сектор товаров'!#REF!</definedName>
    <definedName name="__________1" localSheetId="27" hidden="1">'[2]Сектор товаров'!#REF!</definedName>
    <definedName name="__________1" localSheetId="35" hidden="1">'[2]Сектор товаров'!#REF!</definedName>
    <definedName name="__________1" localSheetId="5" hidden="1">'[2]Сектор товаров'!#REF!</definedName>
    <definedName name="__________1" localSheetId="69" hidden="1">'[2]Сектор товаров'!#REF!</definedName>
    <definedName name="__________1" localSheetId="8" hidden="1">'[2]Сектор товаров'!#REF!</definedName>
    <definedName name="__________1" localSheetId="9" hidden="1">'[2]Сектор товаров'!#REF!</definedName>
    <definedName name="__________1" hidden="1">'[2]Сектор товаров'!#REF!</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35" hidden="1">{#N/A,#N/A,FALSE,"B061196P";#N/A,#N/A,FALSE,"B061196";#N/A,#N/A,FALSE,"Relatório1";#N/A,#N/A,FALSE,"Relatório2";#N/A,#N/A,FALSE,"Relatório3";#N/A,#N/A,FALSE,"Relatório4 ";#N/A,#N/A,FALSE,"Relatório5";#N/A,#N/A,FALSE,"Relatório6";#N/A,#N/A,FALSE,"Relatório7";#N/A,#N/A,FALSE,"Relatório8"}</definedName>
    <definedName name="__________Ger2001" localSheetId="44" hidden="1">{#N/A,#N/A,FALSE,"B061196P";#N/A,#N/A,FALSE,"B061196";#N/A,#N/A,FALSE,"Relatório1";#N/A,#N/A,FALSE,"Relatório2";#N/A,#N/A,FALSE,"Relatório3";#N/A,#N/A,FALSE,"Relatório4 ";#N/A,#N/A,FALSE,"Relatório5";#N/A,#N/A,FALSE,"Relatório6";#N/A,#N/A,FALSE,"Relatório7";#N/A,#N/A,FALSE,"Relatório8"}</definedName>
    <definedName name="__________Ger2001" localSheetId="66" hidden="1">{#N/A,#N/A,FALSE,"B061196P";#N/A,#N/A,FALSE,"B061196";#N/A,#N/A,FALSE,"Relatório1";#N/A,#N/A,FALSE,"Relatório2";#N/A,#N/A,FALSE,"Relatório3";#N/A,#N/A,FALSE,"Relatório4 ";#N/A,#N/A,FALSE,"Relatório5";#N/A,#N/A,FALSE,"Relatório6";#N/A,#N/A,FALSE,"Relatório7";#N/A,#N/A,FALSE,"Relatório8"}</definedName>
    <definedName name="__________Ger2001" localSheetId="6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35" hidden="1">{#N/A,#N/A,FALSE,"B061196P";#N/A,#N/A,FALSE,"B061196";#N/A,#N/A,FALSE,"Relatório1";#N/A,#N/A,FALSE,"Relatório2";#N/A,#N/A,FALSE,"Relatório3";#N/A,#N/A,FALSE,"Relatório4 ";#N/A,#N/A,FALSE,"Relatório5";#N/A,#N/A,FALSE,"Relatório6";#N/A,#N/A,FALSE,"Relatório7";#N/A,#N/A,FALSE,"Relatório8"}</definedName>
    <definedName name="__________ip2" localSheetId="44" hidden="1">{#N/A,#N/A,FALSE,"B061196P";#N/A,#N/A,FALSE,"B061196";#N/A,#N/A,FALSE,"Relatório1";#N/A,#N/A,FALSE,"Relatório2";#N/A,#N/A,FALSE,"Relatório3";#N/A,#N/A,FALSE,"Relatório4 ";#N/A,#N/A,FALSE,"Relatório5";#N/A,#N/A,FALSE,"Relatório6";#N/A,#N/A,FALSE,"Relatório7";#N/A,#N/A,FALSE,"Relatório8"}</definedName>
    <definedName name="__________ip2" localSheetId="66" hidden="1">{#N/A,#N/A,FALSE,"B061196P";#N/A,#N/A,FALSE,"B061196";#N/A,#N/A,FALSE,"Relatório1";#N/A,#N/A,FALSE,"Relatório2";#N/A,#N/A,FALSE,"Relatório3";#N/A,#N/A,FALSE,"Relatório4 ";#N/A,#N/A,FALSE,"Relatório5";#N/A,#N/A,FALSE,"Relatório6";#N/A,#N/A,FALSE,"Relatório7";#N/A,#N/A,FALSE,"Relatório8"}</definedName>
    <definedName name="__________ip2" localSheetId="6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35" hidden="1">{#N/A,#N/A,FALSE,"B061196P";#N/A,#N/A,FALSE,"B061196";#N/A,#N/A,FALSE,"Relatório1";#N/A,#N/A,FALSE,"Relatório2";#N/A,#N/A,FALSE,"Relatório3";#N/A,#N/A,FALSE,"Relatório4 ";#N/A,#N/A,FALSE,"Relatório5";#N/A,#N/A,FALSE,"Relatório6";#N/A,#N/A,FALSE,"Relatório7";#N/A,#N/A,FALSE,"Relatório8"}</definedName>
    <definedName name="_________Ger2001" localSheetId="44" hidden="1">{#N/A,#N/A,FALSE,"B061196P";#N/A,#N/A,FALSE,"B061196";#N/A,#N/A,FALSE,"Relatório1";#N/A,#N/A,FALSE,"Relatório2";#N/A,#N/A,FALSE,"Relatório3";#N/A,#N/A,FALSE,"Relatório4 ";#N/A,#N/A,FALSE,"Relatório5";#N/A,#N/A,FALSE,"Relatório6";#N/A,#N/A,FALSE,"Relatório7";#N/A,#N/A,FALSE,"Relatório8"}</definedName>
    <definedName name="_________Ger2001" localSheetId="66" hidden="1">{#N/A,#N/A,FALSE,"B061196P";#N/A,#N/A,FALSE,"B061196";#N/A,#N/A,FALSE,"Relatório1";#N/A,#N/A,FALSE,"Relatório2";#N/A,#N/A,FALSE,"Relatório3";#N/A,#N/A,FALSE,"Relatório4 ";#N/A,#N/A,FALSE,"Relatório5";#N/A,#N/A,FALSE,"Relatório6";#N/A,#N/A,FALSE,"Relatório7";#N/A,#N/A,FALSE,"Relatório8"}</definedName>
    <definedName name="_________Ger2001" localSheetId="6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35" hidden="1">{#N/A,#N/A,FALSE,"B061196P";#N/A,#N/A,FALSE,"B061196";#N/A,#N/A,FALSE,"Relatório1";#N/A,#N/A,FALSE,"Relatório2";#N/A,#N/A,FALSE,"Relatório3";#N/A,#N/A,FALSE,"Relatório4 ";#N/A,#N/A,FALSE,"Relatório5";#N/A,#N/A,FALSE,"Relatório6";#N/A,#N/A,FALSE,"Relatório7";#N/A,#N/A,FALSE,"Relatório8"}</definedName>
    <definedName name="_________ip2" localSheetId="44" hidden="1">{#N/A,#N/A,FALSE,"B061196P";#N/A,#N/A,FALSE,"B061196";#N/A,#N/A,FALSE,"Relatório1";#N/A,#N/A,FALSE,"Relatório2";#N/A,#N/A,FALSE,"Relatório3";#N/A,#N/A,FALSE,"Relatório4 ";#N/A,#N/A,FALSE,"Relatório5";#N/A,#N/A,FALSE,"Relatório6";#N/A,#N/A,FALSE,"Relatório7";#N/A,#N/A,FALSE,"Relatório8"}</definedName>
    <definedName name="_________ip2" localSheetId="66" hidden="1">{#N/A,#N/A,FALSE,"B061196P";#N/A,#N/A,FALSE,"B061196";#N/A,#N/A,FALSE,"Relatório1";#N/A,#N/A,FALSE,"Relatório2";#N/A,#N/A,FALSE,"Relatório3";#N/A,#N/A,FALSE,"Relatório4 ";#N/A,#N/A,FALSE,"Relatório5";#N/A,#N/A,FALSE,"Relatório6";#N/A,#N/A,FALSE,"Relatório7";#N/A,#N/A,FALSE,"Relatório8"}</definedName>
    <definedName name="_________ip2" localSheetId="6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35" hidden="1">{#N/A,#N/A,FALSE,"B061196P";#N/A,#N/A,FALSE,"B061196";#N/A,#N/A,FALSE,"Relatório1";#N/A,#N/A,FALSE,"Relatório2";#N/A,#N/A,FALSE,"Relatório3";#N/A,#N/A,FALSE,"Relatório4 ";#N/A,#N/A,FALSE,"Relatório5";#N/A,#N/A,FALSE,"Relatório6";#N/A,#N/A,FALSE,"Relatório7";#N/A,#N/A,FALSE,"Relatório8"}</definedName>
    <definedName name="_______asq1" localSheetId="44" hidden="1">{#N/A,#N/A,FALSE,"B061196P";#N/A,#N/A,FALSE,"B061196";#N/A,#N/A,FALSE,"Relatório1";#N/A,#N/A,FALSE,"Relatório2";#N/A,#N/A,FALSE,"Relatório3";#N/A,#N/A,FALSE,"Relatório4 ";#N/A,#N/A,FALSE,"Relatório5";#N/A,#N/A,FALSE,"Relatório6";#N/A,#N/A,FALSE,"Relatório7";#N/A,#N/A,FALSE,"Relatório8"}</definedName>
    <definedName name="_______asq1" localSheetId="66" hidden="1">{#N/A,#N/A,FALSE,"B061196P";#N/A,#N/A,FALSE,"B061196";#N/A,#N/A,FALSE,"Relatório1";#N/A,#N/A,FALSE,"Relatório2";#N/A,#N/A,FALSE,"Relatório3";#N/A,#N/A,FALSE,"Relatório4 ";#N/A,#N/A,FALSE,"Relatório5";#N/A,#N/A,FALSE,"Relatório6";#N/A,#N/A,FALSE,"Relatório7";#N/A,#N/A,FALSE,"Relatório8"}</definedName>
    <definedName name="_______asq1" localSheetId="6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35" hidden="1">{#N/A,#N/A,FALSE,"B061196P";#N/A,#N/A,FALSE,"B061196";#N/A,#N/A,FALSE,"Relatório1";#N/A,#N/A,FALSE,"Relatório2";#N/A,#N/A,FALSE,"Relatório3";#N/A,#N/A,FALSE,"Relatório4 ";#N/A,#N/A,FALSE,"Relatório5";#N/A,#N/A,FALSE,"Relatório6";#N/A,#N/A,FALSE,"Relatório7";#N/A,#N/A,FALSE,"Relatório8"}</definedName>
    <definedName name="_______dez2" localSheetId="44" hidden="1">{#N/A,#N/A,FALSE,"B061196P";#N/A,#N/A,FALSE,"B061196";#N/A,#N/A,FALSE,"Relatório1";#N/A,#N/A,FALSE,"Relatório2";#N/A,#N/A,FALSE,"Relatório3";#N/A,#N/A,FALSE,"Relatório4 ";#N/A,#N/A,FALSE,"Relatório5";#N/A,#N/A,FALSE,"Relatório6";#N/A,#N/A,FALSE,"Relatório7";#N/A,#N/A,FALSE,"Relatório8"}</definedName>
    <definedName name="_______dez2" localSheetId="66" hidden="1">{#N/A,#N/A,FALSE,"B061196P";#N/A,#N/A,FALSE,"B061196";#N/A,#N/A,FALSE,"Relatório1";#N/A,#N/A,FALSE,"Relatório2";#N/A,#N/A,FALSE,"Relatório3";#N/A,#N/A,FALSE,"Relatório4 ";#N/A,#N/A,FALSE,"Relatório5";#N/A,#N/A,FALSE,"Relatório6";#N/A,#N/A,FALSE,"Relatório7";#N/A,#N/A,FALSE,"Relatório8"}</definedName>
    <definedName name="_______dez2" localSheetId="6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35" hidden="1">{#N/A,#N/A,FALSE,"B061196P";#N/A,#N/A,FALSE,"B061196";#N/A,#N/A,FALSE,"Relatório1";#N/A,#N/A,FALSE,"Relatório2";#N/A,#N/A,FALSE,"Relatório3";#N/A,#N/A,FALSE,"Relatório4 ";#N/A,#N/A,FALSE,"Relatório5";#N/A,#N/A,FALSE,"Relatório6";#N/A,#N/A,FALSE,"Relatório7";#N/A,#N/A,FALSE,"Relatório8"}</definedName>
    <definedName name="_______f2" localSheetId="44" hidden="1">{#N/A,#N/A,FALSE,"B061196P";#N/A,#N/A,FALSE,"B061196";#N/A,#N/A,FALSE,"Relatório1";#N/A,#N/A,FALSE,"Relatório2";#N/A,#N/A,FALSE,"Relatório3";#N/A,#N/A,FALSE,"Relatório4 ";#N/A,#N/A,FALSE,"Relatório5";#N/A,#N/A,FALSE,"Relatório6";#N/A,#N/A,FALSE,"Relatório7";#N/A,#N/A,FALSE,"Relatório8"}</definedName>
    <definedName name="_______f2" localSheetId="66" hidden="1">{#N/A,#N/A,FALSE,"B061196P";#N/A,#N/A,FALSE,"B061196";#N/A,#N/A,FALSE,"Relatório1";#N/A,#N/A,FALSE,"Relatório2";#N/A,#N/A,FALSE,"Relatório3";#N/A,#N/A,FALSE,"Relatório4 ";#N/A,#N/A,FALSE,"Relatório5";#N/A,#N/A,FALSE,"Relatório6";#N/A,#N/A,FALSE,"Relatório7";#N/A,#N/A,FALSE,"Relatório8"}</definedName>
    <definedName name="_______f2" localSheetId="6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35" hidden="1">{#N/A,#N/A,FALSE,"B061196P";#N/A,#N/A,FALSE,"B061196";#N/A,#N/A,FALSE,"Relatório1";#N/A,#N/A,FALSE,"Relatório2";#N/A,#N/A,FALSE,"Relatório3";#N/A,#N/A,FALSE,"Relatório4 ";#N/A,#N/A,FALSE,"Relatório5";#N/A,#N/A,FALSE,"Relatório6";#N/A,#N/A,FALSE,"Relatório7";#N/A,#N/A,FALSE,"Relatório8"}</definedName>
    <definedName name="_______fer2" localSheetId="44" hidden="1">{#N/A,#N/A,FALSE,"B061196P";#N/A,#N/A,FALSE,"B061196";#N/A,#N/A,FALSE,"Relatório1";#N/A,#N/A,FALSE,"Relatório2";#N/A,#N/A,FALSE,"Relatório3";#N/A,#N/A,FALSE,"Relatório4 ";#N/A,#N/A,FALSE,"Relatório5";#N/A,#N/A,FALSE,"Relatório6";#N/A,#N/A,FALSE,"Relatório7";#N/A,#N/A,FALSE,"Relatório8"}</definedName>
    <definedName name="_______fer2" localSheetId="66" hidden="1">{#N/A,#N/A,FALSE,"B061196P";#N/A,#N/A,FALSE,"B061196";#N/A,#N/A,FALSE,"Relatório1";#N/A,#N/A,FALSE,"Relatório2";#N/A,#N/A,FALSE,"Relatório3";#N/A,#N/A,FALSE,"Relatório4 ";#N/A,#N/A,FALSE,"Relatório5";#N/A,#N/A,FALSE,"Relatório6";#N/A,#N/A,FALSE,"Relatório7";#N/A,#N/A,FALSE,"Relatório8"}</definedName>
    <definedName name="_______fer2" localSheetId="6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35" hidden="1">{#N/A,#N/A,FALSE,"B061196P";#N/A,#N/A,FALSE,"B061196";#N/A,#N/A,FALSE,"Relatório1";#N/A,#N/A,FALSE,"Relatório2";#N/A,#N/A,FALSE,"Relatório3";#N/A,#N/A,FALSE,"Relatório4 ";#N/A,#N/A,FALSE,"Relatório5";#N/A,#N/A,FALSE,"Relatório6";#N/A,#N/A,FALSE,"Relatório7";#N/A,#N/A,FALSE,"Relatório8"}</definedName>
    <definedName name="_______ger2" localSheetId="44" hidden="1">{#N/A,#N/A,FALSE,"B061196P";#N/A,#N/A,FALSE,"B061196";#N/A,#N/A,FALSE,"Relatório1";#N/A,#N/A,FALSE,"Relatório2";#N/A,#N/A,FALSE,"Relatório3";#N/A,#N/A,FALSE,"Relatório4 ";#N/A,#N/A,FALSE,"Relatório5";#N/A,#N/A,FALSE,"Relatório6";#N/A,#N/A,FALSE,"Relatório7";#N/A,#N/A,FALSE,"Relatório8"}</definedName>
    <definedName name="_______ger2" localSheetId="66" hidden="1">{#N/A,#N/A,FALSE,"B061196P";#N/A,#N/A,FALSE,"B061196";#N/A,#N/A,FALSE,"Relatório1";#N/A,#N/A,FALSE,"Relatório2";#N/A,#N/A,FALSE,"Relatório3";#N/A,#N/A,FALSE,"Relatório4 ";#N/A,#N/A,FALSE,"Relatório5";#N/A,#N/A,FALSE,"Relatório6";#N/A,#N/A,FALSE,"Relatório7";#N/A,#N/A,FALSE,"Relatório8"}</definedName>
    <definedName name="_______ger2" localSheetId="6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35" hidden="1">{#N/A,#N/A,FALSE,"B061196P";#N/A,#N/A,FALSE,"B061196";#N/A,#N/A,FALSE,"Relatório1";#N/A,#N/A,FALSE,"Relatório2";#N/A,#N/A,FALSE,"Relatório3";#N/A,#N/A,FALSE,"Relatório4 ";#N/A,#N/A,FALSE,"Relatório5";#N/A,#N/A,FALSE,"Relatório6";#N/A,#N/A,FALSE,"Relatório7";#N/A,#N/A,FALSE,"Relatório8"}</definedName>
    <definedName name="_______ger20012" localSheetId="44" hidden="1">{#N/A,#N/A,FALSE,"B061196P";#N/A,#N/A,FALSE,"B061196";#N/A,#N/A,FALSE,"Relatório1";#N/A,#N/A,FALSE,"Relatório2";#N/A,#N/A,FALSE,"Relatório3";#N/A,#N/A,FALSE,"Relatório4 ";#N/A,#N/A,FALSE,"Relatório5";#N/A,#N/A,FALSE,"Relatório6";#N/A,#N/A,FALSE,"Relatório7";#N/A,#N/A,FALSE,"Relatório8"}</definedName>
    <definedName name="_______ger20012" localSheetId="66" hidden="1">{#N/A,#N/A,FALSE,"B061196P";#N/A,#N/A,FALSE,"B061196";#N/A,#N/A,FALSE,"Relatório1";#N/A,#N/A,FALSE,"Relatório2";#N/A,#N/A,FALSE,"Relatório3";#N/A,#N/A,FALSE,"Relatório4 ";#N/A,#N/A,FALSE,"Relatório5";#N/A,#N/A,FALSE,"Relatório6";#N/A,#N/A,FALSE,"Relatório7";#N/A,#N/A,FALSE,"Relatório8"}</definedName>
    <definedName name="_______ger20012" localSheetId="6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35" hidden="1">{#N/A,#N/A,FALSE,"B061196P";#N/A,#N/A,FALSE,"B061196";#N/A,#N/A,FALSE,"Relatório1";#N/A,#N/A,FALSE,"Relatório2";#N/A,#N/A,FALSE,"Relatório3";#N/A,#N/A,FALSE,"Relatório4 ";#N/A,#N/A,FALSE,"Relatório5";#N/A,#N/A,FALSE,"Relatório6";#N/A,#N/A,FALSE,"Relatório7";#N/A,#N/A,FALSE,"Relatório8"}</definedName>
    <definedName name="______asq1" localSheetId="44" hidden="1">{#N/A,#N/A,FALSE,"B061196P";#N/A,#N/A,FALSE,"B061196";#N/A,#N/A,FALSE,"Relatório1";#N/A,#N/A,FALSE,"Relatório2";#N/A,#N/A,FALSE,"Relatório3";#N/A,#N/A,FALSE,"Relatório4 ";#N/A,#N/A,FALSE,"Relatório5";#N/A,#N/A,FALSE,"Relatório6";#N/A,#N/A,FALSE,"Relatório7";#N/A,#N/A,FALSE,"Relatório8"}</definedName>
    <definedName name="______asq1" localSheetId="66" hidden="1">{#N/A,#N/A,FALSE,"B061196P";#N/A,#N/A,FALSE,"B061196";#N/A,#N/A,FALSE,"Relatório1";#N/A,#N/A,FALSE,"Relatório2";#N/A,#N/A,FALSE,"Relatório3";#N/A,#N/A,FALSE,"Relatório4 ";#N/A,#N/A,FALSE,"Relatório5";#N/A,#N/A,FALSE,"Relatório6";#N/A,#N/A,FALSE,"Relatório7";#N/A,#N/A,FALSE,"Relatório8"}</definedName>
    <definedName name="______asq1" localSheetId="6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35" hidden="1">{#N/A,#N/A,FALSE,"B061196P";#N/A,#N/A,FALSE,"B061196";#N/A,#N/A,FALSE,"Relatório1";#N/A,#N/A,FALSE,"Relatório2";#N/A,#N/A,FALSE,"Relatório3";#N/A,#N/A,FALSE,"Relatório4 ";#N/A,#N/A,FALSE,"Relatório5";#N/A,#N/A,FALSE,"Relatório6";#N/A,#N/A,FALSE,"Relatório7";#N/A,#N/A,FALSE,"Relatório8"}</definedName>
    <definedName name="______dez2" localSheetId="44" hidden="1">{#N/A,#N/A,FALSE,"B061196P";#N/A,#N/A,FALSE,"B061196";#N/A,#N/A,FALSE,"Relatório1";#N/A,#N/A,FALSE,"Relatório2";#N/A,#N/A,FALSE,"Relatório3";#N/A,#N/A,FALSE,"Relatório4 ";#N/A,#N/A,FALSE,"Relatório5";#N/A,#N/A,FALSE,"Relatório6";#N/A,#N/A,FALSE,"Relatório7";#N/A,#N/A,FALSE,"Relatório8"}</definedName>
    <definedName name="______dez2" localSheetId="66" hidden="1">{#N/A,#N/A,FALSE,"B061196P";#N/A,#N/A,FALSE,"B061196";#N/A,#N/A,FALSE,"Relatório1";#N/A,#N/A,FALSE,"Relatório2";#N/A,#N/A,FALSE,"Relatório3";#N/A,#N/A,FALSE,"Relatório4 ";#N/A,#N/A,FALSE,"Relatório5";#N/A,#N/A,FALSE,"Relatório6";#N/A,#N/A,FALSE,"Relatório7";#N/A,#N/A,FALSE,"Relatório8"}</definedName>
    <definedName name="______dez2" localSheetId="6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35" hidden="1">{#N/A,#N/A,FALSE,"B061196P";#N/A,#N/A,FALSE,"B061196";#N/A,#N/A,FALSE,"Relatório1";#N/A,#N/A,FALSE,"Relatório2";#N/A,#N/A,FALSE,"Relatório3";#N/A,#N/A,FALSE,"Relatório4 ";#N/A,#N/A,FALSE,"Relatório5";#N/A,#N/A,FALSE,"Relatório6";#N/A,#N/A,FALSE,"Relatório7";#N/A,#N/A,FALSE,"Relatório8"}</definedName>
    <definedName name="______f2" localSheetId="44" hidden="1">{#N/A,#N/A,FALSE,"B061196P";#N/A,#N/A,FALSE,"B061196";#N/A,#N/A,FALSE,"Relatório1";#N/A,#N/A,FALSE,"Relatório2";#N/A,#N/A,FALSE,"Relatório3";#N/A,#N/A,FALSE,"Relatório4 ";#N/A,#N/A,FALSE,"Relatório5";#N/A,#N/A,FALSE,"Relatório6";#N/A,#N/A,FALSE,"Relatório7";#N/A,#N/A,FALSE,"Relatório8"}</definedName>
    <definedName name="______f2" localSheetId="66" hidden="1">{#N/A,#N/A,FALSE,"B061196P";#N/A,#N/A,FALSE,"B061196";#N/A,#N/A,FALSE,"Relatório1";#N/A,#N/A,FALSE,"Relatório2";#N/A,#N/A,FALSE,"Relatório3";#N/A,#N/A,FALSE,"Relatório4 ";#N/A,#N/A,FALSE,"Relatório5";#N/A,#N/A,FALSE,"Relatório6";#N/A,#N/A,FALSE,"Relatório7";#N/A,#N/A,FALSE,"Relatório8"}</definedName>
    <definedName name="______f2" localSheetId="6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35" hidden="1">{#N/A,#N/A,FALSE,"B061196P";#N/A,#N/A,FALSE,"B061196";#N/A,#N/A,FALSE,"Relatório1";#N/A,#N/A,FALSE,"Relatório2";#N/A,#N/A,FALSE,"Relatório3";#N/A,#N/A,FALSE,"Relatório4 ";#N/A,#N/A,FALSE,"Relatório5";#N/A,#N/A,FALSE,"Relatório6";#N/A,#N/A,FALSE,"Relatório7";#N/A,#N/A,FALSE,"Relatório8"}</definedName>
    <definedName name="______fer2" localSheetId="44" hidden="1">{#N/A,#N/A,FALSE,"B061196P";#N/A,#N/A,FALSE,"B061196";#N/A,#N/A,FALSE,"Relatório1";#N/A,#N/A,FALSE,"Relatório2";#N/A,#N/A,FALSE,"Relatório3";#N/A,#N/A,FALSE,"Relatório4 ";#N/A,#N/A,FALSE,"Relatório5";#N/A,#N/A,FALSE,"Relatório6";#N/A,#N/A,FALSE,"Relatório7";#N/A,#N/A,FALSE,"Relatório8"}</definedName>
    <definedName name="______fer2" localSheetId="66" hidden="1">{#N/A,#N/A,FALSE,"B061196P";#N/A,#N/A,FALSE,"B061196";#N/A,#N/A,FALSE,"Relatório1";#N/A,#N/A,FALSE,"Relatório2";#N/A,#N/A,FALSE,"Relatório3";#N/A,#N/A,FALSE,"Relatório4 ";#N/A,#N/A,FALSE,"Relatório5";#N/A,#N/A,FALSE,"Relatório6";#N/A,#N/A,FALSE,"Relatório7";#N/A,#N/A,FALSE,"Relatório8"}</definedName>
    <definedName name="______fer2" localSheetId="6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35" hidden="1">{#N/A,#N/A,FALSE,"B061196P";#N/A,#N/A,FALSE,"B061196";#N/A,#N/A,FALSE,"Relatório1";#N/A,#N/A,FALSE,"Relatório2";#N/A,#N/A,FALSE,"Relatório3";#N/A,#N/A,FALSE,"Relatório4 ";#N/A,#N/A,FALSE,"Relatório5";#N/A,#N/A,FALSE,"Relatório6";#N/A,#N/A,FALSE,"Relatório7";#N/A,#N/A,FALSE,"Relatório8"}</definedName>
    <definedName name="______ger2" localSheetId="44" hidden="1">{#N/A,#N/A,FALSE,"B061196P";#N/A,#N/A,FALSE,"B061196";#N/A,#N/A,FALSE,"Relatório1";#N/A,#N/A,FALSE,"Relatório2";#N/A,#N/A,FALSE,"Relatório3";#N/A,#N/A,FALSE,"Relatório4 ";#N/A,#N/A,FALSE,"Relatório5";#N/A,#N/A,FALSE,"Relatório6";#N/A,#N/A,FALSE,"Relatório7";#N/A,#N/A,FALSE,"Relatório8"}</definedName>
    <definedName name="______ger2" localSheetId="66" hidden="1">{#N/A,#N/A,FALSE,"B061196P";#N/A,#N/A,FALSE,"B061196";#N/A,#N/A,FALSE,"Relatório1";#N/A,#N/A,FALSE,"Relatório2";#N/A,#N/A,FALSE,"Relatório3";#N/A,#N/A,FALSE,"Relatório4 ";#N/A,#N/A,FALSE,"Relatório5";#N/A,#N/A,FALSE,"Relatório6";#N/A,#N/A,FALSE,"Relatório7";#N/A,#N/A,FALSE,"Relatório8"}</definedName>
    <definedName name="______ger2" localSheetId="6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35" hidden="1">{#N/A,#N/A,FALSE,"B061196P";#N/A,#N/A,FALSE,"B061196";#N/A,#N/A,FALSE,"Relatório1";#N/A,#N/A,FALSE,"Relatório2";#N/A,#N/A,FALSE,"Relatório3";#N/A,#N/A,FALSE,"Relatório4 ";#N/A,#N/A,FALSE,"Relatório5";#N/A,#N/A,FALSE,"Relatório6";#N/A,#N/A,FALSE,"Relatório7";#N/A,#N/A,FALSE,"Relatório8"}</definedName>
    <definedName name="______Ger2001" localSheetId="44" hidden="1">{#N/A,#N/A,FALSE,"B061196P";#N/A,#N/A,FALSE,"B061196";#N/A,#N/A,FALSE,"Relatório1";#N/A,#N/A,FALSE,"Relatório2";#N/A,#N/A,FALSE,"Relatório3";#N/A,#N/A,FALSE,"Relatório4 ";#N/A,#N/A,FALSE,"Relatório5";#N/A,#N/A,FALSE,"Relatório6";#N/A,#N/A,FALSE,"Relatório7";#N/A,#N/A,FALSE,"Relatório8"}</definedName>
    <definedName name="______Ger2001" localSheetId="66" hidden="1">{#N/A,#N/A,FALSE,"B061196P";#N/A,#N/A,FALSE,"B061196";#N/A,#N/A,FALSE,"Relatório1";#N/A,#N/A,FALSE,"Relatório2";#N/A,#N/A,FALSE,"Relatório3";#N/A,#N/A,FALSE,"Relatório4 ";#N/A,#N/A,FALSE,"Relatório5";#N/A,#N/A,FALSE,"Relatório6";#N/A,#N/A,FALSE,"Relatório7";#N/A,#N/A,FALSE,"Relatório8"}</definedName>
    <definedName name="______Ger2001" localSheetId="6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35" hidden="1">{#N/A,#N/A,FALSE,"B061196P";#N/A,#N/A,FALSE,"B061196";#N/A,#N/A,FALSE,"Relatório1";#N/A,#N/A,FALSE,"Relatório2";#N/A,#N/A,FALSE,"Relatório3";#N/A,#N/A,FALSE,"Relatório4 ";#N/A,#N/A,FALSE,"Relatório5";#N/A,#N/A,FALSE,"Relatório6";#N/A,#N/A,FALSE,"Relatório7";#N/A,#N/A,FALSE,"Relatório8"}</definedName>
    <definedName name="______ger20012" localSheetId="44" hidden="1">{#N/A,#N/A,FALSE,"B061196P";#N/A,#N/A,FALSE,"B061196";#N/A,#N/A,FALSE,"Relatório1";#N/A,#N/A,FALSE,"Relatório2";#N/A,#N/A,FALSE,"Relatório3";#N/A,#N/A,FALSE,"Relatório4 ";#N/A,#N/A,FALSE,"Relatório5";#N/A,#N/A,FALSE,"Relatório6";#N/A,#N/A,FALSE,"Relatório7";#N/A,#N/A,FALSE,"Relatório8"}</definedName>
    <definedName name="______ger20012" localSheetId="66" hidden="1">{#N/A,#N/A,FALSE,"B061196P";#N/A,#N/A,FALSE,"B061196";#N/A,#N/A,FALSE,"Relatório1";#N/A,#N/A,FALSE,"Relatório2";#N/A,#N/A,FALSE,"Relatório3";#N/A,#N/A,FALSE,"Relatório4 ";#N/A,#N/A,FALSE,"Relatório5";#N/A,#N/A,FALSE,"Relatório6";#N/A,#N/A,FALSE,"Relatório7";#N/A,#N/A,FALSE,"Relatório8"}</definedName>
    <definedName name="______ger20012" localSheetId="6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35" hidden="1">{#N/A,#N/A,FALSE,"B061196P";#N/A,#N/A,FALSE,"B061196";#N/A,#N/A,FALSE,"Relatório1";#N/A,#N/A,FALSE,"Relatório2";#N/A,#N/A,FALSE,"Relatório3";#N/A,#N/A,FALSE,"Relatório4 ";#N/A,#N/A,FALSE,"Relatório5";#N/A,#N/A,FALSE,"Relatório6";#N/A,#N/A,FALSE,"Relatório7";#N/A,#N/A,FALSE,"Relatório8"}</definedName>
    <definedName name="______ip2" localSheetId="44" hidden="1">{#N/A,#N/A,FALSE,"B061196P";#N/A,#N/A,FALSE,"B061196";#N/A,#N/A,FALSE,"Relatório1";#N/A,#N/A,FALSE,"Relatório2";#N/A,#N/A,FALSE,"Relatório3";#N/A,#N/A,FALSE,"Relatório4 ";#N/A,#N/A,FALSE,"Relatório5";#N/A,#N/A,FALSE,"Relatório6";#N/A,#N/A,FALSE,"Relatório7";#N/A,#N/A,FALSE,"Relatório8"}</definedName>
    <definedName name="______ip2" localSheetId="66" hidden="1">{#N/A,#N/A,FALSE,"B061196P";#N/A,#N/A,FALSE,"B061196";#N/A,#N/A,FALSE,"Relatório1";#N/A,#N/A,FALSE,"Relatório2";#N/A,#N/A,FALSE,"Relatório3";#N/A,#N/A,FALSE,"Relatório4 ";#N/A,#N/A,FALSE,"Relatório5";#N/A,#N/A,FALSE,"Relatório6";#N/A,#N/A,FALSE,"Relatório7";#N/A,#N/A,FALSE,"Relatório8"}</definedName>
    <definedName name="______ip2" localSheetId="6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 localSheetId="22">[3]Control!$H$2</definedName>
    <definedName name="______QR001">[4]Control!$H$2</definedName>
    <definedName name="______QR002" localSheetId="22">[3]Control!$H$3</definedName>
    <definedName name="______QR002">[4]Control!$H$3</definedName>
    <definedName name="______QR003" localSheetId="22">[3]Control!$H$4</definedName>
    <definedName name="______QR003">[4]Control!$H$4</definedName>
    <definedName name="______QR004" localSheetId="22">[3]Control!$H$5</definedName>
    <definedName name="______QR004">[4]Control!$H$5</definedName>
    <definedName name="______QR011" localSheetId="22">[3]Control!$I$2</definedName>
    <definedName name="______QR011">[4]Control!$I$2</definedName>
    <definedName name="______QR012" localSheetId="22">[3]Control!$I$3</definedName>
    <definedName name="______QR012">[4]Control!$I$3</definedName>
    <definedName name="______QR013" localSheetId="22">[3]Control!$I$4</definedName>
    <definedName name="______QR013">[4]Control!$I$4</definedName>
    <definedName name="______QR014" localSheetId="22">[3]Control!$I$5</definedName>
    <definedName name="______QR014">[4]Control!$I$5</definedName>
    <definedName name="______QR021" localSheetId="22">[3]Control!$J$2</definedName>
    <definedName name="______QR021">[4]Control!$J$2</definedName>
    <definedName name="______QR022" localSheetId="22">[3]Control!$J$3</definedName>
    <definedName name="______QR022">[4]Control!$J$3</definedName>
    <definedName name="______QR023" localSheetId="22">[3]Control!$J$4</definedName>
    <definedName name="______QR023">[4]Control!$J$4</definedName>
    <definedName name="______QR024" localSheetId="22">[3]Control!$J$5</definedName>
    <definedName name="______QR024">[4]Control!$J$5</definedName>
    <definedName name="______QR031" localSheetId="22">[3]Control!$K$2</definedName>
    <definedName name="______QR031">[4]Control!$K$2</definedName>
    <definedName name="______QR032" localSheetId="22">[3]Control!$K$3</definedName>
    <definedName name="______QR032">[4]Control!$K$3</definedName>
    <definedName name="______QR033" localSheetId="22">[3]Control!$K$4</definedName>
    <definedName name="______QR033">[4]Control!$K$4</definedName>
    <definedName name="______QR034" localSheetId="22">[3]Control!$K$5</definedName>
    <definedName name="______QR034">[4]Control!$K$5</definedName>
    <definedName name="______QR041" localSheetId="22">[3]Control!$L$2</definedName>
    <definedName name="______QR041">[4]Control!$L$2</definedName>
    <definedName name="______QR042" localSheetId="22">[3]Control!$L$3</definedName>
    <definedName name="______QR042">[4]Control!$L$3</definedName>
    <definedName name="______QR043" localSheetId="22">[3]Control!$L$4</definedName>
    <definedName name="______QR043">[4]Control!$L$4</definedName>
    <definedName name="______QR044" localSheetId="22">[3]Control!$L$5</definedName>
    <definedName name="______QR044">[4]Control!$L$5</definedName>
    <definedName name="______QR1" localSheetId="22">[5]Control!$C$2</definedName>
    <definedName name="______QR1">[6]Control!$C$2</definedName>
    <definedName name="______QR2" localSheetId="22">[5]Control!$C$3</definedName>
    <definedName name="______QR2">[6]Control!$C$3</definedName>
    <definedName name="______QR3" localSheetId="22">[5]Control!$C$4</definedName>
    <definedName name="______QR3">[6]Control!$C$4</definedName>
    <definedName name="______QR4" localSheetId="22">[5]Control!$C$5</definedName>
    <definedName name="______QR4">[6]Control!$C$5</definedName>
    <definedName name="______QR971" localSheetId="22">[3]Control!$E$2</definedName>
    <definedName name="______QR971">[4]Control!$E$2</definedName>
    <definedName name="______QR972" localSheetId="22">[3]Control!$E$3</definedName>
    <definedName name="______QR972">[4]Control!$E$3</definedName>
    <definedName name="______QR981" localSheetId="22">[3]Control!$F$2</definedName>
    <definedName name="______QR981">[4]Control!$F$2</definedName>
    <definedName name="______QR982" localSheetId="22">[3]Control!$F$3</definedName>
    <definedName name="______QR982">[4]Control!$F$3</definedName>
    <definedName name="______QR983" localSheetId="22">[3]Control!$F$4</definedName>
    <definedName name="______QR983">[4]Control!$F$4</definedName>
    <definedName name="______QR984" localSheetId="22">[3]Control!$F$5</definedName>
    <definedName name="______QR984">[4]Control!$F$5</definedName>
    <definedName name="______QR991" localSheetId="22">[3]Control!$G$2</definedName>
    <definedName name="______QR991">[4]Control!$G$2</definedName>
    <definedName name="______QR992" localSheetId="22">[3]Control!$G$3</definedName>
    <definedName name="______QR992">[4]Control!$G$3</definedName>
    <definedName name="______QR993" localSheetId="22">[3]Control!$G$4</definedName>
    <definedName name="______QR993">[4]Control!$G$4</definedName>
    <definedName name="______qr994" localSheetId="22">[3]Control!$G$5</definedName>
    <definedName name="______qr994">[4]Control!$G$5</definedName>
    <definedName name="_____1_____1" localSheetId="24" hidden="1">'[2]Сектор товаров'!#REF!</definedName>
    <definedName name="_____1_____1" localSheetId="27" hidden="1">'[2]Сектор товаров'!#REF!</definedName>
    <definedName name="_____1_____1" localSheetId="35" hidden="1">'[2]Сектор товаров'!#REF!</definedName>
    <definedName name="_____1_____1" localSheetId="5" hidden="1">'[2]Сектор товаров'!#REF!</definedName>
    <definedName name="_____1_____1" localSheetId="69" hidden="1">'[2]Сектор товаров'!#REF!</definedName>
    <definedName name="_____1_____1" localSheetId="8" hidden="1">'[2]Сектор товаров'!#REF!</definedName>
    <definedName name="_____1_____1" localSheetId="9" hidden="1">'[2]Сектор товаров'!#REF!</definedName>
    <definedName name="_____1_____1" hidden="1">'[2]Сектор товаров'!#REF!</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35" hidden="1">{#N/A,#N/A,FALSE,"B061196P";#N/A,#N/A,FALSE,"B061196";#N/A,#N/A,FALSE,"Relatório1";#N/A,#N/A,FALSE,"Relatório2";#N/A,#N/A,FALSE,"Relatório3";#N/A,#N/A,FALSE,"Relatório4 ";#N/A,#N/A,FALSE,"Relatório5";#N/A,#N/A,FALSE,"Relatório6";#N/A,#N/A,FALSE,"Relatório7";#N/A,#N/A,FALSE,"Relatório8"}</definedName>
    <definedName name="_____asq1" localSheetId="44" hidden="1">{#N/A,#N/A,FALSE,"B061196P";#N/A,#N/A,FALSE,"B061196";#N/A,#N/A,FALSE,"Relatório1";#N/A,#N/A,FALSE,"Relatório2";#N/A,#N/A,FALSE,"Relatório3";#N/A,#N/A,FALSE,"Relatório4 ";#N/A,#N/A,FALSE,"Relatório5";#N/A,#N/A,FALSE,"Relatório6";#N/A,#N/A,FALSE,"Relatório7";#N/A,#N/A,FALSE,"Relatório8"}</definedName>
    <definedName name="_____asq1" localSheetId="66" hidden="1">{#N/A,#N/A,FALSE,"B061196P";#N/A,#N/A,FALSE,"B061196";#N/A,#N/A,FALSE,"Relatório1";#N/A,#N/A,FALSE,"Relatório2";#N/A,#N/A,FALSE,"Relatório3";#N/A,#N/A,FALSE,"Relatório4 ";#N/A,#N/A,FALSE,"Relatório5";#N/A,#N/A,FALSE,"Relatório6";#N/A,#N/A,FALSE,"Relatório7";#N/A,#N/A,FALSE,"Relatório8"}</definedName>
    <definedName name="_____asq1" localSheetId="6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35" hidden="1">{#N/A,#N/A,FALSE,"B061196P";#N/A,#N/A,FALSE,"B061196";#N/A,#N/A,FALSE,"Relatório1";#N/A,#N/A,FALSE,"Relatório2";#N/A,#N/A,FALSE,"Relatório3";#N/A,#N/A,FALSE,"Relatório4 ";#N/A,#N/A,FALSE,"Relatório5";#N/A,#N/A,FALSE,"Relatório6";#N/A,#N/A,FALSE,"Relatório7";#N/A,#N/A,FALSE,"Relatório8"}</definedName>
    <definedName name="_____dez2" localSheetId="44" hidden="1">{#N/A,#N/A,FALSE,"B061196P";#N/A,#N/A,FALSE,"B061196";#N/A,#N/A,FALSE,"Relatório1";#N/A,#N/A,FALSE,"Relatório2";#N/A,#N/A,FALSE,"Relatório3";#N/A,#N/A,FALSE,"Relatório4 ";#N/A,#N/A,FALSE,"Relatório5";#N/A,#N/A,FALSE,"Relatório6";#N/A,#N/A,FALSE,"Relatório7";#N/A,#N/A,FALSE,"Relatório8"}</definedName>
    <definedName name="_____dez2" localSheetId="66" hidden="1">{#N/A,#N/A,FALSE,"B061196P";#N/A,#N/A,FALSE,"B061196";#N/A,#N/A,FALSE,"Relatório1";#N/A,#N/A,FALSE,"Relatório2";#N/A,#N/A,FALSE,"Relatório3";#N/A,#N/A,FALSE,"Relatório4 ";#N/A,#N/A,FALSE,"Relatório5";#N/A,#N/A,FALSE,"Relatório6";#N/A,#N/A,FALSE,"Relatório7";#N/A,#N/A,FALSE,"Relatório8"}</definedName>
    <definedName name="_____dez2" localSheetId="6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35" hidden="1">{#N/A,#N/A,FALSE,"B061196P";#N/A,#N/A,FALSE,"B061196";#N/A,#N/A,FALSE,"Relatório1";#N/A,#N/A,FALSE,"Relatório2";#N/A,#N/A,FALSE,"Relatório3";#N/A,#N/A,FALSE,"Relatório4 ";#N/A,#N/A,FALSE,"Relatório5";#N/A,#N/A,FALSE,"Relatório6";#N/A,#N/A,FALSE,"Relatório7";#N/A,#N/A,FALSE,"Relatório8"}</definedName>
    <definedName name="_____f2" localSheetId="44" hidden="1">{#N/A,#N/A,FALSE,"B061196P";#N/A,#N/A,FALSE,"B061196";#N/A,#N/A,FALSE,"Relatório1";#N/A,#N/A,FALSE,"Relatório2";#N/A,#N/A,FALSE,"Relatório3";#N/A,#N/A,FALSE,"Relatório4 ";#N/A,#N/A,FALSE,"Relatório5";#N/A,#N/A,FALSE,"Relatório6";#N/A,#N/A,FALSE,"Relatório7";#N/A,#N/A,FALSE,"Relatório8"}</definedName>
    <definedName name="_____f2" localSheetId="66" hidden="1">{#N/A,#N/A,FALSE,"B061196P";#N/A,#N/A,FALSE,"B061196";#N/A,#N/A,FALSE,"Relatório1";#N/A,#N/A,FALSE,"Relatório2";#N/A,#N/A,FALSE,"Relatório3";#N/A,#N/A,FALSE,"Relatório4 ";#N/A,#N/A,FALSE,"Relatório5";#N/A,#N/A,FALSE,"Relatório6";#N/A,#N/A,FALSE,"Relatório7";#N/A,#N/A,FALSE,"Relatório8"}</definedName>
    <definedName name="_____f2" localSheetId="6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35" hidden="1">{#N/A,#N/A,FALSE,"B061196P";#N/A,#N/A,FALSE,"B061196";#N/A,#N/A,FALSE,"Relatório1";#N/A,#N/A,FALSE,"Relatório2";#N/A,#N/A,FALSE,"Relatório3";#N/A,#N/A,FALSE,"Relatório4 ";#N/A,#N/A,FALSE,"Relatório5";#N/A,#N/A,FALSE,"Relatório6";#N/A,#N/A,FALSE,"Relatório7";#N/A,#N/A,FALSE,"Relatório8"}</definedName>
    <definedName name="_____fer2" localSheetId="44" hidden="1">{#N/A,#N/A,FALSE,"B061196P";#N/A,#N/A,FALSE,"B061196";#N/A,#N/A,FALSE,"Relatório1";#N/A,#N/A,FALSE,"Relatório2";#N/A,#N/A,FALSE,"Relatório3";#N/A,#N/A,FALSE,"Relatório4 ";#N/A,#N/A,FALSE,"Relatório5";#N/A,#N/A,FALSE,"Relatório6";#N/A,#N/A,FALSE,"Relatório7";#N/A,#N/A,FALSE,"Relatório8"}</definedName>
    <definedName name="_____fer2" localSheetId="66" hidden="1">{#N/A,#N/A,FALSE,"B061196P";#N/A,#N/A,FALSE,"B061196";#N/A,#N/A,FALSE,"Relatório1";#N/A,#N/A,FALSE,"Relatório2";#N/A,#N/A,FALSE,"Relatório3";#N/A,#N/A,FALSE,"Relatório4 ";#N/A,#N/A,FALSE,"Relatório5";#N/A,#N/A,FALSE,"Relatório6";#N/A,#N/A,FALSE,"Relatório7";#N/A,#N/A,FALSE,"Relatório8"}</definedName>
    <definedName name="_____fer2" localSheetId="6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35" hidden="1">{#N/A,#N/A,FALSE,"B061196P";#N/A,#N/A,FALSE,"B061196";#N/A,#N/A,FALSE,"Relatório1";#N/A,#N/A,FALSE,"Relatório2";#N/A,#N/A,FALSE,"Relatório3";#N/A,#N/A,FALSE,"Relatório4 ";#N/A,#N/A,FALSE,"Relatório5";#N/A,#N/A,FALSE,"Relatório6";#N/A,#N/A,FALSE,"Relatório7";#N/A,#N/A,FALSE,"Relatório8"}</definedName>
    <definedName name="_____ger2" localSheetId="44" hidden="1">{#N/A,#N/A,FALSE,"B061196P";#N/A,#N/A,FALSE,"B061196";#N/A,#N/A,FALSE,"Relatório1";#N/A,#N/A,FALSE,"Relatório2";#N/A,#N/A,FALSE,"Relatório3";#N/A,#N/A,FALSE,"Relatório4 ";#N/A,#N/A,FALSE,"Relatório5";#N/A,#N/A,FALSE,"Relatório6";#N/A,#N/A,FALSE,"Relatório7";#N/A,#N/A,FALSE,"Relatório8"}</definedName>
    <definedName name="_____ger2" localSheetId="66" hidden="1">{#N/A,#N/A,FALSE,"B061196P";#N/A,#N/A,FALSE,"B061196";#N/A,#N/A,FALSE,"Relatório1";#N/A,#N/A,FALSE,"Relatório2";#N/A,#N/A,FALSE,"Relatório3";#N/A,#N/A,FALSE,"Relatório4 ";#N/A,#N/A,FALSE,"Relatório5";#N/A,#N/A,FALSE,"Relatório6";#N/A,#N/A,FALSE,"Relatório7";#N/A,#N/A,FALSE,"Relatório8"}</definedName>
    <definedName name="_____ger2" localSheetId="6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35" hidden="1">{#N/A,#N/A,FALSE,"B061196P";#N/A,#N/A,FALSE,"B061196";#N/A,#N/A,FALSE,"Relatório1";#N/A,#N/A,FALSE,"Relatório2";#N/A,#N/A,FALSE,"Relatório3";#N/A,#N/A,FALSE,"Relatório4 ";#N/A,#N/A,FALSE,"Relatório5";#N/A,#N/A,FALSE,"Relatório6";#N/A,#N/A,FALSE,"Relatório7";#N/A,#N/A,FALSE,"Relatório8"}</definedName>
    <definedName name="_____ger20012" localSheetId="44" hidden="1">{#N/A,#N/A,FALSE,"B061196P";#N/A,#N/A,FALSE,"B061196";#N/A,#N/A,FALSE,"Relatório1";#N/A,#N/A,FALSE,"Relatório2";#N/A,#N/A,FALSE,"Relatório3";#N/A,#N/A,FALSE,"Relatório4 ";#N/A,#N/A,FALSE,"Relatório5";#N/A,#N/A,FALSE,"Relatório6";#N/A,#N/A,FALSE,"Relatório7";#N/A,#N/A,FALSE,"Relatório8"}</definedName>
    <definedName name="_____ger20012" localSheetId="66" hidden="1">{#N/A,#N/A,FALSE,"B061196P";#N/A,#N/A,FALSE,"B061196";#N/A,#N/A,FALSE,"Relatório1";#N/A,#N/A,FALSE,"Relatório2";#N/A,#N/A,FALSE,"Relatório3";#N/A,#N/A,FALSE,"Relatório4 ";#N/A,#N/A,FALSE,"Relatório5";#N/A,#N/A,FALSE,"Relatório6";#N/A,#N/A,FALSE,"Relatório7";#N/A,#N/A,FALSE,"Relatório8"}</definedName>
    <definedName name="_____ger20012" localSheetId="6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 localSheetId="20">[7]Control!$H$2</definedName>
    <definedName name="_____QR001" localSheetId="22">[8]Control!$H$2</definedName>
    <definedName name="_____QR001" localSheetId="28">[7]Control!$H$2</definedName>
    <definedName name="_____QR001" localSheetId="35">[7]Control!$H$2</definedName>
    <definedName name="_____QR001" localSheetId="44">[7]Control!$H$2</definedName>
    <definedName name="_____QR001" localSheetId="66">[7]Control!$H$2</definedName>
    <definedName name="_____QR001">[9]Control!$H$2</definedName>
    <definedName name="_____QR002" localSheetId="20">[7]Control!$H$3</definedName>
    <definedName name="_____QR002" localSheetId="22">[8]Control!$H$3</definedName>
    <definedName name="_____QR002" localSheetId="28">[7]Control!$H$3</definedName>
    <definedName name="_____QR002" localSheetId="35">[7]Control!$H$3</definedName>
    <definedName name="_____QR002" localSheetId="44">[7]Control!$H$3</definedName>
    <definedName name="_____QR002" localSheetId="66">[7]Control!$H$3</definedName>
    <definedName name="_____QR002">[9]Control!$H$3</definedName>
    <definedName name="_____QR003" localSheetId="20">[7]Control!$H$4</definedName>
    <definedName name="_____QR003" localSheetId="22">[8]Control!$H$4</definedName>
    <definedName name="_____QR003" localSheetId="28">[7]Control!$H$4</definedName>
    <definedName name="_____QR003" localSheetId="35">[7]Control!$H$4</definedName>
    <definedName name="_____QR003" localSheetId="44">[7]Control!$H$4</definedName>
    <definedName name="_____QR003" localSheetId="66">[7]Control!$H$4</definedName>
    <definedName name="_____QR003">[9]Control!$H$4</definedName>
    <definedName name="_____QR004" localSheetId="20">[7]Control!$H$5</definedName>
    <definedName name="_____QR004" localSheetId="22">[8]Control!$H$5</definedName>
    <definedName name="_____QR004" localSheetId="28">[7]Control!$H$5</definedName>
    <definedName name="_____QR004" localSheetId="35">[7]Control!$H$5</definedName>
    <definedName name="_____QR004" localSheetId="44">[7]Control!$H$5</definedName>
    <definedName name="_____QR004" localSheetId="66">[7]Control!$H$5</definedName>
    <definedName name="_____QR004">[9]Control!$H$5</definedName>
    <definedName name="_____QR011" localSheetId="20">[10]Control!$I$2</definedName>
    <definedName name="_____QR011" localSheetId="22">[11]Control!$I$2</definedName>
    <definedName name="_____QR011" localSheetId="28">[10]Control!$I$2</definedName>
    <definedName name="_____QR011" localSheetId="35">[10]Control!$I$2</definedName>
    <definedName name="_____QR011" localSheetId="44">[10]Control!$I$2</definedName>
    <definedName name="_____QR011" localSheetId="66">[10]Control!$I$2</definedName>
    <definedName name="_____QR011">[12]Control!$I$2</definedName>
    <definedName name="_____QR012" localSheetId="20">[10]Control!$I$3</definedName>
    <definedName name="_____QR012" localSheetId="22">[11]Control!$I$3</definedName>
    <definedName name="_____QR012" localSheetId="28">[10]Control!$I$3</definedName>
    <definedName name="_____QR012" localSheetId="35">[10]Control!$I$3</definedName>
    <definedName name="_____QR012" localSheetId="44">[10]Control!$I$3</definedName>
    <definedName name="_____QR012" localSheetId="66">[10]Control!$I$3</definedName>
    <definedName name="_____QR012">[12]Control!$I$3</definedName>
    <definedName name="_____QR013" localSheetId="20">[10]Control!$I$4</definedName>
    <definedName name="_____QR013" localSheetId="22">[11]Control!$I$4</definedName>
    <definedName name="_____QR013" localSheetId="28">[10]Control!$I$4</definedName>
    <definedName name="_____QR013" localSheetId="35">[10]Control!$I$4</definedName>
    <definedName name="_____QR013" localSheetId="44">[10]Control!$I$4</definedName>
    <definedName name="_____QR013" localSheetId="66">[10]Control!$I$4</definedName>
    <definedName name="_____QR013">[12]Control!$I$4</definedName>
    <definedName name="_____QR014" localSheetId="20">[10]Control!$I$5</definedName>
    <definedName name="_____QR014" localSheetId="22">[11]Control!$I$5</definedName>
    <definedName name="_____QR014" localSheetId="28">[10]Control!$I$5</definedName>
    <definedName name="_____QR014" localSheetId="35">[10]Control!$I$5</definedName>
    <definedName name="_____QR014" localSheetId="44">[10]Control!$I$5</definedName>
    <definedName name="_____QR014" localSheetId="66">[10]Control!$I$5</definedName>
    <definedName name="_____QR014">[12]Control!$I$5</definedName>
    <definedName name="_____QR021" localSheetId="20">[7]Control!$J$2</definedName>
    <definedName name="_____QR021" localSheetId="22">[8]Control!$J$2</definedName>
    <definedName name="_____QR021" localSheetId="28">[7]Control!$J$2</definedName>
    <definedName name="_____QR021" localSheetId="35">[7]Control!$J$2</definedName>
    <definedName name="_____QR021" localSheetId="44">[7]Control!$J$2</definedName>
    <definedName name="_____QR021" localSheetId="66">[7]Control!$J$2</definedName>
    <definedName name="_____QR021">[9]Control!$J$2</definedName>
    <definedName name="_____QR022" localSheetId="20">[7]Control!$J$3</definedName>
    <definedName name="_____QR022" localSheetId="22">[8]Control!$J$3</definedName>
    <definedName name="_____QR022" localSheetId="28">[7]Control!$J$3</definedName>
    <definedName name="_____QR022" localSheetId="35">[7]Control!$J$3</definedName>
    <definedName name="_____QR022" localSheetId="44">[7]Control!$J$3</definedName>
    <definedName name="_____QR022" localSheetId="66">[7]Control!$J$3</definedName>
    <definedName name="_____QR022">[9]Control!$J$3</definedName>
    <definedName name="_____QR023" localSheetId="20">[7]Control!$J$4</definedName>
    <definedName name="_____QR023" localSheetId="22">[8]Control!$J$4</definedName>
    <definedName name="_____QR023" localSheetId="28">[7]Control!$J$4</definedName>
    <definedName name="_____QR023" localSheetId="35">[7]Control!$J$4</definedName>
    <definedName name="_____QR023" localSheetId="44">[7]Control!$J$4</definedName>
    <definedName name="_____QR023" localSheetId="66">[7]Control!$J$4</definedName>
    <definedName name="_____QR023">[9]Control!$J$4</definedName>
    <definedName name="_____QR024" localSheetId="20">[7]Control!$J$5</definedName>
    <definedName name="_____QR024" localSheetId="22">[8]Control!$J$5</definedName>
    <definedName name="_____QR024" localSheetId="28">[7]Control!$J$5</definedName>
    <definedName name="_____QR024" localSheetId="35">[7]Control!$J$5</definedName>
    <definedName name="_____QR024" localSheetId="44">[7]Control!$J$5</definedName>
    <definedName name="_____QR024" localSheetId="66">[7]Control!$J$5</definedName>
    <definedName name="_____QR024">[9]Control!$J$5</definedName>
    <definedName name="_____QR031" localSheetId="22">[3]Control!$K$2</definedName>
    <definedName name="_____QR031">[4]Control!$K$2</definedName>
    <definedName name="_____QR032" localSheetId="22">[3]Control!$K$3</definedName>
    <definedName name="_____QR032">[4]Control!$K$3</definedName>
    <definedName name="_____QR033" localSheetId="22">[3]Control!$K$4</definedName>
    <definedName name="_____QR033">[4]Control!$K$4</definedName>
    <definedName name="_____QR034" localSheetId="22">[3]Control!$K$5</definedName>
    <definedName name="_____QR034">[4]Control!$K$5</definedName>
    <definedName name="_____QR041" localSheetId="22">[3]Control!$L$2</definedName>
    <definedName name="_____QR041">[4]Control!$L$2</definedName>
    <definedName name="_____QR042" localSheetId="22">[3]Control!$L$3</definedName>
    <definedName name="_____QR042">[4]Control!$L$3</definedName>
    <definedName name="_____QR043" localSheetId="22">[3]Control!$L$4</definedName>
    <definedName name="_____QR043">[4]Control!$L$4</definedName>
    <definedName name="_____QR044" localSheetId="22">[3]Control!$L$5</definedName>
    <definedName name="_____QR044">[4]Control!$L$5</definedName>
    <definedName name="_____QR1" localSheetId="22">[5]Control!$C$2</definedName>
    <definedName name="_____QR1">[6]Control!$C$2</definedName>
    <definedName name="_____QR2" localSheetId="22">[5]Control!$C$3</definedName>
    <definedName name="_____QR2">[6]Control!$C$3</definedName>
    <definedName name="_____QR3" localSheetId="22">[5]Control!$C$4</definedName>
    <definedName name="_____QR3">[6]Control!$C$4</definedName>
    <definedName name="_____QR4" localSheetId="22">[5]Control!$C$5</definedName>
    <definedName name="_____QR4">[6]Control!$C$5</definedName>
    <definedName name="_____QR971" localSheetId="20">[13]Control!$E$2</definedName>
    <definedName name="_____QR971" localSheetId="22">[14]Control!$E$2</definedName>
    <definedName name="_____QR971" localSheetId="28">[13]Control!$E$2</definedName>
    <definedName name="_____QR971" localSheetId="35">[13]Control!$E$2</definedName>
    <definedName name="_____QR971" localSheetId="44">[13]Control!$E$2</definedName>
    <definedName name="_____QR971" localSheetId="66">[13]Control!$E$2</definedName>
    <definedName name="_____QR971">[15]Control!$E$2</definedName>
    <definedName name="_____QR972" localSheetId="20">[13]Control!$E$3</definedName>
    <definedName name="_____QR972" localSheetId="22">[14]Control!$E$3</definedName>
    <definedName name="_____QR972" localSheetId="28">[13]Control!$E$3</definedName>
    <definedName name="_____QR972" localSheetId="35">[13]Control!$E$3</definedName>
    <definedName name="_____QR972" localSheetId="44">[13]Control!$E$3</definedName>
    <definedName name="_____QR972" localSheetId="66">[13]Control!$E$3</definedName>
    <definedName name="_____QR972">[15]Control!$E$3</definedName>
    <definedName name="_____QR981" localSheetId="20">[13]Control!$F$2</definedName>
    <definedName name="_____QR981" localSheetId="22">[14]Control!$F$2</definedName>
    <definedName name="_____QR981" localSheetId="28">[13]Control!$F$2</definedName>
    <definedName name="_____QR981" localSheetId="35">[13]Control!$F$2</definedName>
    <definedName name="_____QR981" localSheetId="44">[13]Control!$F$2</definedName>
    <definedName name="_____QR981" localSheetId="66">[13]Control!$F$2</definedName>
    <definedName name="_____QR981">[15]Control!$F$2</definedName>
    <definedName name="_____QR982" localSheetId="20">[13]Control!$F$3</definedName>
    <definedName name="_____QR982" localSheetId="22">[14]Control!$F$3</definedName>
    <definedName name="_____QR982" localSheetId="28">[13]Control!$F$3</definedName>
    <definedName name="_____QR982" localSheetId="35">[13]Control!$F$3</definedName>
    <definedName name="_____QR982" localSheetId="44">[13]Control!$F$3</definedName>
    <definedName name="_____QR982" localSheetId="66">[13]Control!$F$3</definedName>
    <definedName name="_____QR982">[15]Control!$F$3</definedName>
    <definedName name="_____QR983" localSheetId="20">[13]Control!$F$4</definedName>
    <definedName name="_____QR983" localSheetId="22">[14]Control!$F$4</definedName>
    <definedName name="_____QR983" localSheetId="28">[13]Control!$F$4</definedName>
    <definedName name="_____QR983" localSheetId="35">[13]Control!$F$4</definedName>
    <definedName name="_____QR983" localSheetId="44">[13]Control!$F$4</definedName>
    <definedName name="_____QR983" localSheetId="66">[13]Control!$F$4</definedName>
    <definedName name="_____QR983">[15]Control!$F$4</definedName>
    <definedName name="_____QR984" localSheetId="20">[13]Control!$F$5</definedName>
    <definedName name="_____QR984" localSheetId="22">[14]Control!$F$5</definedName>
    <definedName name="_____QR984" localSheetId="28">[13]Control!$F$5</definedName>
    <definedName name="_____QR984" localSheetId="35">[13]Control!$F$5</definedName>
    <definedName name="_____QR984" localSheetId="44">[13]Control!$F$5</definedName>
    <definedName name="_____QR984" localSheetId="66">[13]Control!$F$5</definedName>
    <definedName name="_____QR984">[15]Control!$F$5</definedName>
    <definedName name="_____QR991" localSheetId="20">[7]Control!$G$2</definedName>
    <definedName name="_____QR991" localSheetId="22">[8]Control!$G$2</definedName>
    <definedName name="_____QR991" localSheetId="28">[7]Control!$G$2</definedName>
    <definedName name="_____QR991" localSheetId="35">[7]Control!$G$2</definedName>
    <definedName name="_____QR991" localSheetId="44">[7]Control!$G$2</definedName>
    <definedName name="_____QR991" localSheetId="66">[7]Control!$G$2</definedName>
    <definedName name="_____QR991">[9]Control!$G$2</definedName>
    <definedName name="_____QR992" localSheetId="20">[7]Control!$G$3</definedName>
    <definedName name="_____QR992" localSheetId="22">[8]Control!$G$3</definedName>
    <definedName name="_____QR992" localSheetId="28">[7]Control!$G$3</definedName>
    <definedName name="_____QR992" localSheetId="35">[7]Control!$G$3</definedName>
    <definedName name="_____QR992" localSheetId="44">[7]Control!$G$3</definedName>
    <definedName name="_____QR992" localSheetId="66">[7]Control!$G$3</definedName>
    <definedName name="_____QR992">[9]Control!$G$3</definedName>
    <definedName name="_____QR993" localSheetId="20">[7]Control!$G$4</definedName>
    <definedName name="_____QR993" localSheetId="22">[8]Control!$G$4</definedName>
    <definedName name="_____QR993" localSheetId="28">[7]Control!$G$4</definedName>
    <definedName name="_____QR993" localSheetId="35">[7]Control!$G$4</definedName>
    <definedName name="_____QR993" localSheetId="44">[7]Control!$G$4</definedName>
    <definedName name="_____QR993" localSheetId="66">[7]Control!$G$4</definedName>
    <definedName name="_____QR993">[9]Control!$G$4</definedName>
    <definedName name="_____qr994" localSheetId="20">[7]Control!$G$5</definedName>
    <definedName name="_____qr994" localSheetId="22">[8]Control!$G$5</definedName>
    <definedName name="_____qr994" localSheetId="28">[7]Control!$G$5</definedName>
    <definedName name="_____qr994" localSheetId="35">[7]Control!$G$5</definedName>
    <definedName name="_____qr994" localSheetId="44">[7]Control!$G$5</definedName>
    <definedName name="_____qr994" localSheetId="66">[7]Control!$G$5</definedName>
    <definedName name="_____qr994">[9]Control!$G$5</definedName>
    <definedName name="____d1" localSheetId="20" hidden="1">{#N/A,#N/A,FALSE,"B061196P";#N/A,#N/A,FALSE,"B061196";#N/A,#N/A,FALSE,"Relatório1";#N/A,#N/A,FALSE,"Relatório2";#N/A,#N/A,FALSE,"Relatório3";#N/A,#N/A,FALSE,"Relatório4 ";#N/A,#N/A,FALSE,"Relatório5";#N/A,#N/A,FALSE,"Relatório6";#N/A,#N/A,FALSE,"Relatório7";#N/A,#N/A,FALSE,"Relatório8"}</definedName>
    <definedName name="____d1" localSheetId="22" hidden="1">{#N/A,#N/A,FALSE,"B061196P";#N/A,#N/A,FALSE,"B061196";#N/A,#N/A,FALSE,"Relatório1";#N/A,#N/A,FALSE,"Relatório2";#N/A,#N/A,FALSE,"Relatório3";#N/A,#N/A,FALSE,"Relatório4 ";#N/A,#N/A,FALSE,"Relatório5";#N/A,#N/A,FALSE,"Relatório6";#N/A,#N/A,FALSE,"Relatório7";#N/A,#N/A,FALSE,"Relatório8"}</definedName>
    <definedName name="____d1" localSheetId="28" hidden="1">{#N/A,#N/A,FALSE,"B061196P";#N/A,#N/A,FALSE,"B061196";#N/A,#N/A,FALSE,"Relatório1";#N/A,#N/A,FALSE,"Relatório2";#N/A,#N/A,FALSE,"Relatório3";#N/A,#N/A,FALSE,"Relatório4 ";#N/A,#N/A,FALSE,"Relatório5";#N/A,#N/A,FALSE,"Relatório6";#N/A,#N/A,FALSE,"Relatório7";#N/A,#N/A,FALSE,"Relatório8"}</definedName>
    <definedName name="____d1" localSheetId="35" hidden="1">{#N/A,#N/A,FALSE,"B061196P";#N/A,#N/A,FALSE,"B061196";#N/A,#N/A,FALSE,"Relatório1";#N/A,#N/A,FALSE,"Relatório2";#N/A,#N/A,FALSE,"Relatório3";#N/A,#N/A,FALSE,"Relatório4 ";#N/A,#N/A,FALSE,"Relatório5";#N/A,#N/A,FALSE,"Relatório6";#N/A,#N/A,FALSE,"Relatório7";#N/A,#N/A,FALSE,"Relatório8"}</definedName>
    <definedName name="____d1" localSheetId="44" hidden="1">{#N/A,#N/A,FALSE,"B061196P";#N/A,#N/A,FALSE,"B061196";#N/A,#N/A,FALSE,"Relatório1";#N/A,#N/A,FALSE,"Relatório2";#N/A,#N/A,FALSE,"Relatório3";#N/A,#N/A,FALSE,"Relatório4 ";#N/A,#N/A,FALSE,"Relatório5";#N/A,#N/A,FALSE,"Relatório6";#N/A,#N/A,FALSE,"Relatório7";#N/A,#N/A,FALSE,"Relatório8"}</definedName>
    <definedName name="____d1" localSheetId="66" hidden="1">{#N/A,#N/A,FALSE,"B061196P";#N/A,#N/A,FALSE,"B061196";#N/A,#N/A,FALSE,"Relatório1";#N/A,#N/A,FALSE,"Relatório2";#N/A,#N/A,FALSE,"Relatório3";#N/A,#N/A,FALSE,"Relatório4 ";#N/A,#N/A,FALSE,"Relatório5";#N/A,#N/A,FALSE,"Relatório6";#N/A,#N/A,FALSE,"Relatório7";#N/A,#N/A,FALSE,"Relatório8"}</definedName>
    <definedName name="____d1" localSheetId="69"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35" hidden="1">{#N/A,#N/A,FALSE,"B061196P";#N/A,#N/A,FALSE,"B061196";#N/A,#N/A,FALSE,"Relatório1";#N/A,#N/A,FALSE,"Relatório2";#N/A,#N/A,FALSE,"Relatório3";#N/A,#N/A,FALSE,"Relatório4 ";#N/A,#N/A,FALSE,"Relatório5";#N/A,#N/A,FALSE,"Relatório6";#N/A,#N/A,FALSE,"Relatório7";#N/A,#N/A,FALSE,"Relatório8"}</definedName>
    <definedName name="____Ger2001" localSheetId="44" hidden="1">{#N/A,#N/A,FALSE,"B061196P";#N/A,#N/A,FALSE,"B061196";#N/A,#N/A,FALSE,"Relatório1";#N/A,#N/A,FALSE,"Relatório2";#N/A,#N/A,FALSE,"Relatório3";#N/A,#N/A,FALSE,"Relatório4 ";#N/A,#N/A,FALSE,"Relatório5";#N/A,#N/A,FALSE,"Relatório6";#N/A,#N/A,FALSE,"Relatório7";#N/A,#N/A,FALSE,"Relatório8"}</definedName>
    <definedName name="____Ger2001" localSheetId="66" hidden="1">{#N/A,#N/A,FALSE,"B061196P";#N/A,#N/A,FALSE,"B061196";#N/A,#N/A,FALSE,"Relatório1";#N/A,#N/A,FALSE,"Relatório2";#N/A,#N/A,FALSE,"Relatório3";#N/A,#N/A,FALSE,"Relatório4 ";#N/A,#N/A,FALSE,"Relatório5";#N/A,#N/A,FALSE,"Relatório6";#N/A,#N/A,FALSE,"Relatório7";#N/A,#N/A,FALSE,"Relatório8"}</definedName>
    <definedName name="____Ger2001" localSheetId="6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 localSheetId="1">[16]Control!$H$2</definedName>
    <definedName name="____QR001" localSheetId="2">[16]Control!$H$2</definedName>
    <definedName name="____QR001" localSheetId="20">[7]Control!$H$2</definedName>
    <definedName name="____QR001" localSheetId="22">[8]Control!$H$2</definedName>
    <definedName name="____QR001" localSheetId="28">[7]Control!$H$2</definedName>
    <definedName name="____QR001" localSheetId="3">[16]Control!$H$2</definedName>
    <definedName name="____QR001" localSheetId="35">[7]Control!$H$2</definedName>
    <definedName name="____QR001" localSheetId="44">[7]Control!$H$2</definedName>
    <definedName name="____QR001" localSheetId="66">[7]Control!$H$2</definedName>
    <definedName name="____QR001">[16]Control!$H$2</definedName>
    <definedName name="____QR002" localSheetId="1">[16]Control!$H$3</definedName>
    <definedName name="____QR002" localSheetId="2">[16]Control!$H$3</definedName>
    <definedName name="____QR002" localSheetId="20">[7]Control!$H$3</definedName>
    <definedName name="____QR002" localSheetId="22">[8]Control!$H$3</definedName>
    <definedName name="____QR002" localSheetId="28">[7]Control!$H$3</definedName>
    <definedName name="____QR002" localSheetId="3">[16]Control!$H$3</definedName>
    <definedName name="____QR002" localSheetId="35">[7]Control!$H$3</definedName>
    <definedName name="____QR002" localSheetId="44">[7]Control!$H$3</definedName>
    <definedName name="____QR002" localSheetId="66">[7]Control!$H$3</definedName>
    <definedName name="____QR002">[16]Control!$H$3</definedName>
    <definedName name="____QR003" localSheetId="1">[16]Control!$H$4</definedName>
    <definedName name="____QR003" localSheetId="2">[16]Control!$H$4</definedName>
    <definedName name="____QR003" localSheetId="20">[7]Control!$H$4</definedName>
    <definedName name="____QR003" localSheetId="22">[8]Control!$H$4</definedName>
    <definedName name="____QR003" localSheetId="28">[7]Control!$H$4</definedName>
    <definedName name="____QR003" localSheetId="3">[16]Control!$H$4</definedName>
    <definedName name="____QR003" localSheetId="35">[7]Control!$H$4</definedName>
    <definedName name="____QR003" localSheetId="44">[7]Control!$H$4</definedName>
    <definedName name="____QR003" localSheetId="66">[7]Control!$H$4</definedName>
    <definedName name="____QR003">[16]Control!$H$4</definedName>
    <definedName name="____QR004" localSheetId="1">[16]Control!$H$5</definedName>
    <definedName name="____QR004" localSheetId="2">[16]Control!$H$5</definedName>
    <definedName name="____QR004" localSheetId="20">[7]Control!$H$5</definedName>
    <definedName name="____QR004" localSheetId="22">[8]Control!$H$5</definedName>
    <definedName name="____QR004" localSheetId="28">[7]Control!$H$5</definedName>
    <definedName name="____QR004" localSheetId="3">[16]Control!$H$5</definedName>
    <definedName name="____QR004" localSheetId="35">[7]Control!$H$5</definedName>
    <definedName name="____QR004" localSheetId="44">[7]Control!$H$5</definedName>
    <definedName name="____QR004" localSheetId="66">[7]Control!$H$5</definedName>
    <definedName name="____QR004">[16]Control!$H$5</definedName>
    <definedName name="____QR011" localSheetId="1">[17]Control!$I$2</definedName>
    <definedName name="____QR011" localSheetId="2">[17]Control!$I$2</definedName>
    <definedName name="____QR011" localSheetId="20">[10]Control!$I$2</definedName>
    <definedName name="____QR011" localSheetId="22">[11]Control!$I$2</definedName>
    <definedName name="____QR011" localSheetId="28">[10]Control!$I$2</definedName>
    <definedName name="____QR011" localSheetId="3">[17]Control!$I$2</definedName>
    <definedName name="____QR011" localSheetId="35">[10]Control!$I$2</definedName>
    <definedName name="____QR011" localSheetId="44">[10]Control!$I$2</definedName>
    <definedName name="____QR011" localSheetId="66">[10]Control!$I$2</definedName>
    <definedName name="____QR011">[17]Control!$I$2</definedName>
    <definedName name="____QR012" localSheetId="1">[17]Control!$I$3</definedName>
    <definedName name="____QR012" localSheetId="2">[17]Control!$I$3</definedName>
    <definedName name="____QR012" localSheetId="20">[10]Control!$I$3</definedName>
    <definedName name="____QR012" localSheetId="22">[11]Control!$I$3</definedName>
    <definedName name="____QR012" localSheetId="28">[10]Control!$I$3</definedName>
    <definedName name="____QR012" localSheetId="3">[17]Control!$I$3</definedName>
    <definedName name="____QR012" localSheetId="35">[10]Control!$I$3</definedName>
    <definedName name="____QR012" localSheetId="44">[10]Control!$I$3</definedName>
    <definedName name="____QR012" localSheetId="66">[10]Control!$I$3</definedName>
    <definedName name="____QR012">[17]Control!$I$3</definedName>
    <definedName name="____QR013" localSheetId="1">[17]Control!$I$4</definedName>
    <definedName name="____QR013" localSheetId="2">[17]Control!$I$4</definedName>
    <definedName name="____QR013" localSheetId="20">[10]Control!$I$4</definedName>
    <definedName name="____QR013" localSheetId="22">[11]Control!$I$4</definedName>
    <definedName name="____QR013" localSheetId="28">[10]Control!$I$4</definedName>
    <definedName name="____QR013" localSheetId="3">[17]Control!$I$4</definedName>
    <definedName name="____QR013" localSheetId="35">[10]Control!$I$4</definedName>
    <definedName name="____QR013" localSheetId="44">[10]Control!$I$4</definedName>
    <definedName name="____QR013" localSheetId="66">[10]Control!$I$4</definedName>
    <definedName name="____QR013">[17]Control!$I$4</definedName>
    <definedName name="____QR014" localSheetId="1">[17]Control!$I$5</definedName>
    <definedName name="____QR014" localSheetId="2">[17]Control!$I$5</definedName>
    <definedName name="____QR014" localSheetId="20">[10]Control!$I$5</definedName>
    <definedName name="____QR014" localSheetId="22">[11]Control!$I$5</definedName>
    <definedName name="____QR014" localSheetId="28">[10]Control!$I$5</definedName>
    <definedName name="____QR014" localSheetId="3">[17]Control!$I$5</definedName>
    <definedName name="____QR014" localSheetId="35">[10]Control!$I$5</definedName>
    <definedName name="____QR014" localSheetId="44">[10]Control!$I$5</definedName>
    <definedName name="____QR014" localSheetId="66">[10]Control!$I$5</definedName>
    <definedName name="____QR014">[17]Control!$I$5</definedName>
    <definedName name="____QR021" localSheetId="1">[16]Control!$J$2</definedName>
    <definedName name="____QR021" localSheetId="2">[16]Control!$J$2</definedName>
    <definedName name="____QR021" localSheetId="20">[7]Control!$J$2</definedName>
    <definedName name="____QR021" localSheetId="22">[8]Control!$J$2</definedName>
    <definedName name="____QR021" localSheetId="28">[7]Control!$J$2</definedName>
    <definedName name="____QR021" localSheetId="3">[16]Control!$J$2</definedName>
    <definedName name="____QR021" localSheetId="35">[7]Control!$J$2</definedName>
    <definedName name="____QR021" localSheetId="44">[7]Control!$J$2</definedName>
    <definedName name="____QR021" localSheetId="66">[7]Control!$J$2</definedName>
    <definedName name="____QR021">[16]Control!$J$2</definedName>
    <definedName name="____QR022" localSheetId="1">[16]Control!$J$3</definedName>
    <definedName name="____QR022" localSheetId="2">[16]Control!$J$3</definedName>
    <definedName name="____QR022" localSheetId="20">[7]Control!$J$3</definedName>
    <definedName name="____QR022" localSheetId="22">[8]Control!$J$3</definedName>
    <definedName name="____QR022" localSheetId="28">[7]Control!$J$3</definedName>
    <definedName name="____QR022" localSheetId="3">[16]Control!$J$3</definedName>
    <definedName name="____QR022" localSheetId="35">[7]Control!$J$3</definedName>
    <definedName name="____QR022" localSheetId="44">[7]Control!$J$3</definedName>
    <definedName name="____QR022" localSheetId="66">[7]Control!$J$3</definedName>
    <definedName name="____QR022">[16]Control!$J$3</definedName>
    <definedName name="____QR023" localSheetId="1">[16]Control!$J$4</definedName>
    <definedName name="____QR023" localSheetId="2">[16]Control!$J$4</definedName>
    <definedName name="____QR023" localSheetId="20">[7]Control!$J$4</definedName>
    <definedName name="____QR023" localSheetId="22">[8]Control!$J$4</definedName>
    <definedName name="____QR023" localSheetId="28">[7]Control!$J$4</definedName>
    <definedName name="____QR023" localSheetId="3">[16]Control!$J$4</definedName>
    <definedName name="____QR023" localSheetId="35">[7]Control!$J$4</definedName>
    <definedName name="____QR023" localSheetId="44">[7]Control!$J$4</definedName>
    <definedName name="____QR023" localSheetId="66">[7]Control!$J$4</definedName>
    <definedName name="____QR023">[16]Control!$J$4</definedName>
    <definedName name="____QR024" localSheetId="1">[16]Control!$J$5</definedName>
    <definedName name="____QR024" localSheetId="2">[16]Control!$J$5</definedName>
    <definedName name="____QR024" localSheetId="20">[7]Control!$J$5</definedName>
    <definedName name="____QR024" localSheetId="22">[8]Control!$J$5</definedName>
    <definedName name="____QR024" localSheetId="28">[7]Control!$J$5</definedName>
    <definedName name="____QR024" localSheetId="3">[16]Control!$J$5</definedName>
    <definedName name="____QR024" localSheetId="35">[7]Control!$J$5</definedName>
    <definedName name="____QR024" localSheetId="44">[7]Control!$J$5</definedName>
    <definedName name="____QR024" localSheetId="66">[7]Control!$J$5</definedName>
    <definedName name="____QR024">[16]Control!$J$5</definedName>
    <definedName name="____QR031" localSheetId="22">[3]Control!$K$2</definedName>
    <definedName name="____QR031">[4]Control!$K$2</definedName>
    <definedName name="____QR032" localSheetId="22">[3]Control!$K$3</definedName>
    <definedName name="____QR032">[4]Control!$K$3</definedName>
    <definedName name="____QR033" localSheetId="22">[3]Control!$K$4</definedName>
    <definedName name="____QR033">[4]Control!$K$4</definedName>
    <definedName name="____QR034" localSheetId="22">[3]Control!$K$5</definedName>
    <definedName name="____QR034">[4]Control!$K$5</definedName>
    <definedName name="____QR041" localSheetId="22">[3]Control!$L$2</definedName>
    <definedName name="____QR041">[4]Control!$L$2</definedName>
    <definedName name="____QR042" localSheetId="22">[3]Control!$L$3</definedName>
    <definedName name="____QR042">[4]Control!$L$3</definedName>
    <definedName name="____QR043" localSheetId="22">[3]Control!$L$4</definedName>
    <definedName name="____QR043">[4]Control!$L$4</definedName>
    <definedName name="____QR044" localSheetId="22">[3]Control!$L$5</definedName>
    <definedName name="____QR044">[4]Control!$L$5</definedName>
    <definedName name="____QR1" localSheetId="22">[5]Control!$C$2</definedName>
    <definedName name="____QR1">[6]Control!$C$2</definedName>
    <definedName name="____QR2" localSheetId="22">[5]Control!$C$3</definedName>
    <definedName name="____QR2">[6]Control!$C$3</definedName>
    <definedName name="____QR3" localSheetId="22">[5]Control!$C$4</definedName>
    <definedName name="____QR3">[6]Control!$C$4</definedName>
    <definedName name="____QR4" localSheetId="22">[5]Control!$C$5</definedName>
    <definedName name="____QR4">[6]Control!$C$5</definedName>
    <definedName name="____QR971" localSheetId="1">[18]Control!$E$2</definedName>
    <definedName name="____QR971" localSheetId="2">[18]Control!$E$2</definedName>
    <definedName name="____QR971" localSheetId="20">[13]Control!$E$2</definedName>
    <definedName name="____QR971" localSheetId="22">[14]Control!$E$2</definedName>
    <definedName name="____QR971" localSheetId="28">[13]Control!$E$2</definedName>
    <definedName name="____QR971" localSheetId="3">[18]Control!$E$2</definedName>
    <definedName name="____QR971" localSheetId="35">[13]Control!$E$2</definedName>
    <definedName name="____QR971" localSheetId="44">[13]Control!$E$2</definedName>
    <definedName name="____QR971" localSheetId="66">[13]Control!$E$2</definedName>
    <definedName name="____QR971">[18]Control!$E$2</definedName>
    <definedName name="____QR972" localSheetId="1">[18]Control!$E$3</definedName>
    <definedName name="____QR972" localSheetId="2">[18]Control!$E$3</definedName>
    <definedName name="____QR972" localSheetId="20">[13]Control!$E$3</definedName>
    <definedName name="____QR972" localSheetId="22">[14]Control!$E$3</definedName>
    <definedName name="____QR972" localSheetId="28">[13]Control!$E$3</definedName>
    <definedName name="____QR972" localSheetId="3">[18]Control!$E$3</definedName>
    <definedName name="____QR972" localSheetId="35">[13]Control!$E$3</definedName>
    <definedName name="____QR972" localSheetId="44">[13]Control!$E$3</definedName>
    <definedName name="____QR972" localSheetId="66">[13]Control!$E$3</definedName>
    <definedName name="____QR972">[18]Control!$E$3</definedName>
    <definedName name="____QR981" localSheetId="1">[18]Control!$F$2</definedName>
    <definedName name="____QR981" localSheetId="2">[18]Control!$F$2</definedName>
    <definedName name="____QR981" localSheetId="20">[13]Control!$F$2</definedName>
    <definedName name="____QR981" localSheetId="22">[14]Control!$F$2</definedName>
    <definedName name="____QR981" localSheetId="28">[13]Control!$F$2</definedName>
    <definedName name="____QR981" localSheetId="3">[18]Control!$F$2</definedName>
    <definedName name="____QR981" localSheetId="35">[13]Control!$F$2</definedName>
    <definedName name="____QR981" localSheetId="44">[13]Control!$F$2</definedName>
    <definedName name="____QR981" localSheetId="66">[13]Control!$F$2</definedName>
    <definedName name="____QR981">[18]Control!$F$2</definedName>
    <definedName name="____QR982" localSheetId="1">[18]Control!$F$3</definedName>
    <definedName name="____QR982" localSheetId="2">[18]Control!$F$3</definedName>
    <definedName name="____QR982" localSheetId="20">[13]Control!$F$3</definedName>
    <definedName name="____QR982" localSheetId="22">[14]Control!$F$3</definedName>
    <definedName name="____QR982" localSheetId="28">[13]Control!$F$3</definedName>
    <definedName name="____QR982" localSheetId="3">[18]Control!$F$3</definedName>
    <definedName name="____QR982" localSheetId="35">[13]Control!$F$3</definedName>
    <definedName name="____QR982" localSheetId="44">[13]Control!$F$3</definedName>
    <definedName name="____QR982" localSheetId="66">[13]Control!$F$3</definedName>
    <definedName name="____QR982">[18]Control!$F$3</definedName>
    <definedName name="____QR983" localSheetId="1">[18]Control!$F$4</definedName>
    <definedName name="____QR983" localSheetId="2">[18]Control!$F$4</definedName>
    <definedName name="____QR983" localSheetId="20">[13]Control!$F$4</definedName>
    <definedName name="____QR983" localSheetId="22">[14]Control!$F$4</definedName>
    <definedName name="____QR983" localSheetId="28">[13]Control!$F$4</definedName>
    <definedName name="____QR983" localSheetId="3">[18]Control!$F$4</definedName>
    <definedName name="____QR983" localSheetId="35">[13]Control!$F$4</definedName>
    <definedName name="____QR983" localSheetId="44">[13]Control!$F$4</definedName>
    <definedName name="____QR983" localSheetId="66">[13]Control!$F$4</definedName>
    <definedName name="____QR983">[18]Control!$F$4</definedName>
    <definedName name="____QR984" localSheetId="1">[18]Control!$F$5</definedName>
    <definedName name="____QR984" localSheetId="2">[18]Control!$F$5</definedName>
    <definedName name="____QR984" localSheetId="20">[13]Control!$F$5</definedName>
    <definedName name="____QR984" localSheetId="22">[14]Control!$F$5</definedName>
    <definedName name="____QR984" localSheetId="28">[13]Control!$F$5</definedName>
    <definedName name="____QR984" localSheetId="3">[18]Control!$F$5</definedName>
    <definedName name="____QR984" localSheetId="35">[13]Control!$F$5</definedName>
    <definedName name="____QR984" localSheetId="44">[13]Control!$F$5</definedName>
    <definedName name="____QR984" localSheetId="66">[13]Control!$F$5</definedName>
    <definedName name="____QR984">[18]Control!$F$5</definedName>
    <definedName name="____QR991" localSheetId="1">[16]Control!$G$2</definedName>
    <definedName name="____QR991" localSheetId="2">[16]Control!$G$2</definedName>
    <definedName name="____QR991" localSheetId="20">[7]Control!$G$2</definedName>
    <definedName name="____QR991" localSheetId="22">[8]Control!$G$2</definedName>
    <definedName name="____QR991" localSheetId="28">[7]Control!$G$2</definedName>
    <definedName name="____QR991" localSheetId="3">[16]Control!$G$2</definedName>
    <definedName name="____QR991" localSheetId="35">[7]Control!$G$2</definedName>
    <definedName name="____QR991" localSheetId="44">[7]Control!$G$2</definedName>
    <definedName name="____QR991" localSheetId="66">[7]Control!$G$2</definedName>
    <definedName name="____QR991">[16]Control!$G$2</definedName>
    <definedName name="____QR992" localSheetId="1">[16]Control!$G$3</definedName>
    <definedName name="____QR992" localSheetId="2">[16]Control!$G$3</definedName>
    <definedName name="____QR992" localSheetId="20">[7]Control!$G$3</definedName>
    <definedName name="____QR992" localSheetId="22">[8]Control!$G$3</definedName>
    <definedName name="____QR992" localSheetId="28">[7]Control!$G$3</definedName>
    <definedName name="____QR992" localSheetId="3">[16]Control!$G$3</definedName>
    <definedName name="____QR992" localSheetId="35">[7]Control!$G$3</definedName>
    <definedName name="____QR992" localSheetId="44">[7]Control!$G$3</definedName>
    <definedName name="____QR992" localSheetId="66">[7]Control!$G$3</definedName>
    <definedName name="____QR992">[16]Control!$G$3</definedName>
    <definedName name="____QR993" localSheetId="1">[16]Control!$G$4</definedName>
    <definedName name="____QR993" localSheetId="2">[16]Control!$G$4</definedName>
    <definedName name="____QR993" localSheetId="20">[7]Control!$G$4</definedName>
    <definedName name="____QR993" localSheetId="22">[8]Control!$G$4</definedName>
    <definedName name="____QR993" localSheetId="28">[7]Control!$G$4</definedName>
    <definedName name="____QR993" localSheetId="3">[16]Control!$G$4</definedName>
    <definedName name="____QR993" localSheetId="35">[7]Control!$G$4</definedName>
    <definedName name="____QR993" localSheetId="44">[7]Control!$G$4</definedName>
    <definedName name="____QR993" localSheetId="66">[7]Control!$G$4</definedName>
    <definedName name="____QR993">[16]Control!$G$4</definedName>
    <definedName name="____qr994" localSheetId="1">[16]Control!$G$5</definedName>
    <definedName name="____qr994" localSheetId="2">[16]Control!$G$5</definedName>
    <definedName name="____qr994" localSheetId="20">[7]Control!$G$5</definedName>
    <definedName name="____qr994" localSheetId="22">[8]Control!$G$5</definedName>
    <definedName name="____qr994" localSheetId="28">[7]Control!$G$5</definedName>
    <definedName name="____qr994" localSheetId="3">[16]Control!$G$5</definedName>
    <definedName name="____qr994" localSheetId="35">[7]Control!$G$5</definedName>
    <definedName name="____qr994" localSheetId="44">[7]Control!$G$5</definedName>
    <definedName name="____qr994" localSheetId="66">[7]Control!$G$5</definedName>
    <definedName name="____qr994">[16]Control!$G$5</definedName>
    <definedName name="___1_1_1" localSheetId="24" hidden="1">'[2]Сектор товаров'!#REF!</definedName>
    <definedName name="___1_1_1" localSheetId="27" hidden="1">'[2]Сектор товаров'!#REF!</definedName>
    <definedName name="___1_1_1" localSheetId="35" hidden="1">'[2]Сектор товаров'!#REF!</definedName>
    <definedName name="___1_1_1" localSheetId="5" hidden="1">'[2]Сектор товаров'!#REF!</definedName>
    <definedName name="___1_1_1" localSheetId="69" hidden="1">'[2]Сектор товаров'!#REF!</definedName>
    <definedName name="___1_1_1" localSheetId="8" hidden="1">'[2]Сектор товаров'!#REF!</definedName>
    <definedName name="___1_1_1" localSheetId="9" hidden="1">'[2]Сектор товаров'!#REF!</definedName>
    <definedName name="___1_1_1" hidden="1">'[2]Сектор товаров'!#REF!</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35" hidden="1">{#N/A,#N/A,FALSE,"B061196P";#N/A,#N/A,FALSE,"B061196";#N/A,#N/A,FALSE,"Relatório1";#N/A,#N/A,FALSE,"Relatório2";#N/A,#N/A,FALSE,"Relatório3";#N/A,#N/A,FALSE,"Relatório4 ";#N/A,#N/A,FALSE,"Relatório5";#N/A,#N/A,FALSE,"Relatório6";#N/A,#N/A,FALSE,"Relatório7";#N/A,#N/A,FALSE,"Relatório8"}</definedName>
    <definedName name="___Ger2001" localSheetId="44" hidden="1">{#N/A,#N/A,FALSE,"B061196P";#N/A,#N/A,FALSE,"B061196";#N/A,#N/A,FALSE,"Relatório1";#N/A,#N/A,FALSE,"Relatório2";#N/A,#N/A,FALSE,"Relatório3";#N/A,#N/A,FALSE,"Relatório4 ";#N/A,#N/A,FALSE,"Relatório5";#N/A,#N/A,FALSE,"Relatório6";#N/A,#N/A,FALSE,"Relatório7";#N/A,#N/A,FALSE,"Relatório8"}</definedName>
    <definedName name="___Ger2001" localSheetId="66" hidden="1">{#N/A,#N/A,FALSE,"B061196P";#N/A,#N/A,FALSE,"B061196";#N/A,#N/A,FALSE,"Relatório1";#N/A,#N/A,FALSE,"Relatório2";#N/A,#N/A,FALSE,"Relatório3";#N/A,#N/A,FALSE,"Relatório4 ";#N/A,#N/A,FALSE,"Relatório5";#N/A,#N/A,FALSE,"Relatório6";#N/A,#N/A,FALSE,"Relatório7";#N/A,#N/A,FALSE,"Relatório8"}</definedName>
    <definedName name="___Ger2001" localSheetId="6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35" hidden="1">{#N/A,#N/A,FALSE,"B061196P";#N/A,#N/A,FALSE,"B061196";#N/A,#N/A,FALSE,"Relatório1";#N/A,#N/A,FALSE,"Relatório2";#N/A,#N/A,FALSE,"Relatório3";#N/A,#N/A,FALSE,"Relatório4 ";#N/A,#N/A,FALSE,"Relatório5";#N/A,#N/A,FALSE,"Relatório6";#N/A,#N/A,FALSE,"Relatório7";#N/A,#N/A,FALSE,"Relatório8"}</definedName>
    <definedName name="___ip2" localSheetId="44" hidden="1">{#N/A,#N/A,FALSE,"B061196P";#N/A,#N/A,FALSE,"B061196";#N/A,#N/A,FALSE,"Relatório1";#N/A,#N/A,FALSE,"Relatório2";#N/A,#N/A,FALSE,"Relatório3";#N/A,#N/A,FALSE,"Relatório4 ";#N/A,#N/A,FALSE,"Relatório5";#N/A,#N/A,FALSE,"Relatório6";#N/A,#N/A,FALSE,"Relatório7";#N/A,#N/A,FALSE,"Relatório8"}</definedName>
    <definedName name="___ip2" localSheetId="66" hidden="1">{#N/A,#N/A,FALSE,"B061196P";#N/A,#N/A,FALSE,"B061196";#N/A,#N/A,FALSE,"Relatório1";#N/A,#N/A,FALSE,"Relatório2";#N/A,#N/A,FALSE,"Relatório3";#N/A,#N/A,FALSE,"Relatório4 ";#N/A,#N/A,FALSE,"Relatório5";#N/A,#N/A,FALSE,"Relatório6";#N/A,#N/A,FALSE,"Relatório7";#N/A,#N/A,FALSE,"Relatório8"}</definedName>
    <definedName name="___ip2" localSheetId="6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 localSheetId="1">[16]Control!$H$2</definedName>
    <definedName name="___QR001" localSheetId="2">[16]Control!$H$2</definedName>
    <definedName name="___QR001" localSheetId="20">[7]Control!$H$2</definedName>
    <definedName name="___QR001" localSheetId="22">[8]Control!$H$2</definedName>
    <definedName name="___QR001" localSheetId="28">[7]Control!$H$2</definedName>
    <definedName name="___QR001" localSheetId="3">[16]Control!$H$2</definedName>
    <definedName name="___QR001" localSheetId="35">[7]Control!$H$2</definedName>
    <definedName name="___QR001" localSheetId="44">[7]Control!$H$2</definedName>
    <definedName name="___QR001" localSheetId="66">[7]Control!$H$2</definedName>
    <definedName name="___QR001">[16]Control!$H$2</definedName>
    <definedName name="___QR002" localSheetId="1">[16]Control!$H$3</definedName>
    <definedName name="___QR002" localSheetId="2">[16]Control!$H$3</definedName>
    <definedName name="___QR002" localSheetId="20">[7]Control!$H$3</definedName>
    <definedName name="___QR002" localSheetId="22">[8]Control!$H$3</definedName>
    <definedName name="___QR002" localSheetId="28">[7]Control!$H$3</definedName>
    <definedName name="___QR002" localSheetId="3">[16]Control!$H$3</definedName>
    <definedName name="___QR002" localSheetId="35">[7]Control!$H$3</definedName>
    <definedName name="___QR002" localSheetId="44">[7]Control!$H$3</definedName>
    <definedName name="___QR002" localSheetId="66">[7]Control!$H$3</definedName>
    <definedName name="___QR002">[16]Control!$H$3</definedName>
    <definedName name="___QR003" localSheetId="1">[16]Control!$H$4</definedName>
    <definedName name="___QR003" localSheetId="2">[16]Control!$H$4</definedName>
    <definedName name="___QR003" localSheetId="20">[7]Control!$H$4</definedName>
    <definedName name="___QR003" localSheetId="22">[8]Control!$H$4</definedName>
    <definedName name="___QR003" localSheetId="28">[7]Control!$H$4</definedName>
    <definedName name="___QR003" localSheetId="3">[16]Control!$H$4</definedName>
    <definedName name="___QR003" localSheetId="35">[7]Control!$H$4</definedName>
    <definedName name="___QR003" localSheetId="44">[7]Control!$H$4</definedName>
    <definedName name="___QR003" localSheetId="66">[7]Control!$H$4</definedName>
    <definedName name="___QR003">[16]Control!$H$4</definedName>
    <definedName name="___QR004" localSheetId="1">[16]Control!$H$5</definedName>
    <definedName name="___QR004" localSheetId="2">[16]Control!$H$5</definedName>
    <definedName name="___QR004" localSheetId="20">[7]Control!$H$5</definedName>
    <definedName name="___QR004" localSheetId="22">[8]Control!$H$5</definedName>
    <definedName name="___QR004" localSheetId="28">[7]Control!$H$5</definedName>
    <definedName name="___QR004" localSheetId="3">[16]Control!$H$5</definedName>
    <definedName name="___QR004" localSheetId="35">[7]Control!$H$5</definedName>
    <definedName name="___QR004" localSheetId="44">[7]Control!$H$5</definedName>
    <definedName name="___QR004" localSheetId="66">[7]Control!$H$5</definedName>
    <definedName name="___QR004">[16]Control!$H$5</definedName>
    <definedName name="___QR011" localSheetId="1">[17]Control!$I$2</definedName>
    <definedName name="___QR011" localSheetId="2">[17]Control!$I$2</definedName>
    <definedName name="___QR011" localSheetId="20">[10]Control!$I$2</definedName>
    <definedName name="___QR011" localSheetId="22">[11]Control!$I$2</definedName>
    <definedName name="___QR011" localSheetId="28">[10]Control!$I$2</definedName>
    <definedName name="___QR011" localSheetId="3">[17]Control!$I$2</definedName>
    <definedName name="___QR011" localSheetId="35">[10]Control!$I$2</definedName>
    <definedName name="___QR011" localSheetId="44">[10]Control!$I$2</definedName>
    <definedName name="___QR011" localSheetId="66">[10]Control!$I$2</definedName>
    <definedName name="___QR011">[17]Control!$I$2</definedName>
    <definedName name="___QR012" localSheetId="1">[17]Control!$I$3</definedName>
    <definedName name="___QR012" localSheetId="2">[17]Control!$I$3</definedName>
    <definedName name="___QR012" localSheetId="20">[10]Control!$I$3</definedName>
    <definedName name="___QR012" localSheetId="22">[11]Control!$I$3</definedName>
    <definedName name="___QR012" localSheetId="28">[10]Control!$I$3</definedName>
    <definedName name="___QR012" localSheetId="3">[17]Control!$I$3</definedName>
    <definedName name="___QR012" localSheetId="35">[10]Control!$I$3</definedName>
    <definedName name="___QR012" localSheetId="44">[10]Control!$I$3</definedName>
    <definedName name="___QR012" localSheetId="66">[10]Control!$I$3</definedName>
    <definedName name="___QR012">[17]Control!$I$3</definedName>
    <definedName name="___QR013" localSheetId="1">[17]Control!$I$4</definedName>
    <definedName name="___QR013" localSheetId="2">[17]Control!$I$4</definedName>
    <definedName name="___QR013" localSheetId="20">[10]Control!$I$4</definedName>
    <definedName name="___QR013" localSheetId="22">[11]Control!$I$4</definedName>
    <definedName name="___QR013" localSheetId="28">[10]Control!$I$4</definedName>
    <definedName name="___QR013" localSheetId="3">[17]Control!$I$4</definedName>
    <definedName name="___QR013" localSheetId="35">[10]Control!$I$4</definedName>
    <definedName name="___QR013" localSheetId="44">[10]Control!$I$4</definedName>
    <definedName name="___QR013" localSheetId="66">[10]Control!$I$4</definedName>
    <definedName name="___QR013">[17]Control!$I$4</definedName>
    <definedName name="___QR014" localSheetId="1">[17]Control!$I$5</definedName>
    <definedName name="___QR014" localSheetId="2">[17]Control!$I$5</definedName>
    <definedName name="___QR014" localSheetId="20">[10]Control!$I$5</definedName>
    <definedName name="___QR014" localSheetId="22">[11]Control!$I$5</definedName>
    <definedName name="___QR014" localSheetId="28">[10]Control!$I$5</definedName>
    <definedName name="___QR014" localSheetId="3">[17]Control!$I$5</definedName>
    <definedName name="___QR014" localSheetId="35">[10]Control!$I$5</definedName>
    <definedName name="___QR014" localSheetId="44">[10]Control!$I$5</definedName>
    <definedName name="___QR014" localSheetId="66">[10]Control!$I$5</definedName>
    <definedName name="___QR014">[17]Control!$I$5</definedName>
    <definedName name="___QR021" localSheetId="1">[16]Control!$J$2</definedName>
    <definedName name="___QR021" localSheetId="2">[16]Control!$J$2</definedName>
    <definedName name="___QR021" localSheetId="20">[7]Control!$J$2</definedName>
    <definedName name="___QR021" localSheetId="22">[8]Control!$J$2</definedName>
    <definedName name="___QR021" localSheetId="28">[7]Control!$J$2</definedName>
    <definedName name="___QR021" localSheetId="3">[16]Control!$J$2</definedName>
    <definedName name="___QR021" localSheetId="35">[7]Control!$J$2</definedName>
    <definedName name="___QR021" localSheetId="44">[7]Control!$J$2</definedName>
    <definedName name="___QR021" localSheetId="66">[7]Control!$J$2</definedName>
    <definedName name="___QR021">[16]Control!$J$2</definedName>
    <definedName name="___QR022" localSheetId="1">[16]Control!$J$3</definedName>
    <definedName name="___QR022" localSheetId="2">[16]Control!$J$3</definedName>
    <definedName name="___QR022" localSheetId="20">[7]Control!$J$3</definedName>
    <definedName name="___QR022" localSheetId="22">[8]Control!$J$3</definedName>
    <definedName name="___QR022" localSheetId="28">[7]Control!$J$3</definedName>
    <definedName name="___QR022" localSheetId="3">[16]Control!$J$3</definedName>
    <definedName name="___QR022" localSheetId="35">[7]Control!$J$3</definedName>
    <definedName name="___QR022" localSheetId="44">[7]Control!$J$3</definedName>
    <definedName name="___QR022" localSheetId="66">[7]Control!$J$3</definedName>
    <definedName name="___QR022">[16]Control!$J$3</definedName>
    <definedName name="___QR023" localSheetId="1">[16]Control!$J$4</definedName>
    <definedName name="___QR023" localSheetId="2">[16]Control!$J$4</definedName>
    <definedName name="___QR023" localSheetId="20">[7]Control!$J$4</definedName>
    <definedName name="___QR023" localSheetId="22">[8]Control!$J$4</definedName>
    <definedName name="___QR023" localSheetId="28">[7]Control!$J$4</definedName>
    <definedName name="___QR023" localSheetId="3">[16]Control!$J$4</definedName>
    <definedName name="___QR023" localSheetId="35">[7]Control!$J$4</definedName>
    <definedName name="___QR023" localSheetId="44">[7]Control!$J$4</definedName>
    <definedName name="___QR023" localSheetId="66">[7]Control!$J$4</definedName>
    <definedName name="___QR023">[16]Control!$J$4</definedName>
    <definedName name="___QR024" localSheetId="1">[16]Control!$J$5</definedName>
    <definedName name="___QR024" localSheetId="2">[16]Control!$J$5</definedName>
    <definedName name="___QR024" localSheetId="20">[7]Control!$J$5</definedName>
    <definedName name="___QR024" localSheetId="22">[8]Control!$J$5</definedName>
    <definedName name="___QR024" localSheetId="28">[7]Control!$J$5</definedName>
    <definedName name="___QR024" localSheetId="3">[16]Control!$J$5</definedName>
    <definedName name="___QR024" localSheetId="35">[7]Control!$J$5</definedName>
    <definedName name="___QR024" localSheetId="44">[7]Control!$J$5</definedName>
    <definedName name="___QR024" localSheetId="66">[7]Control!$J$5</definedName>
    <definedName name="___QR024">[16]Control!$J$5</definedName>
    <definedName name="___QR031" localSheetId="22">[3]Control!$K$2</definedName>
    <definedName name="___QR031">[4]Control!$K$2</definedName>
    <definedName name="___QR032" localSheetId="22">[3]Control!$K$3</definedName>
    <definedName name="___QR032">[4]Control!$K$3</definedName>
    <definedName name="___QR033" localSheetId="22">[3]Control!$K$4</definedName>
    <definedName name="___QR033">[4]Control!$K$4</definedName>
    <definedName name="___QR034" localSheetId="22">[3]Control!$K$5</definedName>
    <definedName name="___QR034">[4]Control!$K$5</definedName>
    <definedName name="___QR041" localSheetId="22">[3]Control!$L$2</definedName>
    <definedName name="___QR041">[4]Control!$L$2</definedName>
    <definedName name="___QR042" localSheetId="22">[3]Control!$L$3</definedName>
    <definedName name="___QR042">[4]Control!$L$3</definedName>
    <definedName name="___QR043" localSheetId="22">[3]Control!$L$4</definedName>
    <definedName name="___QR043">[4]Control!$L$4</definedName>
    <definedName name="___QR044" localSheetId="22">[3]Control!$L$5</definedName>
    <definedName name="___QR044">[4]Control!$L$5</definedName>
    <definedName name="___QR1" localSheetId="22">[5]Control!$C$2</definedName>
    <definedName name="___QR1">[6]Control!$C$2</definedName>
    <definedName name="___QR2" localSheetId="22">[5]Control!$C$3</definedName>
    <definedName name="___QR2">[6]Control!$C$3</definedName>
    <definedName name="___QR3" localSheetId="22">[5]Control!$C$4</definedName>
    <definedName name="___QR3">[6]Control!$C$4</definedName>
    <definedName name="___QR4" localSheetId="22">[5]Control!$C$5</definedName>
    <definedName name="___QR4">[6]Control!$C$5</definedName>
    <definedName name="___QR971" localSheetId="1">[18]Control!$E$2</definedName>
    <definedName name="___QR971" localSheetId="2">[18]Control!$E$2</definedName>
    <definedName name="___QR971" localSheetId="20">[13]Control!$E$2</definedName>
    <definedName name="___QR971" localSheetId="22">[14]Control!$E$2</definedName>
    <definedName name="___QR971" localSheetId="28">[13]Control!$E$2</definedName>
    <definedName name="___QR971" localSheetId="3">[18]Control!$E$2</definedName>
    <definedName name="___QR971" localSheetId="35">[13]Control!$E$2</definedName>
    <definedName name="___QR971" localSheetId="44">[13]Control!$E$2</definedName>
    <definedName name="___QR971" localSheetId="66">[13]Control!$E$2</definedName>
    <definedName name="___QR971">[18]Control!$E$2</definedName>
    <definedName name="___QR972" localSheetId="1">[18]Control!$E$3</definedName>
    <definedName name="___QR972" localSheetId="2">[18]Control!$E$3</definedName>
    <definedName name="___QR972" localSheetId="20">[13]Control!$E$3</definedName>
    <definedName name="___QR972" localSheetId="22">[14]Control!$E$3</definedName>
    <definedName name="___QR972" localSheetId="28">[13]Control!$E$3</definedName>
    <definedName name="___QR972" localSheetId="3">[18]Control!$E$3</definedName>
    <definedName name="___QR972" localSheetId="35">[13]Control!$E$3</definedName>
    <definedName name="___QR972" localSheetId="44">[13]Control!$E$3</definedName>
    <definedName name="___QR972" localSheetId="66">[13]Control!$E$3</definedName>
    <definedName name="___QR972">[18]Control!$E$3</definedName>
    <definedName name="___QR981" localSheetId="1">[18]Control!$F$2</definedName>
    <definedName name="___QR981" localSheetId="2">[18]Control!$F$2</definedName>
    <definedName name="___QR981" localSheetId="20">[13]Control!$F$2</definedName>
    <definedName name="___QR981" localSheetId="22">[14]Control!$F$2</definedName>
    <definedName name="___QR981" localSheetId="28">[13]Control!$F$2</definedName>
    <definedName name="___QR981" localSheetId="3">[18]Control!$F$2</definedName>
    <definedName name="___QR981" localSheetId="35">[13]Control!$F$2</definedName>
    <definedName name="___QR981" localSheetId="44">[13]Control!$F$2</definedName>
    <definedName name="___QR981" localSheetId="66">[13]Control!$F$2</definedName>
    <definedName name="___QR981">[18]Control!$F$2</definedName>
    <definedName name="___QR982" localSheetId="1">[18]Control!$F$3</definedName>
    <definedName name="___QR982" localSheetId="2">[18]Control!$F$3</definedName>
    <definedName name="___QR982" localSheetId="20">[13]Control!$F$3</definedName>
    <definedName name="___QR982" localSheetId="22">[14]Control!$F$3</definedName>
    <definedName name="___QR982" localSheetId="28">[13]Control!$F$3</definedName>
    <definedName name="___QR982" localSheetId="3">[18]Control!$F$3</definedName>
    <definedName name="___QR982" localSheetId="35">[13]Control!$F$3</definedName>
    <definedName name="___QR982" localSheetId="44">[13]Control!$F$3</definedName>
    <definedName name="___QR982" localSheetId="66">[13]Control!$F$3</definedName>
    <definedName name="___QR982">[18]Control!$F$3</definedName>
    <definedName name="___QR983" localSheetId="1">[18]Control!$F$4</definedName>
    <definedName name="___QR983" localSheetId="2">[18]Control!$F$4</definedName>
    <definedName name="___QR983" localSheetId="20">[13]Control!$F$4</definedName>
    <definedName name="___QR983" localSheetId="22">[14]Control!$F$4</definedName>
    <definedName name="___QR983" localSheetId="28">[13]Control!$F$4</definedName>
    <definedName name="___QR983" localSheetId="3">[18]Control!$F$4</definedName>
    <definedName name="___QR983" localSheetId="35">[13]Control!$F$4</definedName>
    <definedName name="___QR983" localSheetId="44">[13]Control!$F$4</definedName>
    <definedName name="___QR983" localSheetId="66">[13]Control!$F$4</definedName>
    <definedName name="___QR983">[18]Control!$F$4</definedName>
    <definedName name="___QR984" localSheetId="1">[18]Control!$F$5</definedName>
    <definedName name="___QR984" localSheetId="2">[18]Control!$F$5</definedName>
    <definedName name="___QR984" localSheetId="20">[13]Control!$F$5</definedName>
    <definedName name="___QR984" localSheetId="22">[14]Control!$F$5</definedName>
    <definedName name="___QR984" localSheetId="28">[13]Control!$F$5</definedName>
    <definedName name="___QR984" localSheetId="3">[18]Control!$F$5</definedName>
    <definedName name="___QR984" localSheetId="35">[13]Control!$F$5</definedName>
    <definedName name="___QR984" localSheetId="44">[13]Control!$F$5</definedName>
    <definedName name="___QR984" localSheetId="66">[13]Control!$F$5</definedName>
    <definedName name="___QR984">[18]Control!$F$5</definedName>
    <definedName name="___QR991" localSheetId="1">[16]Control!$G$2</definedName>
    <definedName name="___QR991" localSheetId="2">[16]Control!$G$2</definedName>
    <definedName name="___QR991" localSheetId="20">[7]Control!$G$2</definedName>
    <definedName name="___QR991" localSheetId="22">[8]Control!$G$2</definedName>
    <definedName name="___QR991" localSheetId="28">[7]Control!$G$2</definedName>
    <definedName name="___QR991" localSheetId="3">[16]Control!$G$2</definedName>
    <definedName name="___QR991" localSheetId="35">[7]Control!$G$2</definedName>
    <definedName name="___QR991" localSheetId="44">[7]Control!$G$2</definedName>
    <definedName name="___QR991" localSheetId="66">[7]Control!$G$2</definedName>
    <definedName name="___QR991">[16]Control!$G$2</definedName>
    <definedName name="___QR992" localSheetId="1">[16]Control!$G$3</definedName>
    <definedName name="___QR992" localSheetId="2">[16]Control!$G$3</definedName>
    <definedName name="___QR992" localSheetId="20">[7]Control!$G$3</definedName>
    <definedName name="___QR992" localSheetId="22">[8]Control!$G$3</definedName>
    <definedName name="___QR992" localSheetId="28">[7]Control!$G$3</definedName>
    <definedName name="___QR992" localSheetId="3">[16]Control!$G$3</definedName>
    <definedName name="___QR992" localSheetId="35">[7]Control!$G$3</definedName>
    <definedName name="___QR992" localSheetId="44">[7]Control!$G$3</definedName>
    <definedName name="___QR992" localSheetId="66">[7]Control!$G$3</definedName>
    <definedName name="___QR992">[16]Control!$G$3</definedName>
    <definedName name="___QR993" localSheetId="1">[16]Control!$G$4</definedName>
    <definedName name="___QR993" localSheetId="2">[16]Control!$G$4</definedName>
    <definedName name="___QR993" localSheetId="20">[7]Control!$G$4</definedName>
    <definedName name="___QR993" localSheetId="22">[8]Control!$G$4</definedName>
    <definedName name="___QR993" localSheetId="28">[7]Control!$G$4</definedName>
    <definedName name="___QR993" localSheetId="3">[16]Control!$G$4</definedName>
    <definedName name="___QR993" localSheetId="35">[7]Control!$G$4</definedName>
    <definedName name="___QR993" localSheetId="44">[7]Control!$G$4</definedName>
    <definedName name="___QR993" localSheetId="66">[7]Control!$G$4</definedName>
    <definedName name="___QR993">[16]Control!$G$4</definedName>
    <definedName name="___qr994" localSheetId="1">[16]Control!$G$5</definedName>
    <definedName name="___qr994" localSheetId="2">[16]Control!$G$5</definedName>
    <definedName name="___qr994" localSheetId="20">[7]Control!$G$5</definedName>
    <definedName name="___qr994" localSheetId="22">[8]Control!$G$5</definedName>
    <definedName name="___qr994" localSheetId="28">[7]Control!$G$5</definedName>
    <definedName name="___qr994" localSheetId="3">[16]Control!$G$5</definedName>
    <definedName name="___qr994" localSheetId="35">[7]Control!$G$5</definedName>
    <definedName name="___qr994" localSheetId="44">[7]Control!$G$5</definedName>
    <definedName name="___qr994" localSheetId="66">[7]Control!$G$5</definedName>
    <definedName name="___qr994">[16]Control!$G$5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1" hidden="1">'[19]Сектор товаров'!#REF!</definedName>
    <definedName name="__123Graph_A" localSheetId="20" hidden="1">'[19]Сектор товаров'!#REF!</definedName>
    <definedName name="__123Graph_A" localSheetId="22" hidden="1">'[19]Сектор товаров'!#REF!</definedName>
    <definedName name="__123Graph_A" localSheetId="24" hidden="1">'[19]Сектор товаров'!#REF!</definedName>
    <definedName name="__123Graph_A" localSheetId="27" hidden="1">'[19]Сектор товаров'!#REF!</definedName>
    <definedName name="__123Graph_A" localSheetId="28" hidden="1">'[19]Сектор товаров'!#REF!</definedName>
    <definedName name="__123Graph_A" localSheetId="35" hidden="1">'[19]Сектор товаров'!#REF!</definedName>
    <definedName name="__123Graph_A" localSheetId="44" hidden="1">'[19]Сектор товаров'!#REF!</definedName>
    <definedName name="__123Graph_A" localSheetId="5" hidden="1">'[2]Сектор товаров'!#REF!</definedName>
    <definedName name="__123Graph_A" localSheetId="66" hidden="1">'[19]Сектор товаров'!#REF!</definedName>
    <definedName name="__123Graph_A" localSheetId="69" hidden="1">'[19]Сектор товаров'!#REF!</definedName>
    <definedName name="__123Graph_A" localSheetId="8" hidden="1">'[2]Сектор товаров'!#REF!</definedName>
    <definedName name="__123Graph_A" localSheetId="9" hidden="1">'[2]Сектор товаров'!#REF!</definedName>
    <definedName name="__123Graph_A" hidden="1">'[19]Сектор товаров'!#REF!</definedName>
    <definedName name="__123Graph_ABBP" hidden="1">'[19]Сектор товаров'!$AJ$91:$AJ$95</definedName>
    <definedName name="__123Graph_ABBP1" hidden="1">'[19]Сектор товаров'!$EO$50:$EO$69</definedName>
    <definedName name="__123Graph_ABERLGRAP" localSheetId="11" hidden="1">'[20]Time series'!#REF!</definedName>
    <definedName name="__123Graph_ABERLGRAP" localSheetId="22" hidden="1">'[20]Time series'!#REF!</definedName>
    <definedName name="__123Graph_ABERLGRAP" localSheetId="24" hidden="1">'[20]Time series'!#REF!</definedName>
    <definedName name="__123Graph_ABERLGRAP" localSheetId="27" hidden="1">'[20]Time series'!#REF!</definedName>
    <definedName name="__123Graph_ABERLGRAP" localSheetId="28" hidden="1">'[20]Time series'!#REF!</definedName>
    <definedName name="__123Graph_ABERLGRAP" localSheetId="35" hidden="1">'[20]Time series'!#REF!</definedName>
    <definedName name="__123Graph_ABERLGRAP" localSheetId="44" hidden="1">'[20]Time series'!#REF!</definedName>
    <definedName name="__123Graph_ABERLGRAP" localSheetId="66" hidden="1">'[20]Time series'!#REF!</definedName>
    <definedName name="__123Graph_ABERLGRAP" localSheetId="69" hidden="1">'[20]Time series'!#REF!</definedName>
    <definedName name="__123Graph_ABERLGRAP" hidden="1">'[20]Time series'!#REF!</definedName>
    <definedName name="__123Graph_ABKSRESRV" localSheetId="11" hidden="1">[21]BOG!#REF!</definedName>
    <definedName name="__123Graph_ABKSRESRV" localSheetId="22" hidden="1">[21]BOG!#REF!</definedName>
    <definedName name="__123Graph_ABKSRESRV" localSheetId="24" hidden="1">[21]BOG!#REF!</definedName>
    <definedName name="__123Graph_ABKSRESRV" localSheetId="27" hidden="1">[21]BOG!#REF!</definedName>
    <definedName name="__123Graph_ABKSRESRV" localSheetId="28" hidden="1">[21]BOG!#REF!</definedName>
    <definedName name="__123Graph_ABKSRESRV" localSheetId="35" hidden="1">[21]BOG!#REF!</definedName>
    <definedName name="__123Graph_ABKSRESRV" localSheetId="44" hidden="1">[21]BOG!#REF!</definedName>
    <definedName name="__123Graph_ABKSRESRV" localSheetId="69" hidden="1">[21]BOG!#REF!</definedName>
    <definedName name="__123Graph_ABKSRESRV" hidden="1">[21]BOG!#REF!</definedName>
    <definedName name="__123Graph_ABSYSASST" hidden="1">[22]interv!$C$37:$K$37</definedName>
    <definedName name="__123Graph_ACATCH1" localSheetId="11" hidden="1">'[20]Time series'!#REF!</definedName>
    <definedName name="__123Graph_ACATCH1" localSheetId="22" hidden="1">'[20]Time series'!#REF!</definedName>
    <definedName name="__123Graph_ACATCH1" localSheetId="24" hidden="1">'[20]Time series'!#REF!</definedName>
    <definedName name="__123Graph_ACATCH1" localSheetId="27" hidden="1">'[20]Time series'!#REF!</definedName>
    <definedName name="__123Graph_ACATCH1" localSheetId="28" hidden="1">'[20]Time series'!#REF!</definedName>
    <definedName name="__123Graph_ACATCH1" localSheetId="35" hidden="1">'[20]Time series'!#REF!</definedName>
    <definedName name="__123Graph_ACATCH1" localSheetId="44" hidden="1">'[20]Time series'!#REF!</definedName>
    <definedName name="__123Graph_ACATCH1" localSheetId="66" hidden="1">'[20]Time series'!#REF!</definedName>
    <definedName name="__123Graph_ACATCH1" localSheetId="69" hidden="1">'[20]Time series'!#REF!</definedName>
    <definedName name="__123Graph_ACATCH1" hidden="1">'[20]Time series'!#REF!</definedName>
    <definedName name="__123Graph_ACBASSETS" hidden="1">[22]interv!$C$34:$K$34</definedName>
    <definedName name="__123Graph_AChart1" localSheetId="11" hidden="1">'[1]2'!#REF!</definedName>
    <definedName name="__123Graph_AChart1" localSheetId="22" hidden="1">'[1]2'!#REF!</definedName>
    <definedName name="__123Graph_AChart1" localSheetId="24" hidden="1">'[1]2'!#REF!</definedName>
    <definedName name="__123Graph_AChart1" localSheetId="27" hidden="1">'[1]2'!#REF!</definedName>
    <definedName name="__123Graph_AChart1" localSheetId="28" hidden="1">'[1]2'!#REF!</definedName>
    <definedName name="__123Graph_AChart1" localSheetId="35" hidden="1">'[1]2'!#REF!</definedName>
    <definedName name="__123Graph_AChart1" localSheetId="44" hidden="1">'[1]2'!#REF!</definedName>
    <definedName name="__123Graph_AChart1" localSheetId="66" hidden="1">'[1]2'!#REF!</definedName>
    <definedName name="__123Graph_AChart1" localSheetId="69" hidden="1">'[1]2'!#REF!</definedName>
    <definedName name="__123Graph_AChart1" hidden="1">'[1]2'!#REF!</definedName>
    <definedName name="__123Graph_AChart2" localSheetId="11" hidden="1">'[1]2'!#REF!</definedName>
    <definedName name="__123Graph_AChart2" localSheetId="22" hidden="1">'[1]2'!#REF!</definedName>
    <definedName name="__123Graph_AChart2" localSheetId="24" hidden="1">'[1]2'!#REF!</definedName>
    <definedName name="__123Graph_AChart2" localSheetId="27" hidden="1">'[1]2'!#REF!</definedName>
    <definedName name="__123Graph_AChart2" localSheetId="28" hidden="1">'[1]2'!#REF!</definedName>
    <definedName name="__123Graph_AChart2" localSheetId="35" hidden="1">'[1]2'!#REF!</definedName>
    <definedName name="__123Graph_AChart2" localSheetId="44" hidden="1">'[1]2'!#REF!</definedName>
    <definedName name="__123Graph_AChart2" localSheetId="69" hidden="1">'[1]2'!#REF!</definedName>
    <definedName name="__123Graph_AChart2" hidden="1">'[1]2'!#REF!</definedName>
    <definedName name="__123Graph_AChart3" localSheetId="11" hidden="1">'[1]2'!#REF!</definedName>
    <definedName name="__123Graph_AChart3" localSheetId="22" hidden="1">'[1]2'!#REF!</definedName>
    <definedName name="__123Graph_AChart3" localSheetId="24" hidden="1">'[1]2'!#REF!</definedName>
    <definedName name="__123Graph_AChart3" localSheetId="27" hidden="1">'[1]2'!#REF!</definedName>
    <definedName name="__123Graph_AChart3" localSheetId="28" hidden="1">'[1]2'!#REF!</definedName>
    <definedName name="__123Graph_AChart3" localSheetId="35" hidden="1">'[1]2'!#REF!</definedName>
    <definedName name="__123Graph_AChart3" localSheetId="44" hidden="1">'[1]2'!#REF!</definedName>
    <definedName name="__123Graph_AChart3" localSheetId="69" hidden="1">'[1]2'!#REF!</definedName>
    <definedName name="__123Graph_AChart3" hidden="1">'[1]2'!#REF!</definedName>
    <definedName name="__123Graph_ACONVERG1" localSheetId="11" hidden="1">'[20]Time series'!#REF!</definedName>
    <definedName name="__123Graph_ACONVERG1" localSheetId="22" hidden="1">'[20]Time series'!#REF!</definedName>
    <definedName name="__123Graph_ACONVERG1" localSheetId="24" hidden="1">'[20]Time series'!#REF!</definedName>
    <definedName name="__123Graph_ACONVERG1" localSheetId="27" hidden="1">'[20]Time series'!#REF!</definedName>
    <definedName name="__123Graph_ACONVERG1" localSheetId="28" hidden="1">'[20]Time series'!#REF!</definedName>
    <definedName name="__123Graph_ACONVERG1" localSheetId="35" hidden="1">'[20]Time series'!#REF!</definedName>
    <definedName name="__123Graph_ACONVERG1" localSheetId="44" hidden="1">'[20]Time series'!#REF!</definedName>
    <definedName name="__123Graph_ACONVERG1" localSheetId="69" hidden="1">'[20]Time series'!#REF!</definedName>
    <definedName name="__123Graph_ACONVERG1" hidden="1">'[20]Time series'!#REF!</definedName>
    <definedName name="__123Graph_ACurrent" hidden="1">[23]CPIINDEX!$O$263:$O$310</definedName>
    <definedName name="__123Graph_AECTOT" localSheetId="11" hidden="1">#REF!</definedName>
    <definedName name="__123Graph_AECTOT" localSheetId="20" hidden="1">#REF!</definedName>
    <definedName name="__123Graph_AECTOT" localSheetId="22" hidden="1">#REF!</definedName>
    <definedName name="__123Graph_AECTOT" localSheetId="24" hidden="1">#REF!</definedName>
    <definedName name="__123Graph_AECTOT" localSheetId="27" hidden="1">#REF!</definedName>
    <definedName name="__123Graph_AECTOT" localSheetId="28" hidden="1">#REF!</definedName>
    <definedName name="__123Graph_AECTOT" localSheetId="35" hidden="1">#REF!</definedName>
    <definedName name="__123Graph_AECTOT" localSheetId="44" hidden="1">#REF!</definedName>
    <definedName name="__123Graph_AECTOT" localSheetId="66" hidden="1">#REF!</definedName>
    <definedName name="__123Graph_AECTOT" localSheetId="69" hidden="1">#REF!</definedName>
    <definedName name="__123Graph_AECTOT" hidden="1">#REF!</definedName>
    <definedName name="__123Graph_AERDOLLAR" hidden="1">'[24]ex rate'!$F$30:$AM$30</definedName>
    <definedName name="__123Graph_AERRUBLE" hidden="1">'[24]ex rate'!$F$31:$AM$31</definedName>
    <definedName name="__123Graph_AFONDI" hidden="1">'[19]Сектор товаров'!$EN$50:$EN$70</definedName>
    <definedName name="__123Graph_AGFS.3" localSheetId="69" hidden="1">[136]GFS!$T$14:$V$14</definedName>
    <definedName name="__123Graph_AGFS.3" hidden="1">[25]GFS!$T$14:$V$14</definedName>
    <definedName name="__123Graph_AGRAPH1" hidden="1">[26]T17_T18_MSURC!$E$831:$I$831</definedName>
    <definedName name="__123Graph_AGRAPH2" localSheetId="11" hidden="1">'[20]Time series'!#REF!</definedName>
    <definedName name="__123Graph_AGRAPH2" localSheetId="22" hidden="1">'[20]Time series'!#REF!</definedName>
    <definedName name="__123Graph_AGRAPH2" localSheetId="24" hidden="1">'[20]Time series'!#REF!</definedName>
    <definedName name="__123Graph_AGRAPH2" localSheetId="27" hidden="1">'[20]Time series'!#REF!</definedName>
    <definedName name="__123Graph_AGRAPH2" localSheetId="28" hidden="1">'[20]Time series'!#REF!</definedName>
    <definedName name="__123Graph_AGRAPH2" localSheetId="35" hidden="1">'[20]Time series'!#REF!</definedName>
    <definedName name="__123Graph_AGRAPH2" localSheetId="44" hidden="1">'[20]Time series'!#REF!</definedName>
    <definedName name="__123Graph_AGRAPH2" localSheetId="66" hidden="1">'[20]Time series'!#REF!</definedName>
    <definedName name="__123Graph_AGRAPH2" localSheetId="69" hidden="1">'[20]Time series'!#REF!</definedName>
    <definedName name="__123Graph_AGRAPH2" hidden="1">'[20]Time series'!#REF!</definedName>
    <definedName name="__123Graph_AGRAPH41" localSheetId="11" hidden="1">'[20]Time series'!#REF!</definedName>
    <definedName name="__123Graph_AGRAPH41" localSheetId="22" hidden="1">'[20]Time series'!#REF!</definedName>
    <definedName name="__123Graph_AGRAPH41" localSheetId="24" hidden="1">'[20]Time series'!#REF!</definedName>
    <definedName name="__123Graph_AGRAPH41" localSheetId="27" hidden="1">'[20]Time series'!#REF!</definedName>
    <definedName name="__123Graph_AGRAPH41" localSheetId="28" hidden="1">'[20]Time series'!#REF!</definedName>
    <definedName name="__123Graph_AGRAPH41" localSheetId="35" hidden="1">'[20]Time series'!#REF!</definedName>
    <definedName name="__123Graph_AGRAPH41" localSheetId="44" hidden="1">'[20]Time series'!#REF!</definedName>
    <definedName name="__123Graph_AGRAPH41" localSheetId="69" hidden="1">'[20]Time series'!#REF!</definedName>
    <definedName name="__123Graph_AGRAPH41" hidden="1">'[20]Time series'!#REF!</definedName>
    <definedName name="__123Graph_AGRAPH42" localSheetId="11" hidden="1">'[20]Time series'!#REF!</definedName>
    <definedName name="__123Graph_AGRAPH42" localSheetId="22" hidden="1">'[20]Time series'!#REF!</definedName>
    <definedName name="__123Graph_AGRAPH42" localSheetId="24" hidden="1">'[20]Time series'!#REF!</definedName>
    <definedName name="__123Graph_AGRAPH42" localSheetId="27" hidden="1">'[20]Time series'!#REF!</definedName>
    <definedName name="__123Graph_AGRAPH42" localSheetId="28" hidden="1">'[20]Time series'!#REF!</definedName>
    <definedName name="__123Graph_AGRAPH42" localSheetId="35" hidden="1">'[20]Time series'!#REF!</definedName>
    <definedName name="__123Graph_AGRAPH42" localSheetId="44" hidden="1">'[20]Time series'!#REF!</definedName>
    <definedName name="__123Graph_AGRAPH42" localSheetId="69" hidden="1">'[20]Time series'!#REF!</definedName>
    <definedName name="__123Graph_AGRAPH42" hidden="1">'[20]Time series'!#REF!</definedName>
    <definedName name="__123Graph_AGRAPH44" localSheetId="11" hidden="1">'[20]Time series'!#REF!</definedName>
    <definedName name="__123Graph_AGRAPH44" localSheetId="22" hidden="1">'[20]Time series'!#REF!</definedName>
    <definedName name="__123Graph_AGRAPH44" localSheetId="24" hidden="1">'[20]Time series'!#REF!</definedName>
    <definedName name="__123Graph_AGRAPH44" localSheetId="27" hidden="1">'[20]Time series'!#REF!</definedName>
    <definedName name="__123Graph_AGRAPH44" localSheetId="28" hidden="1">'[20]Time series'!#REF!</definedName>
    <definedName name="__123Graph_AGRAPH44" localSheetId="35" hidden="1">'[20]Time series'!#REF!</definedName>
    <definedName name="__123Graph_AGRAPH44" localSheetId="44" hidden="1">'[20]Time series'!#REF!</definedName>
    <definedName name="__123Graph_AGRAPH44" localSheetId="69" hidden="1">'[20]Time series'!#REF!</definedName>
    <definedName name="__123Graph_AGRAPH44" hidden="1">'[20]Time series'!#REF!</definedName>
    <definedName name="__123Graph_AIBRD_LEND" hidden="1">[27]WB!$Q$13:$AK$13</definedName>
    <definedName name="__123Graph_AIMPORTS" localSheetId="11" hidden="1">'[28]CA input'!#REF!</definedName>
    <definedName name="__123Graph_AIMPORTS" localSheetId="22" hidden="1">'[28]CA input'!#REF!</definedName>
    <definedName name="__123Graph_AIMPORTS" localSheetId="24" hidden="1">'[28]CA input'!#REF!</definedName>
    <definedName name="__123Graph_AIMPORTS" localSheetId="27" hidden="1">'[28]CA input'!#REF!</definedName>
    <definedName name="__123Graph_AIMPORTS" localSheetId="28" hidden="1">'[28]CA input'!#REF!</definedName>
    <definedName name="__123Graph_AIMPORTS" localSheetId="35" hidden="1">'[28]CA input'!#REF!</definedName>
    <definedName name="__123Graph_AIMPORTS" localSheetId="44" hidden="1">'[28]CA input'!#REF!</definedName>
    <definedName name="__123Graph_AIMPORTS" localSheetId="66" hidden="1">'[28]CA input'!#REF!</definedName>
    <definedName name="__123Graph_AIMPORTS" localSheetId="69" hidden="1">'[28]CA input'!#REF!</definedName>
    <definedName name="__123Graph_AIMPORTS" hidden="1">'[28]CA input'!#REF!</definedName>
    <definedName name="__123Graph_AINFLAC" localSheetId="11" hidden="1">'[19]Сектор товаров'!#REF!</definedName>
    <definedName name="__123Graph_AINFLAC" localSheetId="22" hidden="1">'[19]Сектор товаров'!#REF!</definedName>
    <definedName name="__123Graph_AINFLAC" localSheetId="24" hidden="1">'[19]Сектор товаров'!#REF!</definedName>
    <definedName name="__123Graph_AINFLAC" localSheetId="27" hidden="1">'[19]Сектор товаров'!#REF!</definedName>
    <definedName name="__123Graph_AINFLAC" localSheetId="28" hidden="1">'[19]Сектор товаров'!#REF!</definedName>
    <definedName name="__123Graph_AINFLAC" localSheetId="35" hidden="1">'[19]Сектор товаров'!#REF!</definedName>
    <definedName name="__123Graph_AINFLAC" localSheetId="44" hidden="1">'[19]Сектор товаров'!#REF!</definedName>
    <definedName name="__123Graph_AINFLAC" localSheetId="5" hidden="1">'[2]Сектор товаров'!#REF!</definedName>
    <definedName name="__123Graph_AINFLAC" localSheetId="69" hidden="1">'[19]Сектор товаров'!#REF!</definedName>
    <definedName name="__123Graph_AINFLAC" localSheetId="8" hidden="1">'[2]Сектор товаров'!#REF!</definedName>
    <definedName name="__123Graph_AINFLAC" localSheetId="9" hidden="1">'[2]Сектор товаров'!#REF!</definedName>
    <definedName name="__123Graph_AINFLAC" hidden="1">'[19]Сектор товаров'!#REF!</definedName>
    <definedName name="__123Graph_AMIMPMAC" hidden="1">[29]monimp!$E$38:$N$38</definedName>
    <definedName name="__123Graph_AMONEY" localSheetId="11" hidden="1">'[30]MonSurv-BC'!#REF!</definedName>
    <definedName name="__123Graph_AMONEY" localSheetId="22" hidden="1">'[30]MonSurv-BC'!#REF!</definedName>
    <definedName name="__123Graph_AMONEY" localSheetId="24" hidden="1">'[30]MonSurv-BC'!#REF!</definedName>
    <definedName name="__123Graph_AMONEY" localSheetId="27" hidden="1">'[30]MonSurv-BC'!#REF!</definedName>
    <definedName name="__123Graph_AMONEY" localSheetId="28" hidden="1">'[30]MonSurv-BC'!#REF!</definedName>
    <definedName name="__123Graph_AMONEY" localSheetId="35" hidden="1">'[30]MonSurv-BC'!#REF!</definedName>
    <definedName name="__123Graph_AMONEY" localSheetId="44" hidden="1">'[30]MonSurv-BC'!#REF!</definedName>
    <definedName name="__123Graph_AMONEY" localSheetId="66" hidden="1">'[30]MonSurv-BC'!#REF!</definedName>
    <definedName name="__123Graph_AMONEY" localSheetId="69" hidden="1">'[30]MonSurv-BC'!#REF!</definedName>
    <definedName name="__123Graph_AMONEY" hidden="1">'[30]MonSurv-BC'!#REF!</definedName>
    <definedName name="__123Graph_AMONIMP" hidden="1">[29]monimp!$E$31:$N$31</definedName>
    <definedName name="__123Graph_AMULTVELO" hidden="1">[29]interv!$C$31:$K$31</definedName>
    <definedName name="__123Graph_ANAC.DOX" hidden="1">'[19]Сектор товаров'!$BU$50:$BU$69</definedName>
    <definedName name="__123Graph_APERIB" localSheetId="11" hidden="1">'[20]Time series'!#REF!</definedName>
    <definedName name="__123Graph_APERIB" localSheetId="22" hidden="1">'[20]Time series'!#REF!</definedName>
    <definedName name="__123Graph_APERIB" localSheetId="24" hidden="1">'[20]Time series'!#REF!</definedName>
    <definedName name="__123Graph_APERIB" localSheetId="27" hidden="1">'[20]Time series'!#REF!</definedName>
    <definedName name="__123Graph_APERIB" localSheetId="28" hidden="1">'[20]Time series'!#REF!</definedName>
    <definedName name="__123Graph_APERIB" localSheetId="35" hidden="1">'[20]Time series'!#REF!</definedName>
    <definedName name="__123Graph_APERIB" localSheetId="44" hidden="1">'[20]Time series'!#REF!</definedName>
    <definedName name="__123Graph_APERIB" localSheetId="66" hidden="1">'[20]Time series'!#REF!</definedName>
    <definedName name="__123Graph_APERIB" localSheetId="69" hidden="1">'[20]Time series'!#REF!</definedName>
    <definedName name="__123Graph_APERIB" hidden="1">'[20]Time series'!#REF!</definedName>
    <definedName name="__123Graph_APIPELINE" hidden="1">[27]BoP!$U$359:$AQ$359</definedName>
    <definedName name="__123Graph_APRODABSC" localSheetId="11" hidden="1">'[20]Time series'!#REF!</definedName>
    <definedName name="__123Graph_APRODABSC" localSheetId="22" hidden="1">'[20]Time series'!#REF!</definedName>
    <definedName name="__123Graph_APRODABSC" localSheetId="24" hidden="1">'[20]Time series'!#REF!</definedName>
    <definedName name="__123Graph_APRODABSC" localSheetId="27" hidden="1">'[20]Time series'!#REF!</definedName>
    <definedName name="__123Graph_APRODABSC" localSheetId="28" hidden="1">'[20]Time series'!#REF!</definedName>
    <definedName name="__123Graph_APRODABSC" localSheetId="35" hidden="1">'[20]Time series'!#REF!</definedName>
    <definedName name="__123Graph_APRODABSC" localSheetId="44" hidden="1">'[20]Time series'!#REF!</definedName>
    <definedName name="__123Graph_APRODABSC" localSheetId="66" hidden="1">'[20]Time series'!#REF!</definedName>
    <definedName name="__123Graph_APRODABSC" localSheetId="69" hidden="1">'[20]Time series'!#REF!</definedName>
    <definedName name="__123Graph_APRODABSC" hidden="1">'[20]Time series'!#REF!</definedName>
    <definedName name="__123Graph_APRODABSD" localSheetId="11" hidden="1">'[20]Time series'!#REF!</definedName>
    <definedName name="__123Graph_APRODABSD" localSheetId="22" hidden="1">'[20]Time series'!#REF!</definedName>
    <definedName name="__123Graph_APRODABSD" localSheetId="24" hidden="1">'[20]Time series'!#REF!</definedName>
    <definedName name="__123Graph_APRODABSD" localSheetId="27" hidden="1">'[20]Time series'!#REF!</definedName>
    <definedName name="__123Graph_APRODABSD" localSheetId="28" hidden="1">'[20]Time series'!#REF!</definedName>
    <definedName name="__123Graph_APRODABSD" localSheetId="35" hidden="1">'[20]Time series'!#REF!</definedName>
    <definedName name="__123Graph_APRODABSD" localSheetId="44" hidden="1">'[20]Time series'!#REF!</definedName>
    <definedName name="__123Graph_APRODABSD" localSheetId="69" hidden="1">'[20]Time series'!#REF!</definedName>
    <definedName name="__123Graph_APRODABSD" hidden="1">'[20]Time series'!#REF!</definedName>
    <definedName name="__123Graph_APRODTRE2" localSheetId="11" hidden="1">'[20]Time series'!#REF!</definedName>
    <definedName name="__123Graph_APRODTRE2" localSheetId="22" hidden="1">'[20]Time series'!#REF!</definedName>
    <definedName name="__123Graph_APRODTRE2" localSheetId="24" hidden="1">'[20]Time series'!#REF!</definedName>
    <definedName name="__123Graph_APRODTRE2" localSheetId="27" hidden="1">'[20]Time series'!#REF!</definedName>
    <definedName name="__123Graph_APRODTRE2" localSheetId="28" hidden="1">'[20]Time series'!#REF!</definedName>
    <definedName name="__123Graph_APRODTRE2" localSheetId="35" hidden="1">'[20]Time series'!#REF!</definedName>
    <definedName name="__123Graph_APRODTRE2" localSheetId="44" hidden="1">'[20]Time series'!#REF!</definedName>
    <definedName name="__123Graph_APRODTRE2" localSheetId="69" hidden="1">'[20]Time series'!#REF!</definedName>
    <definedName name="__123Graph_APRODTRE2" hidden="1">'[20]Time series'!#REF!</definedName>
    <definedName name="__123Graph_APRODTRE3" localSheetId="11" hidden="1">'[20]Time series'!#REF!</definedName>
    <definedName name="__123Graph_APRODTRE3" localSheetId="22" hidden="1">'[20]Time series'!#REF!</definedName>
    <definedName name="__123Graph_APRODTRE3" localSheetId="24" hidden="1">'[20]Time series'!#REF!</definedName>
    <definedName name="__123Graph_APRODTRE3" localSheetId="27" hidden="1">'[20]Time series'!#REF!</definedName>
    <definedName name="__123Graph_APRODTRE3" localSheetId="28" hidden="1">'[20]Time series'!#REF!</definedName>
    <definedName name="__123Graph_APRODTRE3" localSheetId="35" hidden="1">'[20]Time series'!#REF!</definedName>
    <definedName name="__123Graph_APRODTRE3" localSheetId="44" hidden="1">'[20]Time series'!#REF!</definedName>
    <definedName name="__123Graph_APRODTRE3" localSheetId="69" hidden="1">'[20]Time series'!#REF!</definedName>
    <definedName name="__123Graph_APRODTRE3" hidden="1">'[20]Time series'!#REF!</definedName>
    <definedName name="__123Graph_APRODTRE4" localSheetId="11" hidden="1">'[20]Time series'!#REF!</definedName>
    <definedName name="__123Graph_APRODTRE4" localSheetId="22" hidden="1">'[20]Time series'!#REF!</definedName>
    <definedName name="__123Graph_APRODTRE4" localSheetId="24" hidden="1">'[20]Time series'!#REF!</definedName>
    <definedName name="__123Graph_APRODTRE4" localSheetId="27" hidden="1">'[20]Time series'!#REF!</definedName>
    <definedName name="__123Graph_APRODTRE4" localSheetId="28" hidden="1">'[20]Time series'!#REF!</definedName>
    <definedName name="__123Graph_APRODTRE4" localSheetId="35" hidden="1">'[20]Time series'!#REF!</definedName>
    <definedName name="__123Graph_APRODTRE4" localSheetId="44" hidden="1">'[20]Time series'!#REF!</definedName>
    <definedName name="__123Graph_APRODTRE4" localSheetId="69" hidden="1">'[20]Time series'!#REF!</definedName>
    <definedName name="__123Graph_APRODTRE4" hidden="1">'[20]Time series'!#REF!</definedName>
    <definedName name="__123Graph_APRODTREND" localSheetId="11" hidden="1">'[20]Time series'!#REF!</definedName>
    <definedName name="__123Graph_APRODTREND" localSheetId="22" hidden="1">'[20]Time series'!#REF!</definedName>
    <definedName name="__123Graph_APRODTREND" localSheetId="24" hidden="1">'[20]Time series'!#REF!</definedName>
    <definedName name="__123Graph_APRODTREND" localSheetId="27" hidden="1">'[20]Time series'!#REF!</definedName>
    <definedName name="__123Graph_APRODTREND" localSheetId="28" hidden="1">'[20]Time series'!#REF!</definedName>
    <definedName name="__123Graph_APRODTREND" localSheetId="35" hidden="1">'[20]Time series'!#REF!</definedName>
    <definedName name="__123Graph_APRODTREND" localSheetId="44" hidden="1">'[20]Time series'!#REF!</definedName>
    <definedName name="__123Graph_APRODTREND" localSheetId="69" hidden="1">'[20]Time series'!#REF!</definedName>
    <definedName name="__123Graph_APRODTREND" hidden="1">'[20]Time series'!#REF!</definedName>
    <definedName name="__123Graph_AREALRATE" hidden="1">'[24]ex rate'!$F$36:$AU$36</definedName>
    <definedName name="__123Graph_AREER" localSheetId="11" hidden="1">[27]ER!#REF!</definedName>
    <definedName name="__123Graph_AREER" localSheetId="22" hidden="1">[27]ER!#REF!</definedName>
    <definedName name="__123Graph_AREER" localSheetId="24" hidden="1">[27]ER!#REF!</definedName>
    <definedName name="__123Graph_AREER" localSheetId="27" hidden="1">[27]ER!#REF!</definedName>
    <definedName name="__123Graph_AREER" localSheetId="28" hidden="1">[27]ER!#REF!</definedName>
    <definedName name="__123Graph_AREER" localSheetId="35" hidden="1">[27]ER!#REF!</definedName>
    <definedName name="__123Graph_AREER" localSheetId="44" hidden="1">[27]ER!#REF!</definedName>
    <definedName name="__123Graph_AREER" localSheetId="66" hidden="1">[27]ER!#REF!</definedName>
    <definedName name="__123Graph_AREER" localSheetId="69" hidden="1">[27]ER!#REF!</definedName>
    <definedName name="__123Graph_AREER" hidden="1">[27]ER!#REF!</definedName>
    <definedName name="__123Graph_ARESCOV" hidden="1">[29]fiscout!$J$146:$J$166</definedName>
    <definedName name="__123Graph_ARESERVES" localSheetId="11" hidden="1">[21]BOG!#REF!</definedName>
    <definedName name="__123Graph_ARESERVES" localSheetId="22" hidden="1">[21]BOG!#REF!</definedName>
    <definedName name="__123Graph_ARESERVES" localSheetId="24" hidden="1">[21]BOG!#REF!</definedName>
    <definedName name="__123Graph_ARESERVES" localSheetId="27" hidden="1">[21]BOG!#REF!</definedName>
    <definedName name="__123Graph_ARESERVES" localSheetId="28" hidden="1">[21]BOG!#REF!</definedName>
    <definedName name="__123Graph_ARESERVES" localSheetId="35" hidden="1">[21]BOG!#REF!</definedName>
    <definedName name="__123Graph_ARESERVES" localSheetId="44" hidden="1">[21]BOG!#REF!</definedName>
    <definedName name="__123Graph_ARESERVES" localSheetId="66" hidden="1">[21]BOG!#REF!</definedName>
    <definedName name="__123Graph_ARESERVES" localSheetId="69" hidden="1">[21]BOG!#REF!</definedName>
    <definedName name="__123Graph_ARESERVES" hidden="1">[21]BOG!#REF!</definedName>
    <definedName name="__123Graph_ARUBRATE" hidden="1">'[24]ex rate'!$K$37:$AN$37</definedName>
    <definedName name="__123Graph_ASEASON_CASH" localSheetId="11" hidden="1">'[30]MonSurv-BC'!#REF!</definedName>
    <definedName name="__123Graph_ASEASON_CASH" localSheetId="22" hidden="1">'[30]MonSurv-BC'!#REF!</definedName>
    <definedName name="__123Graph_ASEASON_CASH" localSheetId="24" hidden="1">'[30]MonSurv-BC'!#REF!</definedName>
    <definedName name="__123Graph_ASEASON_CASH" localSheetId="27" hidden="1">'[30]MonSurv-BC'!#REF!</definedName>
    <definedName name="__123Graph_ASEASON_CASH" localSheetId="28" hidden="1">'[30]MonSurv-BC'!#REF!</definedName>
    <definedName name="__123Graph_ASEASON_CASH" localSheetId="35" hidden="1">'[30]MonSurv-BC'!#REF!</definedName>
    <definedName name="__123Graph_ASEASON_CASH" localSheetId="44" hidden="1">'[30]MonSurv-BC'!#REF!</definedName>
    <definedName name="__123Graph_ASEASON_CASH" localSheetId="66" hidden="1">'[30]MonSurv-BC'!#REF!</definedName>
    <definedName name="__123Graph_ASEASON_CASH" localSheetId="69" hidden="1">'[30]MonSurv-BC'!#REF!</definedName>
    <definedName name="__123Graph_ASEASON_CASH" hidden="1">'[30]MonSurv-BC'!#REF!</definedName>
    <definedName name="__123Graph_ASEASON_MONEY" localSheetId="11" hidden="1">'[30]MonSurv-BC'!#REF!</definedName>
    <definedName name="__123Graph_ASEASON_MONEY" localSheetId="22" hidden="1">'[30]MonSurv-BC'!#REF!</definedName>
    <definedName name="__123Graph_ASEASON_MONEY" localSheetId="24" hidden="1">'[30]MonSurv-BC'!#REF!</definedName>
    <definedName name="__123Graph_ASEASON_MONEY" localSheetId="27" hidden="1">'[30]MonSurv-BC'!#REF!</definedName>
    <definedName name="__123Graph_ASEASON_MONEY" localSheetId="28" hidden="1">'[30]MonSurv-BC'!#REF!</definedName>
    <definedName name="__123Graph_ASEASON_MONEY" localSheetId="35" hidden="1">'[30]MonSurv-BC'!#REF!</definedName>
    <definedName name="__123Graph_ASEASON_MONEY" localSheetId="44" hidden="1">'[30]MonSurv-BC'!#REF!</definedName>
    <definedName name="__123Graph_ASEASON_MONEY" localSheetId="69" hidden="1">'[30]MonSurv-BC'!#REF!</definedName>
    <definedName name="__123Graph_ASEASON_MONEY" hidden="1">'[30]MonSurv-BC'!#REF!</definedName>
    <definedName name="__123Graph_ASEASON_SIGHT" localSheetId="11" hidden="1">'[30]MonSurv-BC'!#REF!</definedName>
    <definedName name="__123Graph_ASEASON_SIGHT" localSheetId="22" hidden="1">'[30]MonSurv-BC'!#REF!</definedName>
    <definedName name="__123Graph_ASEASON_SIGHT" localSheetId="24" hidden="1">'[30]MonSurv-BC'!#REF!</definedName>
    <definedName name="__123Graph_ASEASON_SIGHT" localSheetId="27" hidden="1">'[30]MonSurv-BC'!#REF!</definedName>
    <definedName name="__123Graph_ASEASON_SIGHT" localSheetId="28" hidden="1">'[30]MonSurv-BC'!#REF!</definedName>
    <definedName name="__123Graph_ASEASON_SIGHT" localSheetId="35" hidden="1">'[30]MonSurv-BC'!#REF!</definedName>
    <definedName name="__123Graph_ASEASON_SIGHT" localSheetId="44" hidden="1">'[30]MonSurv-BC'!#REF!</definedName>
    <definedName name="__123Graph_ASEASON_SIGHT" localSheetId="69" hidden="1">'[30]MonSurv-BC'!#REF!</definedName>
    <definedName name="__123Graph_ASEASON_SIGHT" hidden="1">'[30]MonSurv-BC'!#REF!</definedName>
    <definedName name="__123Graph_ASEASON_TIME" localSheetId="11" hidden="1">'[30]MonSurv-BC'!#REF!</definedName>
    <definedName name="__123Graph_ASEASON_TIME" localSheetId="22" hidden="1">'[30]MonSurv-BC'!#REF!</definedName>
    <definedName name="__123Graph_ASEASON_TIME" localSheetId="24" hidden="1">'[30]MonSurv-BC'!#REF!</definedName>
    <definedName name="__123Graph_ASEASON_TIME" localSheetId="27" hidden="1">'[30]MonSurv-BC'!#REF!</definedName>
    <definedName name="__123Graph_ASEASON_TIME" localSheetId="28" hidden="1">'[30]MonSurv-BC'!#REF!</definedName>
    <definedName name="__123Graph_ASEASON_TIME" localSheetId="35" hidden="1">'[30]MonSurv-BC'!#REF!</definedName>
    <definedName name="__123Graph_ASEASON_TIME" localSheetId="44" hidden="1">'[30]MonSurv-BC'!#REF!</definedName>
    <definedName name="__123Graph_ASEASON_TIME" localSheetId="69" hidden="1">'[30]MonSurv-BC'!#REF!</definedName>
    <definedName name="__123Graph_ASEASON_TIME" hidden="1">'[30]MonSurv-BC'!#REF!</definedName>
    <definedName name="__123Graph_ATAX1" localSheetId="69" hidden="1">[136]TAX!$V$21:$X$21</definedName>
    <definedName name="__123Graph_ATAX1" hidden="1">[25]TAX!$V$21:$X$21</definedName>
    <definedName name="__123Graph_ATRADECPI" localSheetId="11" hidden="1">[31]CPI!#REF!</definedName>
    <definedName name="__123Graph_ATRADECPI" localSheetId="22" hidden="1">[31]CPI!#REF!</definedName>
    <definedName name="__123Graph_ATRADECPI" localSheetId="24" hidden="1">[31]CPI!#REF!</definedName>
    <definedName name="__123Graph_ATRADECPI" localSheetId="27" hidden="1">[31]CPI!#REF!</definedName>
    <definedName name="__123Graph_ATRADECPI" localSheetId="28" hidden="1">[31]CPI!#REF!</definedName>
    <definedName name="__123Graph_ATRADECPI" localSheetId="35" hidden="1">[31]CPI!#REF!</definedName>
    <definedName name="__123Graph_ATRADECPI" localSheetId="44" hidden="1">[31]CPI!#REF!</definedName>
    <definedName name="__123Graph_ATRADECPI" localSheetId="66" hidden="1">[31]CPI!#REF!</definedName>
    <definedName name="__123Graph_ATRADECPI" localSheetId="69" hidden="1">[31]CPI!#REF!</definedName>
    <definedName name="__123Graph_ATRADECPI" hidden="1">[31]CPI!#REF!</definedName>
    <definedName name="__123Graph_ATRUD" hidden="1">'[19]Сектор товаров'!$EK$50:$EK$69</definedName>
    <definedName name="__123Graph_AUSRATE" hidden="1">'[24]ex rate'!$K$36:$AN$36</definedName>
    <definedName name="__123Graph_AUTRECHT" localSheetId="11" hidden="1">'[20]Time series'!#REF!</definedName>
    <definedName name="__123Graph_AUTRECHT" localSheetId="22" hidden="1">'[20]Time series'!#REF!</definedName>
    <definedName name="__123Graph_AUTRECHT" localSheetId="24" hidden="1">'[20]Time series'!#REF!</definedName>
    <definedName name="__123Graph_AUTRECHT" localSheetId="27" hidden="1">'[20]Time series'!#REF!</definedName>
    <definedName name="__123Graph_AUTRECHT" localSheetId="28" hidden="1">'[20]Time series'!#REF!</definedName>
    <definedName name="__123Graph_AUTRECHT" localSheetId="35" hidden="1">'[20]Time series'!#REF!</definedName>
    <definedName name="__123Graph_AUTRECHT" localSheetId="44" hidden="1">'[20]Time series'!#REF!</definedName>
    <definedName name="__123Graph_AUTRECHT" localSheetId="66" hidden="1">'[20]Time series'!#REF!</definedName>
    <definedName name="__123Graph_AUTRECHT" localSheetId="69" hidden="1">'[20]Time series'!#REF!</definedName>
    <definedName name="__123Graph_AUTRECHT" hidden="1">'[20]Time series'!#REF!</definedName>
    <definedName name="__123Graph_AWEEKLY" localSheetId="11" hidden="1">#REF!</definedName>
    <definedName name="__123Graph_AWEEKLY" localSheetId="20" hidden="1">#REF!</definedName>
    <definedName name="__123Graph_AWEEKLY" localSheetId="22" hidden="1">#REF!</definedName>
    <definedName name="__123Graph_AWEEKLY" localSheetId="24" hidden="1">#REF!</definedName>
    <definedName name="__123Graph_AWEEKLY" localSheetId="27" hidden="1">#REF!</definedName>
    <definedName name="__123Graph_AWEEKLY" localSheetId="28" hidden="1">#REF!</definedName>
    <definedName name="__123Graph_AWEEKLY" localSheetId="35" hidden="1">#REF!</definedName>
    <definedName name="__123Graph_AWEEKLY" localSheetId="44" hidden="1">#REF!</definedName>
    <definedName name="__123Graph_AWEEKLY" localSheetId="66" hidden="1">#REF!</definedName>
    <definedName name="__123Graph_AWEEKLY" localSheetId="69" hidden="1">#REF!</definedName>
    <definedName name="__123Graph_AWEEKLY" hidden="1">#REF!</definedName>
    <definedName name="__123Graph_AXRATE" hidden="1">[32]data!$K$125:$K$243</definedName>
    <definedName name="__123Graph_B" hidden="1">'[19]Сектор товаров'!$AM$13:$AM$29</definedName>
    <definedName name="__123Graph_BBBP" hidden="1">'[19]Сектор товаров'!$AN$91:$AN$95</definedName>
    <definedName name="__123Graph_BBERLGRAP" localSheetId="11" hidden="1">'[20]Time series'!#REF!</definedName>
    <definedName name="__123Graph_BBERLGRAP" localSheetId="22" hidden="1">'[20]Time series'!#REF!</definedName>
    <definedName name="__123Graph_BBERLGRAP" localSheetId="24" hidden="1">'[20]Time series'!#REF!</definedName>
    <definedName name="__123Graph_BBERLGRAP" localSheetId="27" hidden="1">'[20]Time series'!#REF!</definedName>
    <definedName name="__123Graph_BBERLGRAP" localSheetId="28" hidden="1">'[20]Time series'!#REF!</definedName>
    <definedName name="__123Graph_BBERLGRAP" localSheetId="35" hidden="1">'[20]Time series'!#REF!</definedName>
    <definedName name="__123Graph_BBERLGRAP" localSheetId="44" hidden="1">'[20]Time series'!#REF!</definedName>
    <definedName name="__123Graph_BBERLGRAP" localSheetId="66" hidden="1">'[20]Time series'!#REF!</definedName>
    <definedName name="__123Graph_BBERLGRAP" localSheetId="69" hidden="1">'[20]Time series'!#REF!</definedName>
    <definedName name="__123Graph_BBERLGRAP" hidden="1">'[20]Time series'!#REF!</definedName>
    <definedName name="__123Graph_BBKSRESRV" localSheetId="11" hidden="1">[21]BOG!#REF!</definedName>
    <definedName name="__123Graph_BBKSRESRV" localSheetId="22" hidden="1">[21]BOG!#REF!</definedName>
    <definedName name="__123Graph_BBKSRESRV" localSheetId="24" hidden="1">[21]BOG!#REF!</definedName>
    <definedName name="__123Graph_BBKSRESRV" localSheetId="27" hidden="1">[21]BOG!#REF!</definedName>
    <definedName name="__123Graph_BBKSRESRV" localSheetId="28" hidden="1">[21]BOG!#REF!</definedName>
    <definedName name="__123Graph_BBKSRESRV" localSheetId="35" hidden="1">[21]BOG!#REF!</definedName>
    <definedName name="__123Graph_BBKSRESRV" localSheetId="44" hidden="1">[21]BOG!#REF!</definedName>
    <definedName name="__123Graph_BBKSRESRV" localSheetId="69" hidden="1">[21]BOG!#REF!</definedName>
    <definedName name="__123Graph_BBKSRESRV" hidden="1">[21]BOG!#REF!</definedName>
    <definedName name="__123Graph_BBSYSASST" hidden="1">[29]interv!$C$38:$K$38</definedName>
    <definedName name="__123Graph_BCATCH1" localSheetId="11" hidden="1">'[20]Time series'!#REF!</definedName>
    <definedName name="__123Graph_BCATCH1" localSheetId="22" hidden="1">'[20]Time series'!#REF!</definedName>
    <definedName name="__123Graph_BCATCH1" localSheetId="24" hidden="1">'[20]Time series'!#REF!</definedName>
    <definedName name="__123Graph_BCATCH1" localSheetId="27" hidden="1">'[20]Time series'!#REF!</definedName>
    <definedName name="__123Graph_BCATCH1" localSheetId="28" hidden="1">'[20]Time series'!#REF!</definedName>
    <definedName name="__123Graph_BCATCH1" localSheetId="35" hidden="1">'[20]Time series'!#REF!</definedName>
    <definedName name="__123Graph_BCATCH1" localSheetId="44" hidden="1">'[20]Time series'!#REF!</definedName>
    <definedName name="__123Graph_BCATCH1" localSheetId="66" hidden="1">'[20]Time series'!#REF!</definedName>
    <definedName name="__123Graph_BCATCH1" localSheetId="69" hidden="1">'[20]Time series'!#REF!</definedName>
    <definedName name="__123Graph_BCATCH1" hidden="1">'[20]Time series'!#REF!</definedName>
    <definedName name="__123Graph_BCBASSETS" hidden="1">[29]interv!$C$35:$K$35</definedName>
    <definedName name="__123Graph_BChart1" localSheetId="11" hidden="1">'[1]2'!#REF!</definedName>
    <definedName name="__123Graph_BChart1" localSheetId="22" hidden="1">'[1]2'!#REF!</definedName>
    <definedName name="__123Graph_BChart1" localSheetId="24" hidden="1">'[1]2'!#REF!</definedName>
    <definedName name="__123Graph_BChart1" localSheetId="27" hidden="1">'[1]2'!#REF!</definedName>
    <definedName name="__123Graph_BChart1" localSheetId="28" hidden="1">'[1]2'!#REF!</definedName>
    <definedName name="__123Graph_BChart1" localSheetId="35" hidden="1">'[1]2'!#REF!</definedName>
    <definedName name="__123Graph_BChart1" localSheetId="44" hidden="1">'[1]2'!#REF!</definedName>
    <definedName name="__123Graph_BChart1" localSheetId="66" hidden="1">'[1]2'!#REF!</definedName>
    <definedName name="__123Graph_BChart1" localSheetId="69" hidden="1">'[1]2'!#REF!</definedName>
    <definedName name="__123Graph_BChart1" hidden="1">'[1]2'!#REF!</definedName>
    <definedName name="__123Graph_BChart2" localSheetId="11" hidden="1">'[1]2'!#REF!</definedName>
    <definedName name="__123Graph_BChart2" localSheetId="22" hidden="1">'[1]2'!#REF!</definedName>
    <definedName name="__123Graph_BChart2" localSheetId="24" hidden="1">'[1]2'!#REF!</definedName>
    <definedName name="__123Graph_BChart2" localSheetId="27" hidden="1">'[1]2'!#REF!</definedName>
    <definedName name="__123Graph_BChart2" localSheetId="28" hidden="1">'[1]2'!#REF!</definedName>
    <definedName name="__123Graph_BChart2" localSheetId="35" hidden="1">'[1]2'!#REF!</definedName>
    <definedName name="__123Graph_BChart2" localSheetId="44" hidden="1">'[1]2'!#REF!</definedName>
    <definedName name="__123Graph_BChart2" localSheetId="69" hidden="1">'[1]2'!#REF!</definedName>
    <definedName name="__123Graph_BChart2" hidden="1">'[1]2'!#REF!</definedName>
    <definedName name="__123Graph_BChart3" localSheetId="11" hidden="1">'[1]2'!#REF!</definedName>
    <definedName name="__123Graph_BChart3" localSheetId="22" hidden="1">'[1]2'!#REF!</definedName>
    <definedName name="__123Graph_BChart3" localSheetId="24" hidden="1">'[1]2'!#REF!</definedName>
    <definedName name="__123Graph_BChart3" localSheetId="27" hidden="1">'[1]2'!#REF!</definedName>
    <definedName name="__123Graph_BChart3" localSheetId="28" hidden="1">'[1]2'!#REF!</definedName>
    <definedName name="__123Graph_BChart3" localSheetId="35" hidden="1">'[1]2'!#REF!</definedName>
    <definedName name="__123Graph_BChart3" localSheetId="44" hidden="1">'[1]2'!#REF!</definedName>
    <definedName name="__123Graph_BChart3" localSheetId="69" hidden="1">'[1]2'!#REF!</definedName>
    <definedName name="__123Graph_BChart3" hidden="1">'[1]2'!#REF!</definedName>
    <definedName name="__123Graph_BCONVERG1" localSheetId="11" hidden="1">'[20]Time series'!#REF!</definedName>
    <definedName name="__123Graph_BCONVERG1" localSheetId="22" hidden="1">'[20]Time series'!#REF!</definedName>
    <definedName name="__123Graph_BCONVERG1" localSheetId="24" hidden="1">'[20]Time series'!#REF!</definedName>
    <definedName name="__123Graph_BCONVERG1" localSheetId="27" hidden="1">'[20]Time series'!#REF!</definedName>
    <definedName name="__123Graph_BCONVERG1" localSheetId="28" hidden="1">'[20]Time series'!#REF!</definedName>
    <definedName name="__123Graph_BCONVERG1" localSheetId="35" hidden="1">'[20]Time series'!#REF!</definedName>
    <definedName name="__123Graph_BCONVERG1" localSheetId="44" hidden="1">'[20]Time series'!#REF!</definedName>
    <definedName name="__123Graph_BCONVERG1" localSheetId="69" hidden="1">'[20]Time series'!#REF!</definedName>
    <definedName name="__123Graph_BCONVERG1" hidden="1">'[20]Time series'!#REF!</definedName>
    <definedName name="__123Graph_BCurrent" localSheetId="11" hidden="1">[33]G!#REF!</definedName>
    <definedName name="__123Graph_BCurrent" localSheetId="22" hidden="1">[33]G!#REF!</definedName>
    <definedName name="__123Graph_BCurrent" localSheetId="24" hidden="1">[33]G!#REF!</definedName>
    <definedName name="__123Graph_BCurrent" localSheetId="27" hidden="1">[33]G!#REF!</definedName>
    <definedName name="__123Graph_BCurrent" localSheetId="28" hidden="1">[33]G!#REF!</definedName>
    <definedName name="__123Graph_BCurrent" localSheetId="35" hidden="1">[33]G!#REF!</definedName>
    <definedName name="__123Graph_BCurrent" localSheetId="44" hidden="1">[33]G!#REF!</definedName>
    <definedName name="__123Graph_BCurrent" localSheetId="69" hidden="1">[33]G!#REF!</definedName>
    <definedName name="__123Graph_BCurrent" hidden="1">[33]G!#REF!</definedName>
    <definedName name="__123Graph_BECTOT" localSheetId="11" hidden="1">#REF!</definedName>
    <definedName name="__123Graph_BECTOT" localSheetId="20" hidden="1">#REF!</definedName>
    <definedName name="__123Graph_BECTOT" localSheetId="22" hidden="1">#REF!</definedName>
    <definedName name="__123Graph_BECTOT" localSheetId="24" hidden="1">#REF!</definedName>
    <definedName name="__123Graph_BECTOT" localSheetId="27" hidden="1">#REF!</definedName>
    <definedName name="__123Graph_BECTOT" localSheetId="28" hidden="1">#REF!</definedName>
    <definedName name="__123Graph_BECTOT" localSheetId="35" hidden="1">#REF!</definedName>
    <definedName name="__123Graph_BECTOT" localSheetId="44" hidden="1">#REF!</definedName>
    <definedName name="__123Graph_BECTOT" localSheetId="66" hidden="1">#REF!</definedName>
    <definedName name="__123Graph_BECTOT" localSheetId="69" hidden="1">#REF!</definedName>
    <definedName name="__123Graph_BECTOT" hidden="1">#REF!</definedName>
    <definedName name="__123Graph_BERDOLLAR" hidden="1">'[24]ex rate'!$F$36:$AM$36</definedName>
    <definedName name="__123Graph_BERRUBLE" hidden="1">'[24]ex rate'!$F$37:$AM$37</definedName>
    <definedName name="__123Graph_BFONDI" hidden="1">'[19]Сектор товаров'!$EM$50:$EM$70</definedName>
    <definedName name="__123Graph_BGFS.1" localSheetId="69" hidden="1">[136]GFS!$T$9:$V$9</definedName>
    <definedName name="__123Graph_BGFS.1" hidden="1">[25]GFS!$T$9:$V$9</definedName>
    <definedName name="__123Graph_BGFS.3" localSheetId="69" hidden="1">[136]GFS!$T$15:$V$15</definedName>
    <definedName name="__123Graph_BGFS.3" hidden="1">[25]GFS!$T$15:$V$15</definedName>
    <definedName name="__123Graph_BGRAPH1" hidden="1">[26]T17_T18_MSURC!$E$832:$I$832</definedName>
    <definedName name="__123Graph_BGRAPH2" localSheetId="11" hidden="1">'[20]Time series'!#REF!</definedName>
    <definedName name="__123Graph_BGRAPH2" localSheetId="22" hidden="1">'[20]Time series'!#REF!</definedName>
    <definedName name="__123Graph_BGRAPH2" localSheetId="24" hidden="1">'[20]Time series'!#REF!</definedName>
    <definedName name="__123Graph_BGRAPH2" localSheetId="27" hidden="1">'[20]Time series'!#REF!</definedName>
    <definedName name="__123Graph_BGRAPH2" localSheetId="28" hidden="1">'[20]Time series'!#REF!</definedName>
    <definedName name="__123Graph_BGRAPH2" localSheetId="35" hidden="1">'[20]Time series'!#REF!</definedName>
    <definedName name="__123Graph_BGRAPH2" localSheetId="44" hidden="1">'[20]Time series'!#REF!</definedName>
    <definedName name="__123Graph_BGRAPH2" localSheetId="66" hidden="1">'[20]Time series'!#REF!</definedName>
    <definedName name="__123Graph_BGRAPH2" localSheetId="69" hidden="1">'[20]Time series'!#REF!</definedName>
    <definedName name="__123Graph_BGRAPH2" hidden="1">'[20]Time series'!#REF!</definedName>
    <definedName name="__123Graph_BGRAPH41" localSheetId="11" hidden="1">'[20]Time series'!#REF!</definedName>
    <definedName name="__123Graph_BGRAPH41" localSheetId="22" hidden="1">'[20]Time series'!#REF!</definedName>
    <definedName name="__123Graph_BGRAPH41" localSheetId="24" hidden="1">'[20]Time series'!#REF!</definedName>
    <definedName name="__123Graph_BGRAPH41" localSheetId="27" hidden="1">'[20]Time series'!#REF!</definedName>
    <definedName name="__123Graph_BGRAPH41" localSheetId="28" hidden="1">'[20]Time series'!#REF!</definedName>
    <definedName name="__123Graph_BGRAPH41" localSheetId="35" hidden="1">'[20]Time series'!#REF!</definedName>
    <definedName name="__123Graph_BGRAPH41" localSheetId="44" hidden="1">'[20]Time series'!#REF!</definedName>
    <definedName name="__123Graph_BGRAPH41" localSheetId="69" hidden="1">'[20]Time series'!#REF!</definedName>
    <definedName name="__123Graph_BGRAPH41" hidden="1">'[20]Time series'!#REF!</definedName>
    <definedName name="__123Graph_BIBRD_LEND" hidden="1">[27]WB!$Q$61:$AK$61</definedName>
    <definedName name="__123Graph_BIMPORTS" localSheetId="11" hidden="1">'[28]CA input'!#REF!</definedName>
    <definedName name="__123Graph_BIMPORTS" localSheetId="22" hidden="1">'[28]CA input'!#REF!</definedName>
    <definedName name="__123Graph_BIMPORTS" localSheetId="24" hidden="1">'[28]CA input'!#REF!</definedName>
    <definedName name="__123Graph_BIMPORTS" localSheetId="27" hidden="1">'[28]CA input'!#REF!</definedName>
    <definedName name="__123Graph_BIMPORTS" localSheetId="28" hidden="1">'[28]CA input'!#REF!</definedName>
    <definedName name="__123Graph_BIMPORTS" localSheetId="35" hidden="1">'[28]CA input'!#REF!</definedName>
    <definedName name="__123Graph_BIMPORTS" localSheetId="44" hidden="1">'[28]CA input'!#REF!</definedName>
    <definedName name="__123Graph_BIMPORTS" localSheetId="66" hidden="1">'[28]CA input'!#REF!</definedName>
    <definedName name="__123Graph_BIMPORTS" localSheetId="69" hidden="1">'[28]CA input'!#REF!</definedName>
    <definedName name="__123Graph_BIMPORTS" hidden="1">'[28]CA input'!#REF!</definedName>
    <definedName name="__123Graph_BINFLAC" hidden="1">'[19]Сектор товаров'!$AM$13:$AM$29</definedName>
    <definedName name="__123Graph_BMONEY" localSheetId="11" hidden="1">'[30]MonSurv-BC'!#REF!</definedName>
    <definedName name="__123Graph_BMONEY" localSheetId="22" hidden="1">'[30]MonSurv-BC'!#REF!</definedName>
    <definedName name="__123Graph_BMONEY" localSheetId="24" hidden="1">'[30]MonSurv-BC'!#REF!</definedName>
    <definedName name="__123Graph_BMONEY" localSheetId="27" hidden="1">'[30]MonSurv-BC'!#REF!</definedName>
    <definedName name="__123Graph_BMONEY" localSheetId="28" hidden="1">'[30]MonSurv-BC'!#REF!</definedName>
    <definedName name="__123Graph_BMONEY" localSheetId="35" hidden="1">'[30]MonSurv-BC'!#REF!</definedName>
    <definedName name="__123Graph_BMONEY" localSheetId="44" hidden="1">'[30]MonSurv-BC'!#REF!</definedName>
    <definedName name="__123Graph_BMONEY" localSheetId="66" hidden="1">'[30]MonSurv-BC'!#REF!</definedName>
    <definedName name="__123Graph_BMONEY" localSheetId="69" hidden="1">'[30]MonSurv-BC'!#REF!</definedName>
    <definedName name="__123Graph_BMONEY" hidden="1">'[30]MonSurv-BC'!#REF!</definedName>
    <definedName name="__123Graph_BMONIMP" hidden="1">[29]monimp!$E$38:$N$38</definedName>
    <definedName name="__123Graph_BMULTVELO" hidden="1">[29]interv!$C$32:$K$32</definedName>
    <definedName name="__123Graph_BNAC.DOX" hidden="1">'[19]Сектор товаров'!$BT$50:$BT$69</definedName>
    <definedName name="__123Graph_BPERIB" localSheetId="11" hidden="1">'[20]Time series'!#REF!</definedName>
    <definedName name="__123Graph_BPERIB" localSheetId="22" hidden="1">'[20]Time series'!#REF!</definedName>
    <definedName name="__123Graph_BPERIB" localSheetId="24" hidden="1">'[20]Time series'!#REF!</definedName>
    <definedName name="__123Graph_BPERIB" localSheetId="27" hidden="1">'[20]Time series'!#REF!</definedName>
    <definedName name="__123Graph_BPERIB" localSheetId="28" hidden="1">'[20]Time series'!#REF!</definedName>
    <definedName name="__123Graph_BPERIB" localSheetId="35" hidden="1">'[20]Time series'!#REF!</definedName>
    <definedName name="__123Graph_BPERIB" localSheetId="44" hidden="1">'[20]Time series'!#REF!</definedName>
    <definedName name="__123Graph_BPERIB" localSheetId="66" hidden="1">'[20]Time series'!#REF!</definedName>
    <definedName name="__123Graph_BPERIB" localSheetId="69" hidden="1">'[20]Time series'!#REF!</definedName>
    <definedName name="__123Graph_BPERIB" hidden="1">'[20]Time series'!#REF!</definedName>
    <definedName name="__123Graph_BPIPELINE" hidden="1">[27]BoP!$U$358:$AQ$358</definedName>
    <definedName name="__123Graph_BPRODABSC" localSheetId="11" hidden="1">'[20]Time series'!#REF!</definedName>
    <definedName name="__123Graph_BPRODABSC" localSheetId="22" hidden="1">'[20]Time series'!#REF!</definedName>
    <definedName name="__123Graph_BPRODABSC" localSheetId="24" hidden="1">'[20]Time series'!#REF!</definedName>
    <definedName name="__123Graph_BPRODABSC" localSheetId="27" hidden="1">'[20]Time series'!#REF!</definedName>
    <definedName name="__123Graph_BPRODABSC" localSheetId="28" hidden="1">'[20]Time series'!#REF!</definedName>
    <definedName name="__123Graph_BPRODABSC" localSheetId="35" hidden="1">'[20]Time series'!#REF!</definedName>
    <definedName name="__123Graph_BPRODABSC" localSheetId="44" hidden="1">'[20]Time series'!#REF!</definedName>
    <definedName name="__123Graph_BPRODABSC" localSheetId="66" hidden="1">'[20]Time series'!#REF!</definedName>
    <definedName name="__123Graph_BPRODABSC" localSheetId="69" hidden="1">'[20]Time series'!#REF!</definedName>
    <definedName name="__123Graph_BPRODABSC" hidden="1">'[20]Time series'!#REF!</definedName>
    <definedName name="__123Graph_BPRODABSD" localSheetId="11" hidden="1">'[20]Time series'!#REF!</definedName>
    <definedName name="__123Graph_BPRODABSD" localSheetId="22" hidden="1">'[20]Time series'!#REF!</definedName>
    <definedName name="__123Graph_BPRODABSD" localSheetId="24" hidden="1">'[20]Time series'!#REF!</definedName>
    <definedName name="__123Graph_BPRODABSD" localSheetId="27" hidden="1">'[20]Time series'!#REF!</definedName>
    <definedName name="__123Graph_BPRODABSD" localSheetId="28" hidden="1">'[20]Time series'!#REF!</definedName>
    <definedName name="__123Graph_BPRODABSD" localSheetId="35" hidden="1">'[20]Time series'!#REF!</definedName>
    <definedName name="__123Graph_BPRODABSD" localSheetId="44" hidden="1">'[20]Time series'!#REF!</definedName>
    <definedName name="__123Graph_BPRODABSD" localSheetId="69" hidden="1">'[20]Time series'!#REF!</definedName>
    <definedName name="__123Graph_BPRODABSD" hidden="1">'[20]Time series'!#REF!</definedName>
    <definedName name="__123Graph_BREALRATE" hidden="1">'[24]ex rate'!$F$37:$AU$37</definedName>
    <definedName name="__123Graph_BREER" localSheetId="11" hidden="1">[27]ER!#REF!</definedName>
    <definedName name="__123Graph_BREER" localSheetId="22" hidden="1">[27]ER!#REF!</definedName>
    <definedName name="__123Graph_BREER" localSheetId="24" hidden="1">[27]ER!#REF!</definedName>
    <definedName name="__123Graph_BREER" localSheetId="27" hidden="1">[27]ER!#REF!</definedName>
    <definedName name="__123Graph_BREER" localSheetId="28" hidden="1">[27]ER!#REF!</definedName>
    <definedName name="__123Graph_BREER" localSheetId="35" hidden="1">[27]ER!#REF!</definedName>
    <definedName name="__123Graph_BREER" localSheetId="44" hidden="1">[27]ER!#REF!</definedName>
    <definedName name="__123Graph_BREER" localSheetId="66" hidden="1">[27]ER!#REF!</definedName>
    <definedName name="__123Graph_BREER" localSheetId="69" hidden="1">[27]ER!#REF!</definedName>
    <definedName name="__123Graph_BREER" hidden="1">[27]ER!#REF!</definedName>
    <definedName name="__123Graph_BRESCOV" hidden="1">[29]fiscout!$K$146:$K$166</definedName>
    <definedName name="__123Graph_BRESERVES" localSheetId="11" hidden="1">[21]BOG!#REF!</definedName>
    <definedName name="__123Graph_BRESERVES" localSheetId="22" hidden="1">[21]BOG!#REF!</definedName>
    <definedName name="__123Graph_BRESERVES" localSheetId="24" hidden="1">[21]BOG!#REF!</definedName>
    <definedName name="__123Graph_BRESERVES" localSheetId="27" hidden="1">[21]BOG!#REF!</definedName>
    <definedName name="__123Graph_BRESERVES" localSheetId="28" hidden="1">[21]BOG!#REF!</definedName>
    <definedName name="__123Graph_BRESERVES" localSheetId="35" hidden="1">[21]BOG!#REF!</definedName>
    <definedName name="__123Graph_BRESERVES" localSheetId="44" hidden="1">[21]BOG!#REF!</definedName>
    <definedName name="__123Graph_BRESERVES" localSheetId="66" hidden="1">[21]BOG!#REF!</definedName>
    <definedName name="__123Graph_BRESERVES" localSheetId="69" hidden="1">[21]BOG!#REF!</definedName>
    <definedName name="__123Graph_BRESERVES" hidden="1">[21]BOG!#REF!</definedName>
    <definedName name="__123Graph_BRUBRATE" hidden="1">'[24]ex rate'!$K$31:$AN$31</definedName>
    <definedName name="__123Graph_BSEASON_CASH" localSheetId="11" hidden="1">'[30]MonSurv-BC'!#REF!</definedName>
    <definedName name="__123Graph_BSEASON_CASH" localSheetId="22" hidden="1">'[30]MonSurv-BC'!#REF!</definedName>
    <definedName name="__123Graph_BSEASON_CASH" localSheetId="24" hidden="1">'[30]MonSurv-BC'!#REF!</definedName>
    <definedName name="__123Graph_BSEASON_CASH" localSheetId="27" hidden="1">'[30]MonSurv-BC'!#REF!</definedName>
    <definedName name="__123Graph_BSEASON_CASH" localSheetId="28" hidden="1">'[30]MonSurv-BC'!#REF!</definedName>
    <definedName name="__123Graph_BSEASON_CASH" localSheetId="35" hidden="1">'[30]MonSurv-BC'!#REF!</definedName>
    <definedName name="__123Graph_BSEASON_CASH" localSheetId="44" hidden="1">'[30]MonSurv-BC'!#REF!</definedName>
    <definedName name="__123Graph_BSEASON_CASH" localSheetId="66" hidden="1">'[30]MonSurv-BC'!#REF!</definedName>
    <definedName name="__123Graph_BSEASON_CASH" localSheetId="69" hidden="1">'[30]MonSurv-BC'!#REF!</definedName>
    <definedName name="__123Graph_BSEASON_CASH" hidden="1">'[30]MonSurv-BC'!#REF!</definedName>
    <definedName name="__123Graph_BSEASON_MONEY" localSheetId="11" hidden="1">'[30]MonSurv-BC'!#REF!</definedName>
    <definedName name="__123Graph_BSEASON_MONEY" localSheetId="22" hidden="1">'[30]MonSurv-BC'!#REF!</definedName>
    <definedName name="__123Graph_BSEASON_MONEY" localSheetId="24" hidden="1">'[30]MonSurv-BC'!#REF!</definedName>
    <definedName name="__123Graph_BSEASON_MONEY" localSheetId="27" hidden="1">'[30]MonSurv-BC'!#REF!</definedName>
    <definedName name="__123Graph_BSEASON_MONEY" localSheetId="28" hidden="1">'[30]MonSurv-BC'!#REF!</definedName>
    <definedName name="__123Graph_BSEASON_MONEY" localSheetId="35" hidden="1">'[30]MonSurv-BC'!#REF!</definedName>
    <definedName name="__123Graph_BSEASON_MONEY" localSheetId="44" hidden="1">'[30]MonSurv-BC'!#REF!</definedName>
    <definedName name="__123Graph_BSEASON_MONEY" localSheetId="69" hidden="1">'[30]MonSurv-BC'!#REF!</definedName>
    <definedName name="__123Graph_BSEASON_MONEY" hidden="1">'[30]MonSurv-BC'!#REF!</definedName>
    <definedName name="__123Graph_BSEASON_TIME" localSheetId="11" hidden="1">'[30]MonSurv-BC'!#REF!</definedName>
    <definedName name="__123Graph_BSEASON_TIME" localSheetId="22" hidden="1">'[30]MonSurv-BC'!#REF!</definedName>
    <definedName name="__123Graph_BSEASON_TIME" localSheetId="24" hidden="1">'[30]MonSurv-BC'!#REF!</definedName>
    <definedName name="__123Graph_BSEASON_TIME" localSheetId="27" hidden="1">'[30]MonSurv-BC'!#REF!</definedName>
    <definedName name="__123Graph_BSEASON_TIME" localSheetId="28" hidden="1">'[30]MonSurv-BC'!#REF!</definedName>
    <definedName name="__123Graph_BSEASON_TIME" localSheetId="35" hidden="1">'[30]MonSurv-BC'!#REF!</definedName>
    <definedName name="__123Graph_BSEASON_TIME" localSheetId="44" hidden="1">'[30]MonSurv-BC'!#REF!</definedName>
    <definedName name="__123Graph_BSEASON_TIME" localSheetId="69" hidden="1">'[30]MonSurv-BC'!#REF!</definedName>
    <definedName name="__123Graph_BSEASON_TIME" hidden="1">'[30]MonSurv-BC'!#REF!</definedName>
    <definedName name="__123Graph_BTAX1" localSheetId="69" hidden="1">[136]TAX!$V$22:$X$22</definedName>
    <definedName name="__123Graph_BTAX1" hidden="1">[25]TAX!$V$22:$X$22</definedName>
    <definedName name="__123Graph_BTRADECPI" localSheetId="11" hidden="1">[31]CPI!#REF!</definedName>
    <definedName name="__123Graph_BTRADECPI" localSheetId="22" hidden="1">[31]CPI!#REF!</definedName>
    <definedName name="__123Graph_BTRADECPI" localSheetId="24" hidden="1">[31]CPI!#REF!</definedName>
    <definedName name="__123Graph_BTRADECPI" localSheetId="27" hidden="1">[31]CPI!#REF!</definedName>
    <definedName name="__123Graph_BTRADECPI" localSheetId="28" hidden="1">[31]CPI!#REF!</definedName>
    <definedName name="__123Graph_BTRADECPI" localSheetId="35" hidden="1">[31]CPI!#REF!</definedName>
    <definedName name="__123Graph_BTRADECPI" localSheetId="44" hidden="1">[31]CPI!#REF!</definedName>
    <definedName name="__123Graph_BTRADECPI" localSheetId="66" hidden="1">[31]CPI!#REF!</definedName>
    <definedName name="__123Graph_BTRADECPI" localSheetId="69" hidden="1">[31]CPI!#REF!</definedName>
    <definedName name="__123Graph_BTRADECPI" hidden="1">[31]CPI!#REF!</definedName>
    <definedName name="__123Graph_BTRUD" hidden="1">'[19]Сектор товаров'!$CP$50:$CP$69</definedName>
    <definedName name="__123Graph_BUSRATE" hidden="1">'[24]ex rate'!$K$30:$AN$30</definedName>
    <definedName name="__123Graph_C" localSheetId="69" hidden="1">[136]GFS!$T$16:$V$16</definedName>
    <definedName name="__123Graph_C" hidden="1">[25]GFS!$T$16:$V$16</definedName>
    <definedName name="__123Graph_CBBP" hidden="1">'[19]Сектор товаров'!$AR$91:$AR$95</definedName>
    <definedName name="__123Graph_CBERLGRAP" localSheetId="11" hidden="1">'[20]Time series'!#REF!</definedName>
    <definedName name="__123Graph_CBERLGRAP" localSheetId="22" hidden="1">'[20]Time series'!#REF!</definedName>
    <definedName name="__123Graph_CBERLGRAP" localSheetId="24" hidden="1">'[20]Time series'!#REF!</definedName>
    <definedName name="__123Graph_CBERLGRAP" localSheetId="27" hidden="1">'[20]Time series'!#REF!</definedName>
    <definedName name="__123Graph_CBERLGRAP" localSheetId="28" hidden="1">'[20]Time series'!#REF!</definedName>
    <definedName name="__123Graph_CBERLGRAP" localSheetId="35" hidden="1">'[20]Time series'!#REF!</definedName>
    <definedName name="__123Graph_CBERLGRAP" localSheetId="44" hidden="1">'[20]Time series'!#REF!</definedName>
    <definedName name="__123Graph_CBERLGRAP" localSheetId="66" hidden="1">'[20]Time series'!#REF!</definedName>
    <definedName name="__123Graph_CBERLGRAP" localSheetId="69" hidden="1">'[20]Time series'!#REF!</definedName>
    <definedName name="__123Graph_CBERLGRAP" hidden="1">'[20]Time series'!#REF!</definedName>
    <definedName name="__123Graph_CBKSRESRV" localSheetId="11" hidden="1">[21]BOG!#REF!</definedName>
    <definedName name="__123Graph_CBKSRESRV" localSheetId="22" hidden="1">[21]BOG!#REF!</definedName>
    <definedName name="__123Graph_CBKSRESRV" localSheetId="24" hidden="1">[21]BOG!#REF!</definedName>
    <definedName name="__123Graph_CBKSRESRV" localSheetId="27" hidden="1">[21]BOG!#REF!</definedName>
    <definedName name="__123Graph_CBKSRESRV" localSheetId="28" hidden="1">[21]BOG!#REF!</definedName>
    <definedName name="__123Graph_CBKSRESRV" localSheetId="35" hidden="1">[21]BOG!#REF!</definedName>
    <definedName name="__123Graph_CBKSRESRV" localSheetId="44" hidden="1">[21]BOG!#REF!</definedName>
    <definedName name="__123Graph_CBKSRESRV" localSheetId="69" hidden="1">[21]BOG!#REF!</definedName>
    <definedName name="__123Graph_CBKSRESRV" hidden="1">[21]BOG!#REF!</definedName>
    <definedName name="__123Graph_CBSYSASST" hidden="1">[29]interv!$C$39:$K$39</definedName>
    <definedName name="__123Graph_CCATCH1" localSheetId="11" hidden="1">'[20]Time series'!#REF!</definedName>
    <definedName name="__123Graph_CCATCH1" localSheetId="22" hidden="1">'[20]Time series'!#REF!</definedName>
    <definedName name="__123Graph_CCATCH1" localSheetId="24" hidden="1">'[20]Time series'!#REF!</definedName>
    <definedName name="__123Graph_CCATCH1" localSheetId="27" hidden="1">'[20]Time series'!#REF!</definedName>
    <definedName name="__123Graph_CCATCH1" localSheetId="28" hidden="1">'[20]Time series'!#REF!</definedName>
    <definedName name="__123Graph_CCATCH1" localSheetId="35" hidden="1">'[20]Time series'!#REF!</definedName>
    <definedName name="__123Graph_CCATCH1" localSheetId="44" hidden="1">'[20]Time series'!#REF!</definedName>
    <definedName name="__123Graph_CCATCH1" localSheetId="66" hidden="1">'[20]Time series'!#REF!</definedName>
    <definedName name="__123Graph_CCATCH1" localSheetId="69" hidden="1">'[20]Time series'!#REF!</definedName>
    <definedName name="__123Graph_CCATCH1" hidden="1">'[20]Time series'!#REF!</definedName>
    <definedName name="__123Graph_CChart1" localSheetId="11" hidden="1">'[1]2'!#REF!</definedName>
    <definedName name="__123Graph_CChart1" localSheetId="22" hidden="1">'[1]2'!#REF!</definedName>
    <definedName name="__123Graph_CChart1" localSheetId="24" hidden="1">'[1]2'!#REF!</definedName>
    <definedName name="__123Graph_CChart1" localSheetId="27" hidden="1">'[1]2'!#REF!</definedName>
    <definedName name="__123Graph_CChart1" localSheetId="28" hidden="1">'[1]2'!#REF!</definedName>
    <definedName name="__123Graph_CChart1" localSheetId="35" hidden="1">'[1]2'!#REF!</definedName>
    <definedName name="__123Graph_CChart1" localSheetId="44" hidden="1">'[1]2'!#REF!</definedName>
    <definedName name="__123Graph_CChart1" localSheetId="69" hidden="1">'[1]2'!#REF!</definedName>
    <definedName name="__123Graph_CChart1" hidden="1">'[1]2'!#REF!</definedName>
    <definedName name="__123Graph_CChart2" localSheetId="11" hidden="1">'[1]2'!#REF!</definedName>
    <definedName name="__123Graph_CChart2" localSheetId="22" hidden="1">'[1]2'!#REF!</definedName>
    <definedName name="__123Graph_CChart2" localSheetId="24" hidden="1">'[1]2'!#REF!</definedName>
    <definedName name="__123Graph_CChart2" localSheetId="27" hidden="1">'[1]2'!#REF!</definedName>
    <definedName name="__123Graph_CChart2" localSheetId="28" hidden="1">'[1]2'!#REF!</definedName>
    <definedName name="__123Graph_CChart2" localSheetId="35" hidden="1">'[1]2'!#REF!</definedName>
    <definedName name="__123Graph_CChart2" localSheetId="44" hidden="1">'[1]2'!#REF!</definedName>
    <definedName name="__123Graph_CChart2" localSheetId="69" hidden="1">'[1]2'!#REF!</definedName>
    <definedName name="__123Graph_CChart2" hidden="1">'[1]2'!#REF!</definedName>
    <definedName name="__123Graph_CChart3" localSheetId="11" hidden="1">'[1]2'!#REF!</definedName>
    <definedName name="__123Graph_CChart3" localSheetId="22" hidden="1">'[1]2'!#REF!</definedName>
    <definedName name="__123Graph_CChart3" localSheetId="24" hidden="1">'[1]2'!#REF!</definedName>
    <definedName name="__123Graph_CChart3" localSheetId="27" hidden="1">'[1]2'!#REF!</definedName>
    <definedName name="__123Graph_CChart3" localSheetId="28" hidden="1">'[1]2'!#REF!</definedName>
    <definedName name="__123Graph_CChart3" localSheetId="35" hidden="1">'[1]2'!#REF!</definedName>
    <definedName name="__123Graph_CChart3" localSheetId="44" hidden="1">'[1]2'!#REF!</definedName>
    <definedName name="__123Graph_CChart3" localSheetId="69" hidden="1">'[1]2'!#REF!</definedName>
    <definedName name="__123Graph_CChart3" hidden="1">'[1]2'!#REF!</definedName>
    <definedName name="__123Graph_CCONVERG1" localSheetId="11" hidden="1">#REF!</definedName>
    <definedName name="__123Graph_CCONVERG1" localSheetId="20" hidden="1">#REF!</definedName>
    <definedName name="__123Graph_CCONVERG1" localSheetId="22" hidden="1">#REF!</definedName>
    <definedName name="__123Graph_CCONVERG1" localSheetId="24" hidden="1">#REF!</definedName>
    <definedName name="__123Graph_CCONVERG1" localSheetId="27" hidden="1">#REF!</definedName>
    <definedName name="__123Graph_CCONVERG1" localSheetId="28" hidden="1">#REF!</definedName>
    <definedName name="__123Graph_CCONVERG1" localSheetId="35" hidden="1">#REF!</definedName>
    <definedName name="__123Graph_CCONVERG1" localSheetId="44" hidden="1">#REF!</definedName>
    <definedName name="__123Graph_CCONVERG1" localSheetId="66" hidden="1">#REF!</definedName>
    <definedName name="__123Graph_CCONVERG1" localSheetId="69" hidden="1">#REF!</definedName>
    <definedName name="__123Graph_CCONVERG1" hidden="1">#REF!</definedName>
    <definedName name="__123Graph_CCURRENT" localSheetId="11" hidden="1">'[34]Dep fonct'!#REF!</definedName>
    <definedName name="__123Graph_CCURRENT" localSheetId="22" hidden="1">'[34]Dep fonct'!#REF!</definedName>
    <definedName name="__123Graph_CCURRENT" localSheetId="24" hidden="1">'[34]Dep fonct'!#REF!</definedName>
    <definedName name="__123Graph_CCURRENT" localSheetId="27" hidden="1">'[34]Dep fonct'!#REF!</definedName>
    <definedName name="__123Graph_CCURRENT" localSheetId="28" hidden="1">'[34]Dep fonct'!#REF!</definedName>
    <definedName name="__123Graph_CCURRENT" localSheetId="35" hidden="1">'[34]Dep fonct'!#REF!</definedName>
    <definedName name="__123Graph_CCURRENT" localSheetId="44" hidden="1">'[34]Dep fonct'!#REF!</definedName>
    <definedName name="__123Graph_CCURRENT" localSheetId="69" hidden="1">'[34]Dep fonct'!#REF!</definedName>
    <definedName name="__123Graph_CCURRENT" hidden="1">'[34]Dep fonct'!#REF!</definedName>
    <definedName name="__123Graph_CECTOT" localSheetId="11" hidden="1">#REF!</definedName>
    <definedName name="__123Graph_CECTOT" localSheetId="20" hidden="1">#REF!</definedName>
    <definedName name="__123Graph_CECTOT" localSheetId="22" hidden="1">#REF!</definedName>
    <definedName name="__123Graph_CECTOT" localSheetId="24" hidden="1">#REF!</definedName>
    <definedName name="__123Graph_CECTOT" localSheetId="27" hidden="1">#REF!</definedName>
    <definedName name="__123Graph_CECTOT" localSheetId="28" hidden="1">#REF!</definedName>
    <definedName name="__123Graph_CECTOT" localSheetId="35" hidden="1">#REF!</definedName>
    <definedName name="__123Graph_CECTOT" localSheetId="44" hidden="1">#REF!</definedName>
    <definedName name="__123Graph_CECTOT" localSheetId="66" hidden="1">#REF!</definedName>
    <definedName name="__123Graph_CECTOT" localSheetId="69" hidden="1">#REF!</definedName>
    <definedName name="__123Graph_CECTOT" hidden="1">#REF!</definedName>
    <definedName name="__123Graph_CFONDI" localSheetId="11" hidden="1">'[19]Сектор товаров'!#REF!</definedName>
    <definedName name="__123Graph_CFONDI" localSheetId="20" hidden="1">'[19]Сектор товаров'!#REF!</definedName>
    <definedName name="__123Graph_CFONDI" localSheetId="22" hidden="1">'[19]Сектор товаров'!#REF!</definedName>
    <definedName name="__123Graph_CFONDI" localSheetId="24" hidden="1">'[19]Сектор товаров'!#REF!</definedName>
    <definedName name="__123Graph_CFONDI" localSheetId="27" hidden="1">'[19]Сектор товаров'!#REF!</definedName>
    <definedName name="__123Graph_CFONDI" localSheetId="28" hidden="1">'[19]Сектор товаров'!#REF!</definedName>
    <definedName name="__123Graph_CFONDI" localSheetId="35" hidden="1">'[19]Сектор товаров'!#REF!</definedName>
    <definedName name="__123Graph_CFONDI" localSheetId="44" hidden="1">'[19]Сектор товаров'!#REF!</definedName>
    <definedName name="__123Graph_CFONDI" localSheetId="5" hidden="1">'[2]Сектор товаров'!#REF!</definedName>
    <definedName name="__123Graph_CFONDI" localSheetId="66" hidden="1">'[19]Сектор товаров'!#REF!</definedName>
    <definedName name="__123Graph_CFONDI" localSheetId="69" hidden="1">'[19]Сектор товаров'!#REF!</definedName>
    <definedName name="__123Graph_CFONDI" localSheetId="8" hidden="1">'[2]Сектор товаров'!#REF!</definedName>
    <definedName name="__123Graph_CFONDI" localSheetId="9" hidden="1">'[2]Сектор товаров'!#REF!</definedName>
    <definedName name="__123Graph_CFONDI" hidden="1">'[19]Сектор товаров'!#REF!</definedName>
    <definedName name="__123Graph_CGFS.3" localSheetId="69" hidden="1">[136]GFS!$T$16:$V$16</definedName>
    <definedName name="__123Graph_CGFS.3" hidden="1">[25]GFS!$T$16:$V$16</definedName>
    <definedName name="__123Graph_CGRAPH1" hidden="1">[26]T17_T18_MSURC!$E$834:$I$834</definedName>
    <definedName name="__123Graph_CGRAPH41" localSheetId="11" hidden="1">'[20]Time series'!#REF!</definedName>
    <definedName name="__123Graph_CGRAPH41" localSheetId="22" hidden="1">'[20]Time series'!#REF!</definedName>
    <definedName name="__123Graph_CGRAPH41" localSheetId="24" hidden="1">'[20]Time series'!#REF!</definedName>
    <definedName name="__123Graph_CGRAPH41" localSheetId="27" hidden="1">'[20]Time series'!#REF!</definedName>
    <definedName name="__123Graph_CGRAPH41" localSheetId="28" hidden="1">'[20]Time series'!#REF!</definedName>
    <definedName name="__123Graph_CGRAPH41" localSheetId="35" hidden="1">'[20]Time series'!#REF!</definedName>
    <definedName name="__123Graph_CGRAPH41" localSheetId="44" hidden="1">'[20]Time series'!#REF!</definedName>
    <definedName name="__123Graph_CGRAPH41" localSheetId="66" hidden="1">'[20]Time series'!#REF!</definedName>
    <definedName name="__123Graph_CGRAPH41" localSheetId="69" hidden="1">'[20]Time series'!#REF!</definedName>
    <definedName name="__123Graph_CGRAPH41" hidden="1">'[20]Time series'!#REF!</definedName>
    <definedName name="__123Graph_CGRAPH44" localSheetId="11" hidden="1">'[20]Time series'!#REF!</definedName>
    <definedName name="__123Graph_CGRAPH44" localSheetId="22" hidden="1">'[20]Time series'!#REF!</definedName>
    <definedName name="__123Graph_CGRAPH44" localSheetId="24" hidden="1">'[20]Time series'!#REF!</definedName>
    <definedName name="__123Graph_CGRAPH44" localSheetId="27" hidden="1">'[20]Time series'!#REF!</definedName>
    <definedName name="__123Graph_CGRAPH44" localSheetId="28" hidden="1">'[20]Time series'!#REF!</definedName>
    <definedName name="__123Graph_CGRAPH44" localSheetId="35" hidden="1">'[20]Time series'!#REF!</definedName>
    <definedName name="__123Graph_CGRAPH44" localSheetId="44" hidden="1">'[20]Time series'!#REF!</definedName>
    <definedName name="__123Graph_CGRAPH44" localSheetId="69" hidden="1">'[20]Time series'!#REF!</definedName>
    <definedName name="__123Graph_CGRAPH44" hidden="1">'[20]Time series'!#REF!</definedName>
    <definedName name="__123Graph_CIMPORTS" localSheetId="11" hidden="1">#REF!</definedName>
    <definedName name="__123Graph_CIMPORTS" localSheetId="20" hidden="1">#REF!</definedName>
    <definedName name="__123Graph_CIMPORTS" localSheetId="22" hidden="1">#REF!</definedName>
    <definedName name="__123Graph_CIMPORTS" localSheetId="24" hidden="1">#REF!</definedName>
    <definedName name="__123Graph_CIMPORTS" localSheetId="27" hidden="1">#REF!</definedName>
    <definedName name="__123Graph_CIMPORTS" localSheetId="28" hidden="1">#REF!</definedName>
    <definedName name="__123Graph_CIMPORTS" localSheetId="35" hidden="1">#REF!</definedName>
    <definedName name="__123Graph_CIMPORTS" localSheetId="44" hidden="1">#REF!</definedName>
    <definedName name="__123Graph_CIMPORTS" localSheetId="66" hidden="1">#REF!</definedName>
    <definedName name="__123Graph_CIMPORTS" localSheetId="69" hidden="1">#REF!</definedName>
    <definedName name="__123Graph_CIMPORTS" hidden="1">#REF!</definedName>
    <definedName name="__123Graph_CMONEY" localSheetId="11" hidden="1">'[30]MonSurv-BC'!#REF!</definedName>
    <definedName name="__123Graph_CMONEY" localSheetId="20" hidden="1">'[30]MonSurv-BC'!#REF!</definedName>
    <definedName name="__123Graph_CMONEY" localSheetId="22" hidden="1">'[30]MonSurv-BC'!#REF!</definedName>
    <definedName name="__123Graph_CMONEY" localSheetId="24" hidden="1">'[30]MonSurv-BC'!#REF!</definedName>
    <definedName name="__123Graph_CMONEY" localSheetId="27" hidden="1">'[30]MonSurv-BC'!#REF!</definedName>
    <definedName name="__123Graph_CMONEY" localSheetId="28" hidden="1">'[30]MonSurv-BC'!#REF!</definedName>
    <definedName name="__123Graph_CMONEY" localSheetId="35" hidden="1">'[30]MonSurv-BC'!#REF!</definedName>
    <definedName name="__123Graph_CMONEY" localSheetId="44" hidden="1">'[30]MonSurv-BC'!#REF!</definedName>
    <definedName name="__123Graph_CMONEY" localSheetId="66" hidden="1">'[30]MonSurv-BC'!#REF!</definedName>
    <definedName name="__123Graph_CMONEY" localSheetId="69" hidden="1">'[30]MonSurv-BC'!#REF!</definedName>
    <definedName name="__123Graph_CMONEY" hidden="1">'[30]MonSurv-BC'!#REF!</definedName>
    <definedName name="__123Graph_CPERIA" localSheetId="11" hidden="1">'[20]Time series'!#REF!</definedName>
    <definedName name="__123Graph_CPERIA" localSheetId="22" hidden="1">'[20]Time series'!#REF!</definedName>
    <definedName name="__123Graph_CPERIA" localSheetId="24" hidden="1">'[20]Time series'!#REF!</definedName>
    <definedName name="__123Graph_CPERIA" localSheetId="27" hidden="1">'[20]Time series'!#REF!</definedName>
    <definedName name="__123Graph_CPERIA" localSheetId="28" hidden="1">'[20]Time series'!#REF!</definedName>
    <definedName name="__123Graph_CPERIA" localSheetId="35" hidden="1">'[20]Time series'!#REF!</definedName>
    <definedName name="__123Graph_CPERIA" localSheetId="44" hidden="1">'[20]Time series'!#REF!</definedName>
    <definedName name="__123Graph_CPERIA" localSheetId="69" hidden="1">'[20]Time series'!#REF!</definedName>
    <definedName name="__123Graph_CPERIA" hidden="1">'[20]Time series'!#REF!</definedName>
    <definedName name="__123Graph_CPERIB" localSheetId="11" hidden="1">'[20]Time series'!#REF!</definedName>
    <definedName name="__123Graph_CPERIB" localSheetId="22" hidden="1">'[20]Time series'!#REF!</definedName>
    <definedName name="__123Graph_CPERIB" localSheetId="24" hidden="1">'[20]Time series'!#REF!</definedName>
    <definedName name="__123Graph_CPERIB" localSheetId="27" hidden="1">'[20]Time series'!#REF!</definedName>
    <definedName name="__123Graph_CPERIB" localSheetId="28" hidden="1">'[20]Time series'!#REF!</definedName>
    <definedName name="__123Graph_CPERIB" localSheetId="35" hidden="1">'[20]Time series'!#REF!</definedName>
    <definedName name="__123Graph_CPERIB" localSheetId="44" hidden="1">'[20]Time series'!#REF!</definedName>
    <definedName name="__123Graph_CPERIB" localSheetId="69" hidden="1">'[20]Time series'!#REF!</definedName>
    <definedName name="__123Graph_CPERIB" hidden="1">'[20]Time series'!#REF!</definedName>
    <definedName name="__123Graph_CPRODABSC" localSheetId="11" hidden="1">'[20]Time series'!#REF!</definedName>
    <definedName name="__123Graph_CPRODABSC" localSheetId="22" hidden="1">'[20]Time series'!#REF!</definedName>
    <definedName name="__123Graph_CPRODABSC" localSheetId="24" hidden="1">'[20]Time series'!#REF!</definedName>
    <definedName name="__123Graph_CPRODABSC" localSheetId="27" hidden="1">'[20]Time series'!#REF!</definedName>
    <definedName name="__123Graph_CPRODABSC" localSheetId="28" hidden="1">'[20]Time series'!#REF!</definedName>
    <definedName name="__123Graph_CPRODABSC" localSheetId="35" hidden="1">'[20]Time series'!#REF!</definedName>
    <definedName name="__123Graph_CPRODABSC" localSheetId="44" hidden="1">'[20]Time series'!#REF!</definedName>
    <definedName name="__123Graph_CPRODABSC" localSheetId="69" hidden="1">'[20]Time series'!#REF!</definedName>
    <definedName name="__123Graph_CPRODABSC" hidden="1">'[20]Time series'!#REF!</definedName>
    <definedName name="__123Graph_CPRODTRE2" localSheetId="11" hidden="1">'[20]Time series'!#REF!</definedName>
    <definedName name="__123Graph_CPRODTRE2" localSheetId="22" hidden="1">'[20]Time series'!#REF!</definedName>
    <definedName name="__123Graph_CPRODTRE2" localSheetId="24" hidden="1">'[20]Time series'!#REF!</definedName>
    <definedName name="__123Graph_CPRODTRE2" localSheetId="27" hidden="1">'[20]Time series'!#REF!</definedName>
    <definedName name="__123Graph_CPRODTRE2" localSheetId="28" hidden="1">'[20]Time series'!#REF!</definedName>
    <definedName name="__123Graph_CPRODTRE2" localSheetId="35" hidden="1">'[20]Time series'!#REF!</definedName>
    <definedName name="__123Graph_CPRODTRE2" localSheetId="44" hidden="1">'[20]Time series'!#REF!</definedName>
    <definedName name="__123Graph_CPRODTRE2" localSheetId="69" hidden="1">'[20]Time series'!#REF!</definedName>
    <definedName name="__123Graph_CPRODTRE2" hidden="1">'[20]Time series'!#REF!</definedName>
    <definedName name="__123Graph_CPRODTREND" localSheetId="11" hidden="1">'[20]Time series'!#REF!</definedName>
    <definedName name="__123Graph_CPRODTREND" localSheetId="22" hidden="1">'[20]Time series'!#REF!</definedName>
    <definedName name="__123Graph_CPRODTREND" localSheetId="24" hidden="1">'[20]Time series'!#REF!</definedName>
    <definedName name="__123Graph_CPRODTREND" localSheetId="27" hidden="1">'[20]Time series'!#REF!</definedName>
    <definedName name="__123Graph_CPRODTREND" localSheetId="28" hidden="1">'[20]Time series'!#REF!</definedName>
    <definedName name="__123Graph_CPRODTREND" localSheetId="35" hidden="1">'[20]Time series'!#REF!</definedName>
    <definedName name="__123Graph_CPRODTREND" localSheetId="44" hidden="1">'[20]Time series'!#REF!</definedName>
    <definedName name="__123Graph_CPRODTREND" localSheetId="69" hidden="1">'[20]Time series'!#REF!</definedName>
    <definedName name="__123Graph_CPRODTREND" hidden="1">'[20]Time series'!#REF!</definedName>
    <definedName name="__123Graph_CREER" localSheetId="11" hidden="1">[27]ER!#REF!</definedName>
    <definedName name="__123Graph_CREER" localSheetId="22" hidden="1">[27]ER!#REF!</definedName>
    <definedName name="__123Graph_CREER" localSheetId="24" hidden="1">[27]ER!#REF!</definedName>
    <definedName name="__123Graph_CREER" localSheetId="27" hidden="1">[27]ER!#REF!</definedName>
    <definedName name="__123Graph_CREER" localSheetId="28" hidden="1">[27]ER!#REF!</definedName>
    <definedName name="__123Graph_CREER" localSheetId="35" hidden="1">[27]ER!#REF!</definedName>
    <definedName name="__123Graph_CREER" localSheetId="44" hidden="1">[27]ER!#REF!</definedName>
    <definedName name="__123Graph_CREER" localSheetId="69" hidden="1">[27]ER!#REF!</definedName>
    <definedName name="__123Graph_CREER" hidden="1">[27]ER!#REF!</definedName>
    <definedName name="__123Graph_CRESCOV" hidden="1">[29]fiscout!$I$146:$I$166</definedName>
    <definedName name="__123Graph_CRESERVES" localSheetId="11" hidden="1">[21]BOG!#REF!</definedName>
    <definedName name="__123Graph_CRESERVES" localSheetId="22" hidden="1">[21]BOG!#REF!</definedName>
    <definedName name="__123Graph_CRESERVES" localSheetId="24" hidden="1">[21]BOG!#REF!</definedName>
    <definedName name="__123Graph_CRESERVES" localSheetId="27" hidden="1">[21]BOG!#REF!</definedName>
    <definedName name="__123Graph_CRESERVES" localSheetId="28" hidden="1">[21]BOG!#REF!</definedName>
    <definedName name="__123Graph_CRESERVES" localSheetId="35" hidden="1">[21]BOG!#REF!</definedName>
    <definedName name="__123Graph_CRESERVES" localSheetId="44" hidden="1">[21]BOG!#REF!</definedName>
    <definedName name="__123Graph_CRESERVES" localSheetId="66" hidden="1">[21]BOG!#REF!</definedName>
    <definedName name="__123Graph_CRESERVES" localSheetId="69" hidden="1">[21]BOG!#REF!</definedName>
    <definedName name="__123Graph_CRESERVES" hidden="1">[21]BOG!#REF!</definedName>
    <definedName name="__123Graph_CSEASON_CASH" localSheetId="11" hidden="1">'[30]MonSurv-BC'!#REF!</definedName>
    <definedName name="__123Graph_CSEASON_CASH" localSheetId="22" hidden="1">'[30]MonSurv-BC'!#REF!</definedName>
    <definedName name="__123Graph_CSEASON_CASH" localSheetId="24" hidden="1">'[30]MonSurv-BC'!#REF!</definedName>
    <definedName name="__123Graph_CSEASON_CASH" localSheetId="27" hidden="1">'[30]MonSurv-BC'!#REF!</definedName>
    <definedName name="__123Graph_CSEASON_CASH" localSheetId="28" hidden="1">'[30]MonSurv-BC'!#REF!</definedName>
    <definedName name="__123Graph_CSEASON_CASH" localSheetId="35" hidden="1">'[30]MonSurv-BC'!#REF!</definedName>
    <definedName name="__123Graph_CSEASON_CASH" localSheetId="44" hidden="1">'[30]MonSurv-BC'!#REF!</definedName>
    <definedName name="__123Graph_CSEASON_CASH" localSheetId="69" hidden="1">'[30]MonSurv-BC'!#REF!</definedName>
    <definedName name="__123Graph_CSEASON_CASH" hidden="1">'[30]MonSurv-BC'!#REF!</definedName>
    <definedName name="__123Graph_CSEASON_MONEY" localSheetId="11" hidden="1">'[30]MonSurv-BC'!#REF!</definedName>
    <definedName name="__123Graph_CSEASON_MONEY" localSheetId="22" hidden="1">'[30]MonSurv-BC'!#REF!</definedName>
    <definedName name="__123Graph_CSEASON_MONEY" localSheetId="24" hidden="1">'[30]MonSurv-BC'!#REF!</definedName>
    <definedName name="__123Graph_CSEASON_MONEY" localSheetId="27" hidden="1">'[30]MonSurv-BC'!#REF!</definedName>
    <definedName name="__123Graph_CSEASON_MONEY" localSheetId="28" hidden="1">'[30]MonSurv-BC'!#REF!</definedName>
    <definedName name="__123Graph_CSEASON_MONEY" localSheetId="35" hidden="1">'[30]MonSurv-BC'!#REF!</definedName>
    <definedName name="__123Graph_CSEASON_MONEY" localSheetId="44" hidden="1">'[30]MonSurv-BC'!#REF!</definedName>
    <definedName name="__123Graph_CSEASON_MONEY" localSheetId="69" hidden="1">'[30]MonSurv-BC'!#REF!</definedName>
    <definedName name="__123Graph_CSEASON_MONEY" hidden="1">'[30]MonSurv-BC'!#REF!</definedName>
    <definedName name="__123Graph_CSEASON_SIGHT" localSheetId="11" hidden="1">'[30]MonSurv-BC'!#REF!</definedName>
    <definedName name="__123Graph_CSEASON_SIGHT" localSheetId="22" hidden="1">'[30]MonSurv-BC'!#REF!</definedName>
    <definedName name="__123Graph_CSEASON_SIGHT" localSheetId="24" hidden="1">'[30]MonSurv-BC'!#REF!</definedName>
    <definedName name="__123Graph_CSEASON_SIGHT" localSheetId="27" hidden="1">'[30]MonSurv-BC'!#REF!</definedName>
    <definedName name="__123Graph_CSEASON_SIGHT" localSheetId="28" hidden="1">'[30]MonSurv-BC'!#REF!</definedName>
    <definedName name="__123Graph_CSEASON_SIGHT" localSheetId="35" hidden="1">'[30]MonSurv-BC'!#REF!</definedName>
    <definedName name="__123Graph_CSEASON_SIGHT" localSheetId="44" hidden="1">'[30]MonSurv-BC'!#REF!</definedName>
    <definedName name="__123Graph_CSEASON_SIGHT" localSheetId="69" hidden="1">'[30]MonSurv-BC'!#REF!</definedName>
    <definedName name="__123Graph_CSEASON_SIGHT" hidden="1">'[30]MonSurv-BC'!#REF!</definedName>
    <definedName name="__123Graph_CSEASON_TIME" localSheetId="11" hidden="1">'[30]MonSurv-BC'!#REF!</definedName>
    <definedName name="__123Graph_CSEASON_TIME" localSheetId="22" hidden="1">'[30]MonSurv-BC'!#REF!</definedName>
    <definedName name="__123Graph_CSEASON_TIME" localSheetId="24" hidden="1">'[30]MonSurv-BC'!#REF!</definedName>
    <definedName name="__123Graph_CSEASON_TIME" localSheetId="27" hidden="1">'[30]MonSurv-BC'!#REF!</definedName>
    <definedName name="__123Graph_CSEASON_TIME" localSheetId="28" hidden="1">'[30]MonSurv-BC'!#REF!</definedName>
    <definedName name="__123Graph_CSEASON_TIME" localSheetId="35" hidden="1">'[30]MonSurv-BC'!#REF!</definedName>
    <definedName name="__123Graph_CSEASON_TIME" localSheetId="44" hidden="1">'[30]MonSurv-BC'!#REF!</definedName>
    <definedName name="__123Graph_CSEASON_TIME" localSheetId="69" hidden="1">'[30]MonSurv-BC'!#REF!</definedName>
    <definedName name="__123Graph_CSEASON_TIME" hidden="1">'[30]MonSurv-BC'!#REF!</definedName>
    <definedName name="__123Graph_CTAX1" localSheetId="69" hidden="1">[136]TAX!$V$23:$X$23</definedName>
    <definedName name="__123Graph_CTAX1" hidden="1">[25]TAX!$V$23:$X$23</definedName>
    <definedName name="__123Graph_CTRUD" hidden="1">'[19]Сектор товаров'!$AK$50:$AK$69</definedName>
    <definedName name="__123Graph_CUTRECHT" localSheetId="11" hidden="1">'[20]Time series'!#REF!</definedName>
    <definedName name="__123Graph_CUTRECHT" localSheetId="22" hidden="1">'[20]Time series'!#REF!</definedName>
    <definedName name="__123Graph_CUTRECHT" localSheetId="24" hidden="1">'[20]Time series'!#REF!</definedName>
    <definedName name="__123Graph_CUTRECHT" localSheetId="27" hidden="1">'[20]Time series'!#REF!</definedName>
    <definedName name="__123Graph_CUTRECHT" localSheetId="28" hidden="1">'[20]Time series'!#REF!</definedName>
    <definedName name="__123Graph_CUTRECHT" localSheetId="35" hidden="1">'[20]Time series'!#REF!</definedName>
    <definedName name="__123Graph_CUTRECHT" localSheetId="44" hidden="1">'[20]Time series'!#REF!</definedName>
    <definedName name="__123Graph_CUTRECHT" localSheetId="66" hidden="1">'[20]Time series'!#REF!</definedName>
    <definedName name="__123Graph_CUTRECHT" localSheetId="69" hidden="1">'[20]Time series'!#REF!</definedName>
    <definedName name="__123Graph_CUTRECHT" hidden="1">'[20]Time series'!#REF!</definedName>
    <definedName name="__123Graph_CXRATE" hidden="1">[32]data!$V$125:$V$243</definedName>
    <definedName name="__123Graph_D" localSheetId="11" hidden="1">#REF!</definedName>
    <definedName name="__123Graph_D" localSheetId="20" hidden="1">#REF!</definedName>
    <definedName name="__123Graph_D" localSheetId="22" hidden="1">#REF!</definedName>
    <definedName name="__123Graph_D" localSheetId="24" hidden="1">#REF!</definedName>
    <definedName name="__123Graph_D" localSheetId="27" hidden="1">#REF!</definedName>
    <definedName name="__123Graph_D" localSheetId="28" hidden="1">#REF!</definedName>
    <definedName name="__123Graph_D" localSheetId="35" hidden="1">#REF!</definedName>
    <definedName name="__123Graph_D" localSheetId="44" hidden="1">#REF!</definedName>
    <definedName name="__123Graph_D" localSheetId="66" hidden="1">#REF!</definedName>
    <definedName name="__123Graph_D" localSheetId="69" hidden="1">#REF!</definedName>
    <definedName name="__123Graph_D" hidden="1">#REF!</definedName>
    <definedName name="__123Graph_DBERLGRAP" localSheetId="11" hidden="1">'[20]Time series'!#REF!</definedName>
    <definedName name="__123Graph_DBERLGRAP" localSheetId="20" hidden="1">'[20]Time series'!#REF!</definedName>
    <definedName name="__123Graph_DBERLGRAP" localSheetId="22" hidden="1">'[20]Time series'!#REF!</definedName>
    <definedName name="__123Graph_DBERLGRAP" localSheetId="24" hidden="1">'[20]Time series'!#REF!</definedName>
    <definedName name="__123Graph_DBERLGRAP" localSheetId="27" hidden="1">'[20]Time series'!#REF!</definedName>
    <definedName name="__123Graph_DBERLGRAP" localSheetId="28" hidden="1">'[20]Time series'!#REF!</definedName>
    <definedName name="__123Graph_DBERLGRAP" localSheetId="35" hidden="1">'[20]Time series'!#REF!</definedName>
    <definedName name="__123Graph_DBERLGRAP" localSheetId="44" hidden="1">'[20]Time series'!#REF!</definedName>
    <definedName name="__123Graph_DBERLGRAP" localSheetId="66" hidden="1">'[20]Time series'!#REF!</definedName>
    <definedName name="__123Graph_DBERLGRAP" localSheetId="69" hidden="1">'[20]Time series'!#REF!</definedName>
    <definedName name="__123Graph_DBERLGRAP" hidden="1">'[20]Time series'!#REF!</definedName>
    <definedName name="__123Graph_DCATCH1" localSheetId="11" hidden="1">'[20]Time series'!#REF!</definedName>
    <definedName name="__123Graph_DCATCH1" localSheetId="22" hidden="1">'[20]Time series'!#REF!</definedName>
    <definedName name="__123Graph_DCATCH1" localSheetId="24" hidden="1">'[20]Time series'!#REF!</definedName>
    <definedName name="__123Graph_DCATCH1" localSheetId="27" hidden="1">'[20]Time series'!#REF!</definedName>
    <definedName name="__123Graph_DCATCH1" localSheetId="28" hidden="1">'[20]Time series'!#REF!</definedName>
    <definedName name="__123Graph_DCATCH1" localSheetId="35" hidden="1">'[20]Time series'!#REF!</definedName>
    <definedName name="__123Graph_DCATCH1" localSheetId="44" hidden="1">'[20]Time series'!#REF!</definedName>
    <definedName name="__123Graph_DCATCH1" localSheetId="69" hidden="1">'[20]Time series'!#REF!</definedName>
    <definedName name="__123Graph_DCATCH1" hidden="1">'[20]Time series'!#REF!</definedName>
    <definedName name="__123Graph_DChart1" localSheetId="11" hidden="1">'[1]2'!#REF!</definedName>
    <definedName name="__123Graph_DChart1" localSheetId="22" hidden="1">'[1]2'!#REF!</definedName>
    <definedName name="__123Graph_DChart1" localSheetId="24" hidden="1">'[1]2'!#REF!</definedName>
    <definedName name="__123Graph_DChart1" localSheetId="27" hidden="1">'[1]2'!#REF!</definedName>
    <definedName name="__123Graph_DChart1" localSheetId="28" hidden="1">'[1]2'!#REF!</definedName>
    <definedName name="__123Graph_DChart1" localSheetId="35" hidden="1">'[1]2'!#REF!</definedName>
    <definedName name="__123Graph_DChart1" localSheetId="44" hidden="1">'[1]2'!#REF!</definedName>
    <definedName name="__123Graph_DChart1" localSheetId="69" hidden="1">'[1]2'!#REF!</definedName>
    <definedName name="__123Graph_DChart1" hidden="1">'[1]2'!#REF!</definedName>
    <definedName name="__123Graph_DChart2" localSheetId="11" hidden="1">'[1]2'!#REF!</definedName>
    <definedName name="__123Graph_DChart2" localSheetId="22" hidden="1">'[1]2'!#REF!</definedName>
    <definedName name="__123Graph_DChart2" localSheetId="24" hidden="1">'[1]2'!#REF!</definedName>
    <definedName name="__123Graph_DChart2" localSheetId="27" hidden="1">'[1]2'!#REF!</definedName>
    <definedName name="__123Graph_DChart2" localSheetId="28" hidden="1">'[1]2'!#REF!</definedName>
    <definedName name="__123Graph_DChart2" localSheetId="35" hidden="1">'[1]2'!#REF!</definedName>
    <definedName name="__123Graph_DChart2" localSheetId="44" hidden="1">'[1]2'!#REF!</definedName>
    <definedName name="__123Graph_DChart2" localSheetId="69" hidden="1">'[1]2'!#REF!</definedName>
    <definedName name="__123Graph_DChart2" hidden="1">'[1]2'!#REF!</definedName>
    <definedName name="__123Graph_DChart3" localSheetId="11" hidden="1">'[1]2'!#REF!</definedName>
    <definedName name="__123Graph_DChart3" localSheetId="22" hidden="1">'[1]2'!#REF!</definedName>
    <definedName name="__123Graph_DChart3" localSheetId="24" hidden="1">'[1]2'!#REF!</definedName>
    <definedName name="__123Graph_DChart3" localSheetId="27" hidden="1">'[1]2'!#REF!</definedName>
    <definedName name="__123Graph_DChart3" localSheetId="28" hidden="1">'[1]2'!#REF!</definedName>
    <definedName name="__123Graph_DChart3" localSheetId="35" hidden="1">'[1]2'!#REF!</definedName>
    <definedName name="__123Graph_DChart3" localSheetId="44" hidden="1">'[1]2'!#REF!</definedName>
    <definedName name="__123Graph_DChart3" localSheetId="69" hidden="1">'[1]2'!#REF!</definedName>
    <definedName name="__123Graph_DChart3" hidden="1">'[1]2'!#REF!</definedName>
    <definedName name="__123Graph_DCONVERG1" localSheetId="11" hidden="1">'[20]Time series'!#REF!</definedName>
    <definedName name="__123Graph_DCONVERG1" localSheetId="22" hidden="1">'[20]Time series'!#REF!</definedName>
    <definedName name="__123Graph_DCONVERG1" localSheetId="24" hidden="1">'[20]Time series'!#REF!</definedName>
    <definedName name="__123Graph_DCONVERG1" localSheetId="27" hidden="1">'[20]Time series'!#REF!</definedName>
    <definedName name="__123Graph_DCONVERG1" localSheetId="28" hidden="1">'[20]Time series'!#REF!</definedName>
    <definedName name="__123Graph_DCONVERG1" localSheetId="35" hidden="1">'[20]Time series'!#REF!</definedName>
    <definedName name="__123Graph_DCONVERG1" localSheetId="44" hidden="1">'[20]Time series'!#REF!</definedName>
    <definedName name="__123Graph_DCONVERG1" localSheetId="69" hidden="1">'[20]Time series'!#REF!</definedName>
    <definedName name="__123Graph_DCONVERG1" hidden="1">'[20]Time series'!#REF!</definedName>
    <definedName name="__123Graph_DCPI" localSheetId="11" hidden="1">[31]CPI!#REF!</definedName>
    <definedName name="__123Graph_DCPI" localSheetId="22" hidden="1">[31]CPI!#REF!</definedName>
    <definedName name="__123Graph_DCPI" localSheetId="24" hidden="1">[31]CPI!#REF!</definedName>
    <definedName name="__123Graph_DCPI" localSheetId="27" hidden="1">[31]CPI!#REF!</definedName>
    <definedName name="__123Graph_DCPI" localSheetId="28" hidden="1">[31]CPI!#REF!</definedName>
    <definedName name="__123Graph_DCPI" localSheetId="35" hidden="1">[31]CPI!#REF!</definedName>
    <definedName name="__123Graph_DCPI" localSheetId="44" hidden="1">[31]CPI!#REF!</definedName>
    <definedName name="__123Graph_DCPI" localSheetId="69" hidden="1">[31]CPI!#REF!</definedName>
    <definedName name="__123Graph_DCPI" hidden="1">[31]CPI!#REF!</definedName>
    <definedName name="__123Graph_DCURRENT" localSheetId="11" hidden="1">'[34]Dep fonct'!#REF!</definedName>
    <definedName name="__123Graph_DCURRENT" localSheetId="22" hidden="1">'[34]Dep fonct'!#REF!</definedName>
    <definedName name="__123Graph_DCURRENT" localSheetId="24" hidden="1">'[34]Dep fonct'!#REF!</definedName>
    <definedName name="__123Graph_DCURRENT" localSheetId="27" hidden="1">'[34]Dep fonct'!#REF!</definedName>
    <definedName name="__123Graph_DCURRENT" localSheetId="28" hidden="1">'[34]Dep fonct'!#REF!</definedName>
    <definedName name="__123Graph_DCURRENT" localSheetId="35" hidden="1">'[34]Dep fonct'!#REF!</definedName>
    <definedName name="__123Graph_DCURRENT" localSheetId="44" hidden="1">'[34]Dep fonct'!#REF!</definedName>
    <definedName name="__123Graph_DCURRENT" localSheetId="69" hidden="1">'[34]Dep fonct'!#REF!</definedName>
    <definedName name="__123Graph_DCURRENT" hidden="1">'[34]Dep fonct'!#REF!</definedName>
    <definedName name="__123Graph_DECTOT" localSheetId="11" hidden="1">#REF!</definedName>
    <definedName name="__123Graph_DECTOT" localSheetId="20" hidden="1">#REF!</definedName>
    <definedName name="__123Graph_DECTOT" localSheetId="22" hidden="1">#REF!</definedName>
    <definedName name="__123Graph_DECTOT" localSheetId="24" hidden="1">#REF!</definedName>
    <definedName name="__123Graph_DECTOT" localSheetId="27" hidden="1">#REF!</definedName>
    <definedName name="__123Graph_DECTOT" localSheetId="28" hidden="1">#REF!</definedName>
    <definedName name="__123Graph_DECTOT" localSheetId="35" hidden="1">#REF!</definedName>
    <definedName name="__123Graph_DECTOT" localSheetId="44" hidden="1">#REF!</definedName>
    <definedName name="__123Graph_DECTOT" localSheetId="66" hidden="1">#REF!</definedName>
    <definedName name="__123Graph_DECTOT" localSheetId="69" hidden="1">#REF!</definedName>
    <definedName name="__123Graph_DECTOT" hidden="1">#REF!</definedName>
    <definedName name="__123Graph_DGRAPH1" hidden="1">[26]T17_T18_MSURC!$E$835:$I$835</definedName>
    <definedName name="__123Graph_DGRAPH41" localSheetId="11" hidden="1">'[20]Time series'!#REF!</definedName>
    <definedName name="__123Graph_DGRAPH41" localSheetId="22" hidden="1">'[20]Time series'!#REF!</definedName>
    <definedName name="__123Graph_DGRAPH41" localSheetId="24" hidden="1">'[20]Time series'!#REF!</definedName>
    <definedName name="__123Graph_DGRAPH41" localSheetId="27" hidden="1">'[20]Time series'!#REF!</definedName>
    <definedName name="__123Graph_DGRAPH41" localSheetId="28" hidden="1">'[20]Time series'!#REF!</definedName>
    <definedName name="__123Graph_DGRAPH41" localSheetId="35" hidden="1">'[20]Time series'!#REF!</definedName>
    <definedName name="__123Graph_DGRAPH41" localSheetId="44" hidden="1">'[20]Time series'!#REF!</definedName>
    <definedName name="__123Graph_DGRAPH41" localSheetId="66" hidden="1">'[20]Time series'!#REF!</definedName>
    <definedName name="__123Graph_DGRAPH41" localSheetId="69" hidden="1">'[20]Time series'!#REF!</definedName>
    <definedName name="__123Graph_DGRAPH41" hidden="1">'[20]Time series'!#REF!</definedName>
    <definedName name="__123Graph_DPERIA" localSheetId="11" hidden="1">'[20]Time series'!#REF!</definedName>
    <definedName name="__123Graph_DPERIA" localSheetId="22" hidden="1">'[20]Time series'!#REF!</definedName>
    <definedName name="__123Graph_DPERIA" localSheetId="24" hidden="1">'[20]Time series'!#REF!</definedName>
    <definedName name="__123Graph_DPERIA" localSheetId="27" hidden="1">'[20]Time series'!#REF!</definedName>
    <definedName name="__123Graph_DPERIA" localSheetId="28" hidden="1">'[20]Time series'!#REF!</definedName>
    <definedName name="__123Graph_DPERIA" localSheetId="35" hidden="1">'[20]Time series'!#REF!</definedName>
    <definedName name="__123Graph_DPERIA" localSheetId="44" hidden="1">'[20]Time series'!#REF!</definedName>
    <definedName name="__123Graph_DPERIA" localSheetId="69" hidden="1">'[20]Time series'!#REF!</definedName>
    <definedName name="__123Graph_DPERIA" hidden="1">'[20]Time series'!#REF!</definedName>
    <definedName name="__123Graph_DPERIB" localSheetId="11" hidden="1">'[20]Time series'!#REF!</definedName>
    <definedName name="__123Graph_DPERIB" localSheetId="22" hidden="1">'[20]Time series'!#REF!</definedName>
    <definedName name="__123Graph_DPERIB" localSheetId="24" hidden="1">'[20]Time series'!#REF!</definedName>
    <definedName name="__123Graph_DPERIB" localSheetId="27" hidden="1">'[20]Time series'!#REF!</definedName>
    <definedName name="__123Graph_DPERIB" localSheetId="28" hidden="1">'[20]Time series'!#REF!</definedName>
    <definedName name="__123Graph_DPERIB" localSheetId="35" hidden="1">'[20]Time series'!#REF!</definedName>
    <definedName name="__123Graph_DPERIB" localSheetId="44" hidden="1">'[20]Time series'!#REF!</definedName>
    <definedName name="__123Graph_DPERIB" localSheetId="69" hidden="1">'[20]Time series'!#REF!</definedName>
    <definedName name="__123Graph_DPERIB" hidden="1">'[20]Time series'!#REF!</definedName>
    <definedName name="__123Graph_DPRODABSC" localSheetId="11" hidden="1">'[20]Time series'!#REF!</definedName>
    <definedName name="__123Graph_DPRODABSC" localSheetId="22" hidden="1">'[20]Time series'!#REF!</definedName>
    <definedName name="__123Graph_DPRODABSC" localSheetId="24" hidden="1">'[20]Time series'!#REF!</definedName>
    <definedName name="__123Graph_DPRODABSC" localSheetId="27" hidden="1">'[20]Time series'!#REF!</definedName>
    <definedName name="__123Graph_DPRODABSC" localSheetId="28" hidden="1">'[20]Time series'!#REF!</definedName>
    <definedName name="__123Graph_DPRODABSC" localSheetId="35" hidden="1">'[20]Time series'!#REF!</definedName>
    <definedName name="__123Graph_DPRODABSC" localSheetId="44" hidden="1">'[20]Time series'!#REF!</definedName>
    <definedName name="__123Graph_DPRODABSC" localSheetId="69" hidden="1">'[20]Time series'!#REF!</definedName>
    <definedName name="__123Graph_DPRODABSC" hidden="1">'[20]Time series'!#REF!</definedName>
    <definedName name="__123Graph_DSEASON_MONEY" localSheetId="11" hidden="1">'[30]MonSurv-BC'!#REF!</definedName>
    <definedName name="__123Graph_DSEASON_MONEY" localSheetId="22" hidden="1">'[30]MonSurv-BC'!#REF!</definedName>
    <definedName name="__123Graph_DSEASON_MONEY" localSheetId="24" hidden="1">'[30]MonSurv-BC'!#REF!</definedName>
    <definedName name="__123Graph_DSEASON_MONEY" localSheetId="27" hidden="1">'[30]MonSurv-BC'!#REF!</definedName>
    <definedName name="__123Graph_DSEASON_MONEY" localSheetId="28" hidden="1">'[30]MonSurv-BC'!#REF!</definedName>
    <definedName name="__123Graph_DSEASON_MONEY" localSheetId="35" hidden="1">'[30]MonSurv-BC'!#REF!</definedName>
    <definedName name="__123Graph_DSEASON_MONEY" localSheetId="44" hidden="1">'[30]MonSurv-BC'!#REF!</definedName>
    <definedName name="__123Graph_DSEASON_MONEY" localSheetId="69" hidden="1">'[30]MonSurv-BC'!#REF!</definedName>
    <definedName name="__123Graph_DSEASON_MONEY" hidden="1">'[30]MonSurv-BC'!#REF!</definedName>
    <definedName name="__123Graph_DSEASON_SIGHT" localSheetId="11" hidden="1">'[30]MonSurv-BC'!#REF!</definedName>
    <definedName name="__123Graph_DSEASON_SIGHT" localSheetId="22" hidden="1">'[30]MonSurv-BC'!#REF!</definedName>
    <definedName name="__123Graph_DSEASON_SIGHT" localSheetId="24" hidden="1">'[30]MonSurv-BC'!#REF!</definedName>
    <definedName name="__123Graph_DSEASON_SIGHT" localSheetId="27" hidden="1">'[30]MonSurv-BC'!#REF!</definedName>
    <definedName name="__123Graph_DSEASON_SIGHT" localSheetId="28" hidden="1">'[30]MonSurv-BC'!#REF!</definedName>
    <definedName name="__123Graph_DSEASON_SIGHT" localSheetId="35" hidden="1">'[30]MonSurv-BC'!#REF!</definedName>
    <definedName name="__123Graph_DSEASON_SIGHT" localSheetId="44" hidden="1">'[30]MonSurv-BC'!#REF!</definedName>
    <definedName name="__123Graph_DSEASON_SIGHT" localSheetId="69" hidden="1">'[30]MonSurv-BC'!#REF!</definedName>
    <definedName name="__123Graph_DSEASON_SIGHT" hidden="1">'[30]MonSurv-BC'!#REF!</definedName>
    <definedName name="__123Graph_DSEASON_TIME" localSheetId="11" hidden="1">'[30]MonSurv-BC'!#REF!</definedName>
    <definedName name="__123Graph_DSEASON_TIME" localSheetId="22" hidden="1">'[30]MonSurv-BC'!#REF!</definedName>
    <definedName name="__123Graph_DSEASON_TIME" localSheetId="24" hidden="1">'[30]MonSurv-BC'!#REF!</definedName>
    <definedName name="__123Graph_DSEASON_TIME" localSheetId="27" hidden="1">'[30]MonSurv-BC'!#REF!</definedName>
    <definedName name="__123Graph_DSEASON_TIME" localSheetId="28" hidden="1">'[30]MonSurv-BC'!#REF!</definedName>
    <definedName name="__123Graph_DSEASON_TIME" localSheetId="35" hidden="1">'[30]MonSurv-BC'!#REF!</definedName>
    <definedName name="__123Graph_DSEASON_TIME" localSheetId="44" hidden="1">'[30]MonSurv-BC'!#REF!</definedName>
    <definedName name="__123Graph_DSEASON_TIME" localSheetId="69" hidden="1">'[30]MonSurv-BC'!#REF!</definedName>
    <definedName name="__123Graph_DSEASON_TIME" hidden="1">'[30]MonSurv-BC'!#REF!</definedName>
    <definedName name="__123Graph_DTAX1" localSheetId="69" hidden="1">[136]TAX!$V$24:$X$24</definedName>
    <definedName name="__123Graph_DTAX1" hidden="1">[25]TAX!$V$24:$X$24</definedName>
    <definedName name="__123Graph_DTRADECPI" localSheetId="11" hidden="1">[31]CPI!#REF!</definedName>
    <definedName name="__123Graph_DTRADECPI" localSheetId="22" hidden="1">[31]CPI!#REF!</definedName>
    <definedName name="__123Graph_DTRADECPI" localSheetId="24" hidden="1">[31]CPI!#REF!</definedName>
    <definedName name="__123Graph_DTRADECPI" localSheetId="27" hidden="1">[31]CPI!#REF!</definedName>
    <definedName name="__123Graph_DTRADECPI" localSheetId="28" hidden="1">[31]CPI!#REF!</definedName>
    <definedName name="__123Graph_DTRADECPI" localSheetId="35" hidden="1">[31]CPI!#REF!</definedName>
    <definedName name="__123Graph_DTRADECPI" localSheetId="44" hidden="1">[31]CPI!#REF!</definedName>
    <definedName name="__123Graph_DTRADECPI" localSheetId="66" hidden="1">[31]CPI!#REF!</definedName>
    <definedName name="__123Graph_DTRADECPI" localSheetId="69" hidden="1">[31]CPI!#REF!</definedName>
    <definedName name="__123Graph_DTRADECPI" hidden="1">[31]CPI!#REF!</definedName>
    <definedName name="__123Graph_DUTRECHT" localSheetId="11" hidden="1">'[20]Time series'!#REF!</definedName>
    <definedName name="__123Graph_DUTRECHT" localSheetId="22" hidden="1">'[20]Time series'!#REF!</definedName>
    <definedName name="__123Graph_DUTRECHT" localSheetId="24" hidden="1">'[20]Time series'!#REF!</definedName>
    <definedName name="__123Graph_DUTRECHT" localSheetId="27" hidden="1">'[20]Time series'!#REF!</definedName>
    <definedName name="__123Graph_DUTRECHT" localSheetId="28" hidden="1">'[20]Time series'!#REF!</definedName>
    <definedName name="__123Graph_DUTRECHT" localSheetId="35" hidden="1">'[20]Time series'!#REF!</definedName>
    <definedName name="__123Graph_DUTRECHT" localSheetId="44" hidden="1">'[20]Time series'!#REF!</definedName>
    <definedName name="__123Graph_DUTRECHT" localSheetId="69" hidden="1">'[20]Time series'!#REF!</definedName>
    <definedName name="__123Graph_DUTRECHT" hidden="1">'[20]Time series'!#REF!</definedName>
    <definedName name="__123Graph_E" localSheetId="69" hidden="1">[136]TAX!$V$26:$X$26</definedName>
    <definedName name="__123Graph_E" hidden="1">[25]TAX!$V$26:$X$26</definedName>
    <definedName name="__123Graph_EBERLGRAP" localSheetId="11" hidden="1">'[20]Time series'!#REF!</definedName>
    <definedName name="__123Graph_EBERLGRAP" localSheetId="22" hidden="1">'[20]Time series'!#REF!</definedName>
    <definedName name="__123Graph_EBERLGRAP" localSheetId="24" hidden="1">'[20]Time series'!#REF!</definedName>
    <definedName name="__123Graph_EBERLGRAP" localSheetId="27" hidden="1">'[20]Time series'!#REF!</definedName>
    <definedName name="__123Graph_EBERLGRAP" localSheetId="28" hidden="1">'[20]Time series'!#REF!</definedName>
    <definedName name="__123Graph_EBERLGRAP" localSheetId="35" hidden="1">'[20]Time series'!#REF!</definedName>
    <definedName name="__123Graph_EBERLGRAP" localSheetId="44" hidden="1">'[20]Time series'!#REF!</definedName>
    <definedName name="__123Graph_EBERLGRAP" localSheetId="66" hidden="1">'[20]Time series'!#REF!</definedName>
    <definedName name="__123Graph_EBERLGRAP" localSheetId="69" hidden="1">'[20]Time series'!#REF!</definedName>
    <definedName name="__123Graph_EBERLGRAP" hidden="1">'[20]Time series'!#REF!</definedName>
    <definedName name="__123Graph_ECATCH1" localSheetId="11" hidden="1">#REF!</definedName>
    <definedName name="__123Graph_ECATCH1" localSheetId="20" hidden="1">#REF!</definedName>
    <definedName name="__123Graph_ECATCH1" localSheetId="22" hidden="1">#REF!</definedName>
    <definedName name="__123Graph_ECATCH1" localSheetId="24" hidden="1">#REF!</definedName>
    <definedName name="__123Graph_ECATCH1" localSheetId="27" hidden="1">#REF!</definedName>
    <definedName name="__123Graph_ECATCH1" localSheetId="28" hidden="1">#REF!</definedName>
    <definedName name="__123Graph_ECATCH1" localSheetId="35" hidden="1">#REF!</definedName>
    <definedName name="__123Graph_ECATCH1" localSheetId="44" hidden="1">#REF!</definedName>
    <definedName name="__123Graph_ECATCH1" localSheetId="66" hidden="1">#REF!</definedName>
    <definedName name="__123Graph_ECATCH1" localSheetId="69" hidden="1">#REF!</definedName>
    <definedName name="__123Graph_ECATCH1" hidden="1">#REF!</definedName>
    <definedName name="__123Graph_EChart1" localSheetId="11" hidden="1">'[1]2'!#REF!</definedName>
    <definedName name="__123Graph_EChart1" localSheetId="20" hidden="1">'[1]2'!#REF!</definedName>
    <definedName name="__123Graph_EChart1" localSheetId="22" hidden="1">'[1]2'!#REF!</definedName>
    <definedName name="__123Graph_EChart1" localSheetId="24" hidden="1">'[1]2'!#REF!</definedName>
    <definedName name="__123Graph_EChart1" localSheetId="27" hidden="1">'[1]2'!#REF!</definedName>
    <definedName name="__123Graph_EChart1" localSheetId="28" hidden="1">'[1]2'!#REF!</definedName>
    <definedName name="__123Graph_EChart1" localSheetId="35" hidden="1">'[1]2'!#REF!</definedName>
    <definedName name="__123Graph_EChart1" localSheetId="44" hidden="1">'[1]2'!#REF!</definedName>
    <definedName name="__123Graph_EChart1" localSheetId="66" hidden="1">'[1]2'!#REF!</definedName>
    <definedName name="__123Graph_EChart1" localSheetId="69" hidden="1">'[1]2'!#REF!</definedName>
    <definedName name="__123Graph_EChart1" hidden="1">'[1]2'!#REF!</definedName>
    <definedName name="__123Graph_EChart2" localSheetId="11" hidden="1">'[1]2'!#REF!</definedName>
    <definedName name="__123Graph_EChart2" localSheetId="22" hidden="1">'[1]2'!#REF!</definedName>
    <definedName name="__123Graph_EChart2" localSheetId="24" hidden="1">'[1]2'!#REF!</definedName>
    <definedName name="__123Graph_EChart2" localSheetId="27" hidden="1">'[1]2'!#REF!</definedName>
    <definedName name="__123Graph_EChart2" localSheetId="28" hidden="1">'[1]2'!#REF!</definedName>
    <definedName name="__123Graph_EChart2" localSheetId="35" hidden="1">'[1]2'!#REF!</definedName>
    <definedName name="__123Graph_EChart2" localSheetId="44" hidden="1">'[1]2'!#REF!</definedName>
    <definedName name="__123Graph_EChart2" localSheetId="69" hidden="1">'[1]2'!#REF!</definedName>
    <definedName name="__123Graph_EChart2" hidden="1">'[1]2'!#REF!</definedName>
    <definedName name="__123Graph_EChart3" localSheetId="11" hidden="1">'[1]2'!#REF!</definedName>
    <definedName name="__123Graph_EChart3" localSheetId="22" hidden="1">'[1]2'!#REF!</definedName>
    <definedName name="__123Graph_EChart3" localSheetId="24" hidden="1">'[1]2'!#REF!</definedName>
    <definedName name="__123Graph_EChart3" localSheetId="27" hidden="1">'[1]2'!#REF!</definedName>
    <definedName name="__123Graph_EChart3" localSheetId="28" hidden="1">'[1]2'!#REF!</definedName>
    <definedName name="__123Graph_EChart3" localSheetId="35" hidden="1">'[1]2'!#REF!</definedName>
    <definedName name="__123Graph_EChart3" localSheetId="44" hidden="1">'[1]2'!#REF!</definedName>
    <definedName name="__123Graph_EChart3" localSheetId="69" hidden="1">'[1]2'!#REF!</definedName>
    <definedName name="__123Graph_EChart3" hidden="1">'[1]2'!#REF!</definedName>
    <definedName name="__123Graph_ECONVERG1" localSheetId="11" hidden="1">'[20]Time series'!#REF!</definedName>
    <definedName name="__123Graph_ECONVERG1" localSheetId="22" hidden="1">'[20]Time series'!#REF!</definedName>
    <definedName name="__123Graph_ECONVERG1" localSheetId="24" hidden="1">'[20]Time series'!#REF!</definedName>
    <definedName name="__123Graph_ECONVERG1" localSheetId="27" hidden="1">'[20]Time series'!#REF!</definedName>
    <definedName name="__123Graph_ECONVERG1" localSheetId="28" hidden="1">'[20]Time series'!#REF!</definedName>
    <definedName name="__123Graph_ECONVERG1" localSheetId="35" hidden="1">'[20]Time series'!#REF!</definedName>
    <definedName name="__123Graph_ECONVERG1" localSheetId="44" hidden="1">'[20]Time series'!#REF!</definedName>
    <definedName name="__123Graph_ECONVERG1" localSheetId="69" hidden="1">'[20]Time series'!#REF!</definedName>
    <definedName name="__123Graph_ECONVERG1" hidden="1">'[20]Time series'!#REF!</definedName>
    <definedName name="__123Graph_ECURRENT" localSheetId="11" hidden="1">'[34]Dep fonct'!#REF!</definedName>
    <definedName name="__123Graph_ECURRENT" localSheetId="22" hidden="1">'[34]Dep fonct'!#REF!</definedName>
    <definedName name="__123Graph_ECURRENT" localSheetId="24" hidden="1">'[34]Dep fonct'!#REF!</definedName>
    <definedName name="__123Graph_ECURRENT" localSheetId="27" hidden="1">'[34]Dep fonct'!#REF!</definedName>
    <definedName name="__123Graph_ECURRENT" localSheetId="28" hidden="1">'[34]Dep fonct'!#REF!</definedName>
    <definedName name="__123Graph_ECURRENT" localSheetId="35" hidden="1">'[34]Dep fonct'!#REF!</definedName>
    <definedName name="__123Graph_ECURRENT" localSheetId="44" hidden="1">'[34]Dep fonct'!#REF!</definedName>
    <definedName name="__123Graph_ECURRENT" localSheetId="69" hidden="1">'[34]Dep fonct'!#REF!</definedName>
    <definedName name="__123Graph_ECURRENT" hidden="1">'[34]Dep fonct'!#REF!</definedName>
    <definedName name="__123Graph_EECTOT" localSheetId="11" hidden="1">#REF!</definedName>
    <definedName name="__123Graph_EECTOT" localSheetId="20" hidden="1">#REF!</definedName>
    <definedName name="__123Graph_EECTOT" localSheetId="22" hidden="1">#REF!</definedName>
    <definedName name="__123Graph_EECTOT" localSheetId="24" hidden="1">#REF!</definedName>
    <definedName name="__123Graph_EECTOT" localSheetId="27" hidden="1">#REF!</definedName>
    <definedName name="__123Graph_EECTOT" localSheetId="28" hidden="1">#REF!</definedName>
    <definedName name="__123Graph_EECTOT" localSheetId="35" hidden="1">#REF!</definedName>
    <definedName name="__123Graph_EECTOT" localSheetId="44" hidden="1">#REF!</definedName>
    <definedName name="__123Graph_EECTOT" localSheetId="66" hidden="1">#REF!</definedName>
    <definedName name="__123Graph_EECTOT" localSheetId="69" hidden="1">#REF!</definedName>
    <definedName name="__123Graph_EECTOT" hidden="1">#REF!</definedName>
    <definedName name="__123Graph_EGRAPH1" hidden="1">[26]T17_T18_MSURC!$E$837:$I$837</definedName>
    <definedName name="__123Graph_EGRAPH41" localSheetId="11" hidden="1">'[20]Time series'!#REF!</definedName>
    <definedName name="__123Graph_EGRAPH41" localSheetId="22" hidden="1">'[20]Time series'!#REF!</definedName>
    <definedName name="__123Graph_EGRAPH41" localSheetId="24" hidden="1">'[20]Time series'!#REF!</definedName>
    <definedName name="__123Graph_EGRAPH41" localSheetId="27" hidden="1">'[20]Time series'!#REF!</definedName>
    <definedName name="__123Graph_EGRAPH41" localSheetId="28" hidden="1">'[20]Time series'!#REF!</definedName>
    <definedName name="__123Graph_EGRAPH41" localSheetId="35" hidden="1">'[20]Time series'!#REF!</definedName>
    <definedName name="__123Graph_EGRAPH41" localSheetId="44" hidden="1">'[20]Time series'!#REF!</definedName>
    <definedName name="__123Graph_EGRAPH41" localSheetId="66" hidden="1">'[20]Time series'!#REF!</definedName>
    <definedName name="__123Graph_EGRAPH41" localSheetId="69" hidden="1">'[20]Time series'!#REF!</definedName>
    <definedName name="__123Graph_EGRAPH41" hidden="1">'[20]Time series'!#REF!</definedName>
    <definedName name="__123Graph_EPERIA" localSheetId="11" hidden="1">'[20]Time series'!#REF!</definedName>
    <definedName name="__123Graph_EPERIA" localSheetId="22" hidden="1">'[20]Time series'!#REF!</definedName>
    <definedName name="__123Graph_EPERIA" localSheetId="24" hidden="1">'[20]Time series'!#REF!</definedName>
    <definedName name="__123Graph_EPERIA" localSheetId="27" hidden="1">'[20]Time series'!#REF!</definedName>
    <definedName name="__123Graph_EPERIA" localSheetId="28" hidden="1">'[20]Time series'!#REF!</definedName>
    <definedName name="__123Graph_EPERIA" localSheetId="35" hidden="1">'[20]Time series'!#REF!</definedName>
    <definedName name="__123Graph_EPERIA" localSheetId="44" hidden="1">'[20]Time series'!#REF!</definedName>
    <definedName name="__123Graph_EPERIA" localSheetId="69" hidden="1">'[20]Time series'!#REF!</definedName>
    <definedName name="__123Graph_EPERIA" hidden="1">'[20]Time series'!#REF!</definedName>
    <definedName name="__123Graph_EPRODABSC" localSheetId="11" hidden="1">'[20]Time series'!#REF!</definedName>
    <definedName name="__123Graph_EPRODABSC" localSheetId="22" hidden="1">'[20]Time series'!#REF!</definedName>
    <definedName name="__123Graph_EPRODABSC" localSheetId="24" hidden="1">'[20]Time series'!#REF!</definedName>
    <definedName name="__123Graph_EPRODABSC" localSheetId="27" hidden="1">'[20]Time series'!#REF!</definedName>
    <definedName name="__123Graph_EPRODABSC" localSheetId="28" hidden="1">'[20]Time series'!#REF!</definedName>
    <definedName name="__123Graph_EPRODABSC" localSheetId="35" hidden="1">'[20]Time series'!#REF!</definedName>
    <definedName name="__123Graph_EPRODABSC" localSheetId="44" hidden="1">'[20]Time series'!#REF!</definedName>
    <definedName name="__123Graph_EPRODABSC" localSheetId="69" hidden="1">'[20]Time series'!#REF!</definedName>
    <definedName name="__123Graph_EPRODABSC" hidden="1">'[20]Time series'!#REF!</definedName>
    <definedName name="__123Graph_ESEASON_CASH" localSheetId="11" hidden="1">'[30]MonSurv-BC'!#REF!</definedName>
    <definedName name="__123Graph_ESEASON_CASH" localSheetId="22" hidden="1">'[30]MonSurv-BC'!#REF!</definedName>
    <definedName name="__123Graph_ESEASON_CASH" localSheetId="24" hidden="1">'[30]MonSurv-BC'!#REF!</definedName>
    <definedName name="__123Graph_ESEASON_CASH" localSheetId="27" hidden="1">'[30]MonSurv-BC'!#REF!</definedName>
    <definedName name="__123Graph_ESEASON_CASH" localSheetId="28" hidden="1">'[30]MonSurv-BC'!#REF!</definedName>
    <definedName name="__123Graph_ESEASON_CASH" localSheetId="35" hidden="1">'[30]MonSurv-BC'!#REF!</definedName>
    <definedName name="__123Graph_ESEASON_CASH" localSheetId="44" hidden="1">'[30]MonSurv-BC'!#REF!</definedName>
    <definedName name="__123Graph_ESEASON_CASH" localSheetId="69" hidden="1">'[30]MonSurv-BC'!#REF!</definedName>
    <definedName name="__123Graph_ESEASON_CASH" hidden="1">'[30]MonSurv-BC'!#REF!</definedName>
    <definedName name="__123Graph_ESEASON_MONEY" localSheetId="11" hidden="1">'[30]MonSurv-BC'!#REF!</definedName>
    <definedName name="__123Graph_ESEASON_MONEY" localSheetId="22" hidden="1">'[30]MonSurv-BC'!#REF!</definedName>
    <definedName name="__123Graph_ESEASON_MONEY" localSheetId="24" hidden="1">'[30]MonSurv-BC'!#REF!</definedName>
    <definedName name="__123Graph_ESEASON_MONEY" localSheetId="27" hidden="1">'[30]MonSurv-BC'!#REF!</definedName>
    <definedName name="__123Graph_ESEASON_MONEY" localSheetId="28" hidden="1">'[30]MonSurv-BC'!#REF!</definedName>
    <definedName name="__123Graph_ESEASON_MONEY" localSheetId="35" hidden="1">'[30]MonSurv-BC'!#REF!</definedName>
    <definedName name="__123Graph_ESEASON_MONEY" localSheetId="44" hidden="1">'[30]MonSurv-BC'!#REF!</definedName>
    <definedName name="__123Graph_ESEASON_MONEY" localSheetId="69" hidden="1">'[30]MonSurv-BC'!#REF!</definedName>
    <definedName name="__123Graph_ESEASON_MONEY" hidden="1">'[30]MonSurv-BC'!#REF!</definedName>
    <definedName name="__123Graph_ESEASON_TIME" localSheetId="11" hidden="1">'[30]MonSurv-BC'!#REF!</definedName>
    <definedName name="__123Graph_ESEASON_TIME" localSheetId="22" hidden="1">'[30]MonSurv-BC'!#REF!</definedName>
    <definedName name="__123Graph_ESEASON_TIME" localSheetId="24" hidden="1">'[30]MonSurv-BC'!#REF!</definedName>
    <definedName name="__123Graph_ESEASON_TIME" localSheetId="27" hidden="1">'[30]MonSurv-BC'!#REF!</definedName>
    <definedName name="__123Graph_ESEASON_TIME" localSheetId="28" hidden="1">'[30]MonSurv-BC'!#REF!</definedName>
    <definedName name="__123Graph_ESEASON_TIME" localSheetId="35" hidden="1">'[30]MonSurv-BC'!#REF!</definedName>
    <definedName name="__123Graph_ESEASON_TIME" localSheetId="44" hidden="1">'[30]MonSurv-BC'!#REF!</definedName>
    <definedName name="__123Graph_ESEASON_TIME" localSheetId="69" hidden="1">'[30]MonSurv-BC'!#REF!</definedName>
    <definedName name="__123Graph_ESEASON_TIME" hidden="1">'[30]MonSurv-BC'!#REF!</definedName>
    <definedName name="__123Graph_ETAX1" localSheetId="69" hidden="1">[136]TAX!$V$26:$X$26</definedName>
    <definedName name="__123Graph_ETAX1" hidden="1">[25]TAX!$V$26:$X$26</definedName>
    <definedName name="__123Graph_F" localSheetId="11" hidden="1">'[35]Table SR'!#REF!</definedName>
    <definedName name="__123Graph_F" localSheetId="22" hidden="1">'[35]Table SR'!#REF!</definedName>
    <definedName name="__123Graph_F" localSheetId="24" hidden="1">'[35]Table SR'!#REF!</definedName>
    <definedName name="__123Graph_F" localSheetId="27" hidden="1">'[35]Table SR'!#REF!</definedName>
    <definedName name="__123Graph_F" localSheetId="28" hidden="1">'[35]Table SR'!#REF!</definedName>
    <definedName name="__123Graph_F" localSheetId="35" hidden="1">'[35]Table SR'!#REF!</definedName>
    <definedName name="__123Graph_F" localSheetId="44" hidden="1">'[35]Table SR'!#REF!</definedName>
    <definedName name="__123Graph_F" localSheetId="66" hidden="1">'[35]Table SR'!#REF!</definedName>
    <definedName name="__123Graph_F" localSheetId="69" hidden="1">'[35]Table SR'!#REF!</definedName>
    <definedName name="__123Graph_F" hidden="1">'[35]Table SR'!#REF!</definedName>
    <definedName name="__123Graph_FBERLGRAP" localSheetId="11" hidden="1">'[20]Time series'!#REF!</definedName>
    <definedName name="__123Graph_FBERLGRAP" localSheetId="22" hidden="1">'[20]Time series'!#REF!</definedName>
    <definedName name="__123Graph_FBERLGRAP" localSheetId="24" hidden="1">'[20]Time series'!#REF!</definedName>
    <definedName name="__123Graph_FBERLGRAP" localSheetId="27" hidden="1">'[20]Time series'!#REF!</definedName>
    <definedName name="__123Graph_FBERLGRAP" localSheetId="28" hidden="1">'[20]Time series'!#REF!</definedName>
    <definedName name="__123Graph_FBERLGRAP" localSheetId="35" hidden="1">'[20]Time series'!#REF!</definedName>
    <definedName name="__123Graph_FBERLGRAP" localSheetId="44" hidden="1">'[20]Time series'!#REF!</definedName>
    <definedName name="__123Graph_FBERLGRAP" localSheetId="69" hidden="1">'[20]Time series'!#REF!</definedName>
    <definedName name="__123Graph_FBERLGRAP" hidden="1">'[20]Time series'!#REF!</definedName>
    <definedName name="__123Graph_FChart1" localSheetId="11" hidden="1">'[1]2'!#REF!</definedName>
    <definedName name="__123Graph_FChart1" localSheetId="22" hidden="1">'[1]2'!#REF!</definedName>
    <definedName name="__123Graph_FChart1" localSheetId="24" hidden="1">'[1]2'!#REF!</definedName>
    <definedName name="__123Graph_FChart1" localSheetId="27" hidden="1">'[1]2'!#REF!</definedName>
    <definedName name="__123Graph_FChart1" localSheetId="28" hidden="1">'[1]2'!#REF!</definedName>
    <definedName name="__123Graph_FChart1" localSheetId="35" hidden="1">'[1]2'!#REF!</definedName>
    <definedName name="__123Graph_FChart1" localSheetId="44" hidden="1">'[1]2'!#REF!</definedName>
    <definedName name="__123Graph_FChart1" localSheetId="69" hidden="1">'[1]2'!#REF!</definedName>
    <definedName name="__123Graph_FChart1" hidden="1">'[1]2'!#REF!</definedName>
    <definedName name="__123Graph_FChart2" localSheetId="11" hidden="1">'[1]2'!#REF!</definedName>
    <definedName name="__123Graph_FChart2" localSheetId="22" hidden="1">'[1]2'!#REF!</definedName>
    <definedName name="__123Graph_FChart2" localSheetId="24" hidden="1">'[1]2'!#REF!</definedName>
    <definedName name="__123Graph_FChart2" localSheetId="27" hidden="1">'[1]2'!#REF!</definedName>
    <definedName name="__123Graph_FChart2" localSheetId="28" hidden="1">'[1]2'!#REF!</definedName>
    <definedName name="__123Graph_FChart2" localSheetId="35" hidden="1">'[1]2'!#REF!</definedName>
    <definedName name="__123Graph_FChart2" localSheetId="44" hidden="1">'[1]2'!#REF!</definedName>
    <definedName name="__123Graph_FChart2" localSheetId="69" hidden="1">'[1]2'!#REF!</definedName>
    <definedName name="__123Graph_FChart2" hidden="1">'[1]2'!#REF!</definedName>
    <definedName name="__123Graph_FChart3" localSheetId="11" hidden="1">'[1]2'!#REF!</definedName>
    <definedName name="__123Graph_FChart3" localSheetId="22" hidden="1">'[1]2'!#REF!</definedName>
    <definedName name="__123Graph_FChart3" localSheetId="24" hidden="1">'[1]2'!#REF!</definedName>
    <definedName name="__123Graph_FChart3" localSheetId="27" hidden="1">'[1]2'!#REF!</definedName>
    <definedName name="__123Graph_FChart3" localSheetId="28" hidden="1">'[1]2'!#REF!</definedName>
    <definedName name="__123Graph_FChart3" localSheetId="35" hidden="1">'[1]2'!#REF!</definedName>
    <definedName name="__123Graph_FChart3" localSheetId="44" hidden="1">'[1]2'!#REF!</definedName>
    <definedName name="__123Graph_FChart3" localSheetId="69" hidden="1">'[1]2'!#REF!</definedName>
    <definedName name="__123Graph_FChart3" hidden="1">'[1]2'!#REF!</definedName>
    <definedName name="__123Graph_FCurrent" localSheetId="11" hidden="1">'[1]2'!#REF!</definedName>
    <definedName name="__123Graph_FCurrent" localSheetId="22" hidden="1">'[1]2'!#REF!</definedName>
    <definedName name="__123Graph_FCurrent" localSheetId="24" hidden="1">'[1]2'!#REF!</definedName>
    <definedName name="__123Graph_FCurrent" localSheetId="27" hidden="1">'[1]2'!#REF!</definedName>
    <definedName name="__123Graph_FCurrent" localSheetId="28" hidden="1">'[1]2'!#REF!</definedName>
    <definedName name="__123Graph_FCurrent" localSheetId="35" hidden="1">'[1]2'!#REF!</definedName>
    <definedName name="__123Graph_FCurrent" localSheetId="44" hidden="1">'[1]2'!#REF!</definedName>
    <definedName name="__123Graph_FCurrent" localSheetId="69" hidden="1">'[1]2'!#REF!</definedName>
    <definedName name="__123Graph_FCurrent" hidden="1">'[1]2'!#REF!</definedName>
    <definedName name="__123Graph_FGRAPH1" hidden="1">[26]T17_T18_MSURC!$E$838:$I$838</definedName>
    <definedName name="__123Graph_FGRAPH41" localSheetId="11" hidden="1">'[20]Time series'!#REF!</definedName>
    <definedName name="__123Graph_FGRAPH41" localSheetId="22" hidden="1">'[20]Time series'!#REF!</definedName>
    <definedName name="__123Graph_FGRAPH41" localSheetId="24" hidden="1">'[20]Time series'!#REF!</definedName>
    <definedName name="__123Graph_FGRAPH41" localSheetId="27" hidden="1">'[20]Time series'!#REF!</definedName>
    <definedName name="__123Graph_FGRAPH41" localSheetId="28" hidden="1">'[20]Time series'!#REF!</definedName>
    <definedName name="__123Graph_FGRAPH41" localSheetId="35" hidden="1">'[20]Time series'!#REF!</definedName>
    <definedName name="__123Graph_FGRAPH41" localSheetId="44" hidden="1">'[20]Time series'!#REF!</definedName>
    <definedName name="__123Graph_FGRAPH41" localSheetId="66" hidden="1">'[20]Time series'!#REF!</definedName>
    <definedName name="__123Graph_FGRAPH41" localSheetId="69" hidden="1">'[20]Time series'!#REF!</definedName>
    <definedName name="__123Graph_FGRAPH41" hidden="1">'[20]Time series'!#REF!</definedName>
    <definedName name="__123Graph_FPRODABSC" localSheetId="11" hidden="1">'[20]Time series'!#REF!</definedName>
    <definedName name="__123Graph_FPRODABSC" localSheetId="22" hidden="1">'[20]Time series'!#REF!</definedName>
    <definedName name="__123Graph_FPRODABSC" localSheetId="24" hidden="1">'[20]Time series'!#REF!</definedName>
    <definedName name="__123Graph_FPRODABSC" localSheetId="27" hidden="1">'[20]Time series'!#REF!</definedName>
    <definedName name="__123Graph_FPRODABSC" localSheetId="28" hidden="1">'[20]Time series'!#REF!</definedName>
    <definedName name="__123Graph_FPRODABSC" localSheetId="35" hidden="1">'[20]Time series'!#REF!</definedName>
    <definedName name="__123Graph_FPRODABSC" localSheetId="44" hidden="1">'[20]Time series'!#REF!</definedName>
    <definedName name="__123Graph_FPRODABSC" localSheetId="69" hidden="1">'[20]Time series'!#REF!</definedName>
    <definedName name="__123Graph_FPRODABSC" hidden="1">'[20]Time series'!#REF!</definedName>
    <definedName name="__123Graph_X" hidden="1">'[19]Сектор товаров'!$A$13:$A$29</definedName>
    <definedName name="__123Graph_XBBP" hidden="1">'[19]Сектор товаров'!$A$11:$A$15</definedName>
    <definedName name="__123Graph_XBBP1" hidden="1">'[19]Сектор товаров'!$A$10:$A$30</definedName>
    <definedName name="__123Graph_XBKSRESRV" localSheetId="11" hidden="1">[21]BOG!#REF!</definedName>
    <definedName name="__123Graph_XBKSRESRV" localSheetId="22" hidden="1">[21]BOG!#REF!</definedName>
    <definedName name="__123Graph_XBKSRESRV" localSheetId="24" hidden="1">[21]BOG!#REF!</definedName>
    <definedName name="__123Graph_XBKSRESRV" localSheetId="27" hidden="1">[21]BOG!#REF!</definedName>
    <definedName name="__123Graph_XBKSRESRV" localSheetId="28" hidden="1">[21]BOG!#REF!</definedName>
    <definedName name="__123Graph_XBKSRESRV" localSheetId="35" hidden="1">[21]BOG!#REF!</definedName>
    <definedName name="__123Graph_XBKSRESRV" localSheetId="44" hidden="1">[21]BOG!#REF!</definedName>
    <definedName name="__123Graph_XBKSRESRV" localSheetId="66" hidden="1">[21]BOG!#REF!</definedName>
    <definedName name="__123Graph_XBKSRESRV" localSheetId="69" hidden="1">[21]BOG!#REF!</definedName>
    <definedName name="__123Graph_XBKSRESRV" hidden="1">[21]BOG!#REF!</definedName>
    <definedName name="__123Graph_XChart1" localSheetId="11" hidden="1">'[36]Summary BOP'!#REF!</definedName>
    <definedName name="__123Graph_XChart1" localSheetId="22" hidden="1">'[36]Summary BOP'!#REF!</definedName>
    <definedName name="__123Graph_XChart1" localSheetId="24" hidden="1">'[36]Summary BOP'!#REF!</definedName>
    <definedName name="__123Graph_XChart1" localSheetId="27" hidden="1">'[36]Summary BOP'!#REF!</definedName>
    <definedName name="__123Graph_XChart1" localSheetId="28" hidden="1">'[36]Summary BOP'!#REF!</definedName>
    <definedName name="__123Graph_XChart1" localSheetId="35" hidden="1">'[36]Summary BOP'!#REF!</definedName>
    <definedName name="__123Graph_XChart1" localSheetId="44" hidden="1">'[36]Summary BOP'!#REF!</definedName>
    <definedName name="__123Graph_XChart1" localSheetId="69" hidden="1">'[36]Summary BOP'!#REF!</definedName>
    <definedName name="__123Graph_XChart1" hidden="1">'[36]Summary BOP'!#REF!</definedName>
    <definedName name="__123Graph_XCREDIT" localSheetId="11" hidden="1">'[30]MonSurv-BC'!#REF!</definedName>
    <definedName name="__123Graph_XCREDIT" localSheetId="22" hidden="1">'[30]MonSurv-BC'!#REF!</definedName>
    <definedName name="__123Graph_XCREDIT" localSheetId="24" hidden="1">'[30]MonSurv-BC'!#REF!</definedName>
    <definedName name="__123Graph_XCREDIT" localSheetId="27" hidden="1">'[30]MonSurv-BC'!#REF!</definedName>
    <definedName name="__123Graph_XCREDIT" localSheetId="28" hidden="1">'[30]MonSurv-BC'!#REF!</definedName>
    <definedName name="__123Graph_XCREDIT" localSheetId="35" hidden="1">'[30]MonSurv-BC'!#REF!</definedName>
    <definedName name="__123Graph_XCREDIT" localSheetId="44" hidden="1">'[30]MonSurv-BC'!#REF!</definedName>
    <definedName name="__123Graph_XCREDIT" localSheetId="69" hidden="1">'[30]MonSurv-BC'!#REF!</definedName>
    <definedName name="__123Graph_XCREDIT" hidden="1">'[30]MonSurv-BC'!#REF!</definedName>
    <definedName name="__123Graph_XCurrent" hidden="1">[23]CPIINDEX!$B$263:$B$310</definedName>
    <definedName name="__123Graph_XECTOT" localSheetId="11" hidden="1">#REF!</definedName>
    <definedName name="__123Graph_XECTOT" localSheetId="20" hidden="1">#REF!</definedName>
    <definedName name="__123Graph_XECTOT" localSheetId="22" hidden="1">#REF!</definedName>
    <definedName name="__123Graph_XECTOT" localSheetId="24" hidden="1">#REF!</definedName>
    <definedName name="__123Graph_XECTOT" localSheetId="27" hidden="1">#REF!</definedName>
    <definedName name="__123Graph_XECTOT" localSheetId="28" hidden="1">#REF!</definedName>
    <definedName name="__123Graph_XECTOT" localSheetId="35" hidden="1">#REF!</definedName>
    <definedName name="__123Graph_XECTOT" localSheetId="44" hidden="1">#REF!</definedName>
    <definedName name="__123Graph_XECTOT" localSheetId="66" hidden="1">#REF!</definedName>
    <definedName name="__123Graph_XECTOT" localSheetId="69" hidden="1">#REF!</definedName>
    <definedName name="__123Graph_XECTOT" hidden="1">#REF!</definedName>
    <definedName name="__123Graph_XERDOLLAR" hidden="1">'[24]ex rate'!$F$15:$AM$15</definedName>
    <definedName name="__123Graph_XERRUBLE" hidden="1">'[24]ex rate'!$F$15:$AM$15</definedName>
    <definedName name="__123Graph_XFONDI" hidden="1">'[19]Сектор товаров'!$A$10:$A$30</definedName>
    <definedName name="__123Graph_XGFS.1" localSheetId="69" hidden="1">[136]GFS!$T$6:$V$6</definedName>
    <definedName name="__123Graph_XGFS.1" hidden="1">[25]GFS!$T$6:$V$6</definedName>
    <definedName name="__123Graph_XGFS.3" localSheetId="69" hidden="1">[136]GFS!$T$6:$V$6</definedName>
    <definedName name="__123Graph_XGFS.3" hidden="1">[25]GFS!$T$6:$V$6</definedName>
    <definedName name="__123Graph_XGRAPH1" hidden="1">[26]T17_T18_MSURC!$E$829:$I$829</definedName>
    <definedName name="__123Graph_XIBRD_LEND" hidden="1">[27]WB!$Q$9:$AK$9</definedName>
    <definedName name="__123Graph_XIMPORTS" localSheetId="11" hidden="1">'[28]CA input'!#REF!</definedName>
    <definedName name="__123Graph_XIMPORTS" localSheetId="22" hidden="1">'[28]CA input'!#REF!</definedName>
    <definedName name="__123Graph_XIMPORTS" localSheetId="24" hidden="1">'[28]CA input'!#REF!</definedName>
    <definedName name="__123Graph_XIMPORTS" localSheetId="27" hidden="1">'[28]CA input'!#REF!</definedName>
    <definedName name="__123Graph_XIMPORTS" localSheetId="28" hidden="1">'[28]CA input'!#REF!</definedName>
    <definedName name="__123Graph_XIMPORTS" localSheetId="35" hidden="1">'[28]CA input'!#REF!</definedName>
    <definedName name="__123Graph_XIMPORTS" localSheetId="44" hidden="1">'[28]CA input'!#REF!</definedName>
    <definedName name="__123Graph_XIMPORTS" localSheetId="66" hidden="1">'[28]CA input'!#REF!</definedName>
    <definedName name="__123Graph_XIMPORTS" localSheetId="69" hidden="1">'[28]CA input'!#REF!</definedName>
    <definedName name="__123Graph_XIMPORTS" hidden="1">'[28]CA input'!#REF!</definedName>
    <definedName name="__123Graph_XINFLAC" hidden="1">'[19]Сектор товаров'!$A$13:$A$29</definedName>
    <definedName name="__123Graph_XNAC.DOX" hidden="1">'[19]Сектор товаров'!$A$10:$A$30</definedName>
    <definedName name="__123Graph_XRUBRATE" hidden="1">'[24]ex rate'!$K$15:$AN$15</definedName>
    <definedName name="__123Graph_XTAX1" localSheetId="69" hidden="1">[136]TAX!$V$4:$X$4</definedName>
    <definedName name="__123Graph_XTAX1" hidden="1">[25]TAX!$V$4:$X$4</definedName>
    <definedName name="__123Graph_XTRUD" hidden="1">'[19]Сектор товаров'!$A$10:$A$30</definedName>
    <definedName name="__123Graph_XUSRATE" hidden="1">'[24]ex rate'!$K$15:$AN$15</definedName>
    <definedName name="__123Graph_XXRATE" hidden="1">[32]data!$AE$124:$AE$242</definedName>
    <definedName name="__132Graph_B" localSheetId="11" hidden="1">'[19]Сектор товаров'!#REF!</definedName>
    <definedName name="__132Graph_B" localSheetId="22" hidden="1">'[19]Сектор товаров'!#REF!</definedName>
    <definedName name="__132Graph_B" localSheetId="24" hidden="1">'[19]Сектор товаров'!#REF!</definedName>
    <definedName name="__132Graph_B" localSheetId="27" hidden="1">'[19]Сектор товаров'!#REF!</definedName>
    <definedName name="__132Graph_B" localSheetId="28" hidden="1">'[19]Сектор товаров'!#REF!</definedName>
    <definedName name="__132Graph_B" localSheetId="35" hidden="1">'[19]Сектор товаров'!#REF!</definedName>
    <definedName name="__132Graph_B" localSheetId="44" hidden="1">'[19]Сектор товаров'!#REF!</definedName>
    <definedName name="__132Graph_B" localSheetId="66" hidden="1">'[19]Сектор товаров'!#REF!</definedName>
    <definedName name="__132Graph_B" localSheetId="69" hidden="1">'[19]Сектор товаров'!#REF!</definedName>
    <definedName name="__132Graph_B" hidden="1">'[19]Сектор товаров'!#REF!</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35" hidden="1">{#N/A,#N/A,FALSE,"B061196P";#N/A,#N/A,FALSE,"B061196";#N/A,#N/A,FALSE,"Relatório1";#N/A,#N/A,FALSE,"Relatório2";#N/A,#N/A,FALSE,"Relatório3";#N/A,#N/A,FALSE,"Relatório4 ";#N/A,#N/A,FALSE,"Relatório5";#N/A,#N/A,FALSE,"Relatório6";#N/A,#N/A,FALSE,"Relatório7";#N/A,#N/A,FALSE,"Relatório8"}</definedName>
    <definedName name="__asq1" localSheetId="44" hidden="1">{#N/A,#N/A,FALSE,"B061196P";#N/A,#N/A,FALSE,"B061196";#N/A,#N/A,FALSE,"Relatório1";#N/A,#N/A,FALSE,"Relatório2";#N/A,#N/A,FALSE,"Relatório3";#N/A,#N/A,FALSE,"Relatório4 ";#N/A,#N/A,FALSE,"Relatório5";#N/A,#N/A,FALSE,"Relatório6";#N/A,#N/A,FALSE,"Relatório7";#N/A,#N/A,FALSE,"Relatório8"}</definedName>
    <definedName name="__asq1" localSheetId="66" hidden="1">{#N/A,#N/A,FALSE,"B061196P";#N/A,#N/A,FALSE,"B061196";#N/A,#N/A,FALSE,"Relatório1";#N/A,#N/A,FALSE,"Relatório2";#N/A,#N/A,FALSE,"Relatório3";#N/A,#N/A,FALSE,"Relatório4 ";#N/A,#N/A,FALSE,"Relatório5";#N/A,#N/A,FALSE,"Relatório6";#N/A,#N/A,FALSE,"Relatório7";#N/A,#N/A,FALSE,"Relatório8"}</definedName>
    <definedName name="__asq1" localSheetId="6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1" hidden="1">'[20]Time series'!#REF!</definedName>
    <definedName name="__dde" localSheetId="22" hidden="1">'[20]Time series'!#REF!</definedName>
    <definedName name="__dde" localSheetId="24" hidden="1">'[20]Time series'!#REF!</definedName>
    <definedName name="__dde" localSheetId="27" hidden="1">'[20]Time series'!#REF!</definedName>
    <definedName name="__dde" localSheetId="28" hidden="1">'[20]Time series'!#REF!</definedName>
    <definedName name="__dde" localSheetId="35" hidden="1">'[20]Time series'!#REF!</definedName>
    <definedName name="__dde" localSheetId="44" hidden="1">'[20]Time series'!#REF!</definedName>
    <definedName name="__dde" localSheetId="69" hidden="1">'[20]Time series'!#REF!</definedName>
    <definedName name="__dde" hidden="1">'[20]Time series'!#REF!</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35" hidden="1">{#N/A,#N/A,FALSE,"B061196P";#N/A,#N/A,FALSE,"B061196";#N/A,#N/A,FALSE,"Relatório1";#N/A,#N/A,FALSE,"Relatório2";#N/A,#N/A,FALSE,"Relatório3";#N/A,#N/A,FALSE,"Relatório4 ";#N/A,#N/A,FALSE,"Relatório5";#N/A,#N/A,FALSE,"Relatório6";#N/A,#N/A,FALSE,"Relatório7";#N/A,#N/A,FALSE,"Relatório8"}</definedName>
    <definedName name="__dez2" localSheetId="44" hidden="1">{#N/A,#N/A,FALSE,"B061196P";#N/A,#N/A,FALSE,"B061196";#N/A,#N/A,FALSE,"Relatório1";#N/A,#N/A,FALSE,"Relatório2";#N/A,#N/A,FALSE,"Relatório3";#N/A,#N/A,FALSE,"Relatório4 ";#N/A,#N/A,FALSE,"Relatório5";#N/A,#N/A,FALSE,"Relatório6";#N/A,#N/A,FALSE,"Relatório7";#N/A,#N/A,FALSE,"Relatório8"}</definedName>
    <definedName name="__dez2" localSheetId="66" hidden="1">{#N/A,#N/A,FALSE,"B061196P";#N/A,#N/A,FALSE,"B061196";#N/A,#N/A,FALSE,"Relatório1";#N/A,#N/A,FALSE,"Relatório2";#N/A,#N/A,FALSE,"Relatório3";#N/A,#N/A,FALSE,"Relatório4 ";#N/A,#N/A,FALSE,"Relatório5";#N/A,#N/A,FALSE,"Relatório6";#N/A,#N/A,FALSE,"Relatório7";#N/A,#N/A,FALSE,"Relatório8"}</definedName>
    <definedName name="__dez2" localSheetId="6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35" hidden="1">{#N/A,#N/A,FALSE,"B061196P";#N/A,#N/A,FALSE,"B061196";#N/A,#N/A,FALSE,"Relatório1";#N/A,#N/A,FALSE,"Relatório2";#N/A,#N/A,FALSE,"Relatório3";#N/A,#N/A,FALSE,"Relatório4 ";#N/A,#N/A,FALSE,"Relatório5";#N/A,#N/A,FALSE,"Relatório6";#N/A,#N/A,FALSE,"Relatório7";#N/A,#N/A,FALSE,"Relatório8"}</definedName>
    <definedName name="__f2" localSheetId="44" hidden="1">{#N/A,#N/A,FALSE,"B061196P";#N/A,#N/A,FALSE,"B061196";#N/A,#N/A,FALSE,"Relatório1";#N/A,#N/A,FALSE,"Relatório2";#N/A,#N/A,FALSE,"Relatório3";#N/A,#N/A,FALSE,"Relatório4 ";#N/A,#N/A,FALSE,"Relatório5";#N/A,#N/A,FALSE,"Relatório6";#N/A,#N/A,FALSE,"Relatório7";#N/A,#N/A,FALSE,"Relatório8"}</definedName>
    <definedName name="__f2" localSheetId="66" hidden="1">{#N/A,#N/A,FALSE,"B061196P";#N/A,#N/A,FALSE,"B061196";#N/A,#N/A,FALSE,"Relatório1";#N/A,#N/A,FALSE,"Relatório2";#N/A,#N/A,FALSE,"Relatório3";#N/A,#N/A,FALSE,"Relatório4 ";#N/A,#N/A,FALSE,"Relatório5";#N/A,#N/A,FALSE,"Relatório6";#N/A,#N/A,FALSE,"Relatório7";#N/A,#N/A,FALSE,"Relatório8"}</definedName>
    <definedName name="__f2" localSheetId="6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DS_HYPERLINK_TOGGLE_STATE__" hidden="1">"ON"</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35" hidden="1">{#N/A,#N/A,FALSE,"B061196P";#N/A,#N/A,FALSE,"B061196";#N/A,#N/A,FALSE,"Relatório1";#N/A,#N/A,FALSE,"Relatório2";#N/A,#N/A,FALSE,"Relatório3";#N/A,#N/A,FALSE,"Relatório4 ";#N/A,#N/A,FALSE,"Relatório5";#N/A,#N/A,FALSE,"Relatório6";#N/A,#N/A,FALSE,"Relatório7";#N/A,#N/A,FALSE,"Relatório8"}</definedName>
    <definedName name="__fer2" localSheetId="44" hidden="1">{#N/A,#N/A,FALSE,"B061196P";#N/A,#N/A,FALSE,"B061196";#N/A,#N/A,FALSE,"Relatório1";#N/A,#N/A,FALSE,"Relatório2";#N/A,#N/A,FALSE,"Relatório3";#N/A,#N/A,FALSE,"Relatório4 ";#N/A,#N/A,FALSE,"Relatório5";#N/A,#N/A,FALSE,"Relatório6";#N/A,#N/A,FALSE,"Relatório7";#N/A,#N/A,FALSE,"Relatório8"}</definedName>
    <definedName name="__fer2" localSheetId="66" hidden="1">{#N/A,#N/A,FALSE,"B061196P";#N/A,#N/A,FALSE,"B061196";#N/A,#N/A,FALSE,"Relatório1";#N/A,#N/A,FALSE,"Relatório2";#N/A,#N/A,FALSE,"Relatório3";#N/A,#N/A,FALSE,"Relatório4 ";#N/A,#N/A,FALSE,"Relatório5";#N/A,#N/A,FALSE,"Relatório6";#N/A,#N/A,FALSE,"Relatório7";#N/A,#N/A,FALSE,"Relatório8"}</definedName>
    <definedName name="__fer2" localSheetId="6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35" hidden="1">{#N/A,#N/A,FALSE,"B061196P";#N/A,#N/A,FALSE,"B061196";#N/A,#N/A,FALSE,"Relatório1";#N/A,#N/A,FALSE,"Relatório2";#N/A,#N/A,FALSE,"Relatório3";#N/A,#N/A,FALSE,"Relatório4 ";#N/A,#N/A,FALSE,"Relatório5";#N/A,#N/A,FALSE,"Relatório6";#N/A,#N/A,FALSE,"Relatório7";#N/A,#N/A,FALSE,"Relatório8"}</definedName>
    <definedName name="__ger2" localSheetId="44" hidden="1">{#N/A,#N/A,FALSE,"B061196P";#N/A,#N/A,FALSE,"B061196";#N/A,#N/A,FALSE,"Relatório1";#N/A,#N/A,FALSE,"Relatório2";#N/A,#N/A,FALSE,"Relatório3";#N/A,#N/A,FALSE,"Relatório4 ";#N/A,#N/A,FALSE,"Relatório5";#N/A,#N/A,FALSE,"Relatório6";#N/A,#N/A,FALSE,"Relatório7";#N/A,#N/A,FALSE,"Relatório8"}</definedName>
    <definedName name="__ger2" localSheetId="66" hidden="1">{#N/A,#N/A,FALSE,"B061196P";#N/A,#N/A,FALSE,"B061196";#N/A,#N/A,FALSE,"Relatório1";#N/A,#N/A,FALSE,"Relatório2";#N/A,#N/A,FALSE,"Relatório3";#N/A,#N/A,FALSE,"Relatório4 ";#N/A,#N/A,FALSE,"Relatório5";#N/A,#N/A,FALSE,"Relatório6";#N/A,#N/A,FALSE,"Relatório7";#N/A,#N/A,FALSE,"Relatório8"}</definedName>
    <definedName name="__ger2" localSheetId="6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35" hidden="1">{#N/A,#N/A,FALSE,"B061196P";#N/A,#N/A,FALSE,"B061196";#N/A,#N/A,FALSE,"Relatório1";#N/A,#N/A,FALSE,"Relatório2";#N/A,#N/A,FALSE,"Relatório3";#N/A,#N/A,FALSE,"Relatório4 ";#N/A,#N/A,FALSE,"Relatório5";#N/A,#N/A,FALSE,"Relatório6";#N/A,#N/A,FALSE,"Relatório7";#N/A,#N/A,FALSE,"Relatório8"}</definedName>
    <definedName name="__Ger2001" localSheetId="44" hidden="1">{#N/A,#N/A,FALSE,"B061196P";#N/A,#N/A,FALSE,"B061196";#N/A,#N/A,FALSE,"Relatório1";#N/A,#N/A,FALSE,"Relatório2";#N/A,#N/A,FALSE,"Relatório3";#N/A,#N/A,FALSE,"Relatório4 ";#N/A,#N/A,FALSE,"Relatório5";#N/A,#N/A,FALSE,"Relatório6";#N/A,#N/A,FALSE,"Relatório7";#N/A,#N/A,FALSE,"Relatório8"}</definedName>
    <definedName name="__Ger2001" localSheetId="66" hidden="1">{#N/A,#N/A,FALSE,"B061196P";#N/A,#N/A,FALSE,"B061196";#N/A,#N/A,FALSE,"Relatório1";#N/A,#N/A,FALSE,"Relatório2";#N/A,#N/A,FALSE,"Relatório3";#N/A,#N/A,FALSE,"Relatório4 ";#N/A,#N/A,FALSE,"Relatório5";#N/A,#N/A,FALSE,"Relatório6";#N/A,#N/A,FALSE,"Relatório7";#N/A,#N/A,FALSE,"Relatório8"}</definedName>
    <definedName name="__Ger2001" localSheetId="6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35" hidden="1">{#N/A,#N/A,FALSE,"B061196P";#N/A,#N/A,FALSE,"B061196";#N/A,#N/A,FALSE,"Relatório1";#N/A,#N/A,FALSE,"Relatório2";#N/A,#N/A,FALSE,"Relatório3";#N/A,#N/A,FALSE,"Relatório4 ";#N/A,#N/A,FALSE,"Relatório5";#N/A,#N/A,FALSE,"Relatório6";#N/A,#N/A,FALSE,"Relatório7";#N/A,#N/A,FALSE,"Relatório8"}</definedName>
    <definedName name="__ger20012" localSheetId="44" hidden="1">{#N/A,#N/A,FALSE,"B061196P";#N/A,#N/A,FALSE,"B061196";#N/A,#N/A,FALSE,"Relatório1";#N/A,#N/A,FALSE,"Relatório2";#N/A,#N/A,FALSE,"Relatório3";#N/A,#N/A,FALSE,"Relatório4 ";#N/A,#N/A,FALSE,"Relatório5";#N/A,#N/A,FALSE,"Relatório6";#N/A,#N/A,FALSE,"Relatório7";#N/A,#N/A,FALSE,"Relatório8"}</definedName>
    <definedName name="__ger20012" localSheetId="66" hidden="1">{#N/A,#N/A,FALSE,"B061196P";#N/A,#N/A,FALSE,"B061196";#N/A,#N/A,FALSE,"Relatório1";#N/A,#N/A,FALSE,"Relatório2";#N/A,#N/A,FALSE,"Relatório3";#N/A,#N/A,FALSE,"Relatório4 ";#N/A,#N/A,FALSE,"Relatório5";#N/A,#N/A,FALSE,"Relatório6";#N/A,#N/A,FALSE,"Relatório7";#N/A,#N/A,FALSE,"Relatório8"}</definedName>
    <definedName name="__ger20012" localSheetId="6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1" hidden="1">'[37]CROSS-BEAL'!#REF!</definedName>
    <definedName name="__key2" localSheetId="22" hidden="1">'[37]CROSS-BEAL'!#REF!</definedName>
    <definedName name="__key2" localSheetId="24" hidden="1">'[37]CROSS-BEAL'!#REF!</definedName>
    <definedName name="__key2" localSheetId="27" hidden="1">'[37]CROSS-BEAL'!#REF!</definedName>
    <definedName name="__key2" localSheetId="28" hidden="1">'[37]CROSS-BEAL'!#REF!</definedName>
    <definedName name="__key2" localSheetId="35" hidden="1">'[37]CROSS-BEAL'!#REF!</definedName>
    <definedName name="__key2" localSheetId="44" hidden="1">'[37]CROSS-BEAL'!#REF!</definedName>
    <definedName name="__key2" localSheetId="69" hidden="1">'[137]CROSS-BEAL'!#REF!</definedName>
    <definedName name="__key2" hidden="1">'[37]CROSS-BEAL'!#REF!</definedName>
    <definedName name="__QR001" localSheetId="1">[16]Control!$H$2</definedName>
    <definedName name="__QR001" localSheetId="2">[16]Control!$H$2</definedName>
    <definedName name="__QR001" localSheetId="20">[7]Control!$H$2</definedName>
    <definedName name="__QR001" localSheetId="22">[8]Control!$H$2</definedName>
    <definedName name="__QR001" localSheetId="28">[7]Control!$H$2</definedName>
    <definedName name="__QR001" localSheetId="3">[16]Control!$H$2</definedName>
    <definedName name="__QR001" localSheetId="35">[7]Control!$H$2</definedName>
    <definedName name="__QR001" localSheetId="44">[7]Control!$H$2</definedName>
    <definedName name="__QR001" localSheetId="66">[7]Control!$H$2</definedName>
    <definedName name="__QR001">[16]Control!$H$2</definedName>
    <definedName name="__QR002" localSheetId="1">[16]Control!$H$3</definedName>
    <definedName name="__QR002" localSheetId="2">[16]Control!$H$3</definedName>
    <definedName name="__QR002" localSheetId="20">[7]Control!$H$3</definedName>
    <definedName name="__QR002" localSheetId="22">[8]Control!$H$3</definedName>
    <definedName name="__QR002" localSheetId="28">[7]Control!$H$3</definedName>
    <definedName name="__QR002" localSheetId="3">[16]Control!$H$3</definedName>
    <definedName name="__QR002" localSheetId="35">[7]Control!$H$3</definedName>
    <definedName name="__QR002" localSheetId="44">[7]Control!$H$3</definedName>
    <definedName name="__QR002" localSheetId="66">[7]Control!$H$3</definedName>
    <definedName name="__QR002">[16]Control!$H$3</definedName>
    <definedName name="__QR003" localSheetId="1">[16]Control!$H$4</definedName>
    <definedName name="__QR003" localSheetId="2">[16]Control!$H$4</definedName>
    <definedName name="__QR003" localSheetId="20">[7]Control!$H$4</definedName>
    <definedName name="__QR003" localSheetId="22">[8]Control!$H$4</definedName>
    <definedName name="__QR003" localSheetId="28">[7]Control!$H$4</definedName>
    <definedName name="__QR003" localSheetId="3">[16]Control!$H$4</definedName>
    <definedName name="__QR003" localSheetId="35">[7]Control!$H$4</definedName>
    <definedName name="__QR003" localSheetId="44">[7]Control!$H$4</definedName>
    <definedName name="__QR003" localSheetId="66">[7]Control!$H$4</definedName>
    <definedName name="__QR003">[16]Control!$H$4</definedName>
    <definedName name="__QR004" localSheetId="1">[16]Control!$H$5</definedName>
    <definedName name="__QR004" localSheetId="2">[16]Control!$H$5</definedName>
    <definedName name="__QR004" localSheetId="20">[7]Control!$H$5</definedName>
    <definedName name="__QR004" localSheetId="22">[8]Control!$H$5</definedName>
    <definedName name="__QR004" localSheetId="28">[7]Control!$H$5</definedName>
    <definedName name="__QR004" localSheetId="3">[16]Control!$H$5</definedName>
    <definedName name="__QR004" localSheetId="35">[7]Control!$H$5</definedName>
    <definedName name="__QR004" localSheetId="44">[7]Control!$H$5</definedName>
    <definedName name="__QR004" localSheetId="66">[7]Control!$H$5</definedName>
    <definedName name="__QR004">[16]Control!$H$5</definedName>
    <definedName name="__QR011" localSheetId="1">[17]Control!$I$2</definedName>
    <definedName name="__QR011" localSheetId="2">[17]Control!$I$2</definedName>
    <definedName name="__QR011" localSheetId="20">[10]Control!$I$2</definedName>
    <definedName name="__QR011" localSheetId="22">[11]Control!$I$2</definedName>
    <definedName name="__QR011" localSheetId="28">[10]Control!$I$2</definedName>
    <definedName name="__QR011" localSheetId="3">[17]Control!$I$2</definedName>
    <definedName name="__QR011" localSheetId="35">[10]Control!$I$2</definedName>
    <definedName name="__QR011" localSheetId="44">[10]Control!$I$2</definedName>
    <definedName name="__QR011" localSheetId="66">[10]Control!$I$2</definedName>
    <definedName name="__QR011">[17]Control!$I$2</definedName>
    <definedName name="__QR012" localSheetId="1">[17]Control!$I$3</definedName>
    <definedName name="__QR012" localSheetId="2">[17]Control!$I$3</definedName>
    <definedName name="__QR012" localSheetId="20">[10]Control!$I$3</definedName>
    <definedName name="__QR012" localSheetId="22">[11]Control!$I$3</definedName>
    <definedName name="__QR012" localSheetId="28">[10]Control!$I$3</definedName>
    <definedName name="__QR012" localSheetId="3">[17]Control!$I$3</definedName>
    <definedName name="__QR012" localSheetId="35">[10]Control!$I$3</definedName>
    <definedName name="__QR012" localSheetId="44">[10]Control!$I$3</definedName>
    <definedName name="__QR012" localSheetId="66">[10]Control!$I$3</definedName>
    <definedName name="__QR012">[17]Control!$I$3</definedName>
    <definedName name="__QR013" localSheetId="1">[17]Control!$I$4</definedName>
    <definedName name="__QR013" localSheetId="2">[17]Control!$I$4</definedName>
    <definedName name="__QR013" localSheetId="20">[10]Control!$I$4</definedName>
    <definedName name="__QR013" localSheetId="22">[11]Control!$I$4</definedName>
    <definedName name="__QR013" localSheetId="28">[10]Control!$I$4</definedName>
    <definedName name="__QR013" localSheetId="3">[17]Control!$I$4</definedName>
    <definedName name="__QR013" localSheetId="35">[10]Control!$I$4</definedName>
    <definedName name="__QR013" localSheetId="44">[10]Control!$I$4</definedName>
    <definedName name="__QR013" localSheetId="66">[10]Control!$I$4</definedName>
    <definedName name="__QR013">[17]Control!$I$4</definedName>
    <definedName name="__QR014" localSheetId="1">[17]Control!$I$5</definedName>
    <definedName name="__QR014" localSheetId="2">[17]Control!$I$5</definedName>
    <definedName name="__QR014" localSheetId="20">[10]Control!$I$5</definedName>
    <definedName name="__QR014" localSheetId="22">[11]Control!$I$5</definedName>
    <definedName name="__QR014" localSheetId="28">[10]Control!$I$5</definedName>
    <definedName name="__QR014" localSheetId="3">[17]Control!$I$5</definedName>
    <definedName name="__QR014" localSheetId="35">[10]Control!$I$5</definedName>
    <definedName name="__QR014" localSheetId="44">[10]Control!$I$5</definedName>
    <definedName name="__QR014" localSheetId="66">[10]Control!$I$5</definedName>
    <definedName name="__QR014">[17]Control!$I$5</definedName>
    <definedName name="__QR021" localSheetId="1">[16]Control!$J$2</definedName>
    <definedName name="__QR021" localSheetId="2">[16]Control!$J$2</definedName>
    <definedName name="__QR021" localSheetId="20">[7]Control!$J$2</definedName>
    <definedName name="__QR021" localSheetId="22">[8]Control!$J$2</definedName>
    <definedName name="__QR021" localSheetId="28">[7]Control!$J$2</definedName>
    <definedName name="__QR021" localSheetId="3">[16]Control!$J$2</definedName>
    <definedName name="__QR021" localSheetId="35">[7]Control!$J$2</definedName>
    <definedName name="__QR021" localSheetId="44">[7]Control!$J$2</definedName>
    <definedName name="__QR021" localSheetId="66">[7]Control!$J$2</definedName>
    <definedName name="__QR021">[16]Control!$J$2</definedName>
    <definedName name="__QR022" localSheetId="1">[16]Control!$J$3</definedName>
    <definedName name="__QR022" localSheetId="2">[16]Control!$J$3</definedName>
    <definedName name="__QR022" localSheetId="20">[7]Control!$J$3</definedName>
    <definedName name="__QR022" localSheetId="22">[8]Control!$J$3</definedName>
    <definedName name="__QR022" localSheetId="28">[7]Control!$J$3</definedName>
    <definedName name="__QR022" localSheetId="3">[16]Control!$J$3</definedName>
    <definedName name="__QR022" localSheetId="35">[7]Control!$J$3</definedName>
    <definedName name="__QR022" localSheetId="44">[7]Control!$J$3</definedName>
    <definedName name="__QR022" localSheetId="66">[7]Control!$J$3</definedName>
    <definedName name="__QR022">[16]Control!$J$3</definedName>
    <definedName name="__QR023" localSheetId="1">[16]Control!$J$4</definedName>
    <definedName name="__QR023" localSheetId="2">[16]Control!$J$4</definedName>
    <definedName name="__QR023" localSheetId="20">[7]Control!$J$4</definedName>
    <definedName name="__QR023" localSheetId="22">[8]Control!$J$4</definedName>
    <definedName name="__QR023" localSheetId="28">[7]Control!$J$4</definedName>
    <definedName name="__QR023" localSheetId="3">[16]Control!$J$4</definedName>
    <definedName name="__QR023" localSheetId="35">[7]Control!$J$4</definedName>
    <definedName name="__QR023" localSheetId="44">[7]Control!$J$4</definedName>
    <definedName name="__QR023" localSheetId="66">[7]Control!$J$4</definedName>
    <definedName name="__QR023">[16]Control!$J$4</definedName>
    <definedName name="__QR024" localSheetId="1">[16]Control!$J$5</definedName>
    <definedName name="__QR024" localSheetId="2">[16]Control!$J$5</definedName>
    <definedName name="__QR024" localSheetId="20">[7]Control!$J$5</definedName>
    <definedName name="__QR024" localSheetId="22">[8]Control!$J$5</definedName>
    <definedName name="__QR024" localSheetId="28">[7]Control!$J$5</definedName>
    <definedName name="__QR024" localSheetId="3">[16]Control!$J$5</definedName>
    <definedName name="__QR024" localSheetId="35">[7]Control!$J$5</definedName>
    <definedName name="__QR024" localSheetId="44">[7]Control!$J$5</definedName>
    <definedName name="__QR024" localSheetId="66">[7]Control!$J$5</definedName>
    <definedName name="__QR024">[16]Control!$J$5</definedName>
    <definedName name="__QR031" localSheetId="22">[3]Control!$K$2</definedName>
    <definedName name="__QR031">[4]Control!$K$2</definedName>
    <definedName name="__QR032" localSheetId="22">[3]Control!$K$3</definedName>
    <definedName name="__QR032">[4]Control!$K$3</definedName>
    <definedName name="__QR033" localSheetId="22">[3]Control!$K$4</definedName>
    <definedName name="__QR033">[4]Control!$K$4</definedName>
    <definedName name="__QR034" localSheetId="22">[3]Control!$K$5</definedName>
    <definedName name="__QR034">[4]Control!$K$5</definedName>
    <definedName name="__QR041" localSheetId="22">[3]Control!$L$2</definedName>
    <definedName name="__QR041">[4]Control!$L$2</definedName>
    <definedName name="__QR042" localSheetId="22">[3]Control!$L$3</definedName>
    <definedName name="__QR042">[4]Control!$L$3</definedName>
    <definedName name="__QR043" localSheetId="22">[3]Control!$L$4</definedName>
    <definedName name="__QR043">[4]Control!$L$4</definedName>
    <definedName name="__QR044" localSheetId="22">[3]Control!$L$5</definedName>
    <definedName name="__QR044">[4]Control!$L$5</definedName>
    <definedName name="__QR1" localSheetId="22">[5]Control!$C$2</definedName>
    <definedName name="__QR1">[6]Control!$C$2</definedName>
    <definedName name="__QR2" localSheetId="22">[5]Control!$C$3</definedName>
    <definedName name="__QR2">[6]Control!$C$3</definedName>
    <definedName name="__QR3" localSheetId="22">[5]Control!$C$4</definedName>
    <definedName name="__QR3">[6]Control!$C$4</definedName>
    <definedName name="__QR4" localSheetId="22">[5]Control!$C$5</definedName>
    <definedName name="__QR4">[6]Control!$C$5</definedName>
    <definedName name="__QR971" localSheetId="1">[18]Control!$E$2</definedName>
    <definedName name="__QR971" localSheetId="2">[18]Control!$E$2</definedName>
    <definedName name="__QR971" localSheetId="20">[13]Control!$E$2</definedName>
    <definedName name="__QR971" localSheetId="22">[14]Control!$E$2</definedName>
    <definedName name="__QR971" localSheetId="28">[13]Control!$E$2</definedName>
    <definedName name="__QR971" localSheetId="3">[18]Control!$E$2</definedName>
    <definedName name="__QR971" localSheetId="35">[13]Control!$E$2</definedName>
    <definedName name="__QR971" localSheetId="44">[13]Control!$E$2</definedName>
    <definedName name="__QR971" localSheetId="66">[13]Control!$E$2</definedName>
    <definedName name="__QR971">[18]Control!$E$2</definedName>
    <definedName name="__QR972" localSheetId="1">[18]Control!$E$3</definedName>
    <definedName name="__QR972" localSheetId="2">[18]Control!$E$3</definedName>
    <definedName name="__QR972" localSheetId="20">[13]Control!$E$3</definedName>
    <definedName name="__QR972" localSheetId="22">[14]Control!$E$3</definedName>
    <definedName name="__QR972" localSheetId="28">[13]Control!$E$3</definedName>
    <definedName name="__QR972" localSheetId="3">[18]Control!$E$3</definedName>
    <definedName name="__QR972" localSheetId="35">[13]Control!$E$3</definedName>
    <definedName name="__QR972" localSheetId="44">[13]Control!$E$3</definedName>
    <definedName name="__QR972" localSheetId="66">[13]Control!$E$3</definedName>
    <definedName name="__QR972">[18]Control!$E$3</definedName>
    <definedName name="__QR981" localSheetId="1">[18]Control!$F$2</definedName>
    <definedName name="__QR981" localSheetId="2">[18]Control!$F$2</definedName>
    <definedName name="__QR981" localSheetId="20">[13]Control!$F$2</definedName>
    <definedName name="__QR981" localSheetId="22">[14]Control!$F$2</definedName>
    <definedName name="__QR981" localSheetId="28">[13]Control!$F$2</definedName>
    <definedName name="__QR981" localSheetId="3">[18]Control!$F$2</definedName>
    <definedName name="__QR981" localSheetId="35">[13]Control!$F$2</definedName>
    <definedName name="__QR981" localSheetId="44">[13]Control!$F$2</definedName>
    <definedName name="__QR981" localSheetId="66">[13]Control!$F$2</definedName>
    <definedName name="__QR981">[18]Control!$F$2</definedName>
    <definedName name="__QR982" localSheetId="1">[18]Control!$F$3</definedName>
    <definedName name="__QR982" localSheetId="2">[18]Control!$F$3</definedName>
    <definedName name="__QR982" localSheetId="20">[13]Control!$F$3</definedName>
    <definedName name="__QR982" localSheetId="22">[14]Control!$F$3</definedName>
    <definedName name="__QR982" localSheetId="28">[13]Control!$F$3</definedName>
    <definedName name="__QR982" localSheetId="3">[18]Control!$F$3</definedName>
    <definedName name="__QR982" localSheetId="35">[13]Control!$F$3</definedName>
    <definedName name="__QR982" localSheetId="44">[13]Control!$F$3</definedName>
    <definedName name="__QR982" localSheetId="66">[13]Control!$F$3</definedName>
    <definedName name="__QR982">[18]Control!$F$3</definedName>
    <definedName name="__QR983" localSheetId="1">[18]Control!$F$4</definedName>
    <definedName name="__QR983" localSheetId="2">[18]Control!$F$4</definedName>
    <definedName name="__QR983" localSheetId="20">[13]Control!$F$4</definedName>
    <definedName name="__QR983" localSheetId="22">[14]Control!$F$4</definedName>
    <definedName name="__QR983" localSheetId="28">[13]Control!$F$4</definedName>
    <definedName name="__QR983" localSheetId="3">[18]Control!$F$4</definedName>
    <definedName name="__QR983" localSheetId="35">[13]Control!$F$4</definedName>
    <definedName name="__QR983" localSheetId="44">[13]Control!$F$4</definedName>
    <definedName name="__QR983" localSheetId="66">[13]Control!$F$4</definedName>
    <definedName name="__QR983">[18]Control!$F$4</definedName>
    <definedName name="__QR984" localSheetId="1">[18]Control!$F$5</definedName>
    <definedName name="__QR984" localSheetId="2">[18]Control!$F$5</definedName>
    <definedName name="__QR984" localSheetId="20">[13]Control!$F$5</definedName>
    <definedName name="__QR984" localSheetId="22">[14]Control!$F$5</definedName>
    <definedName name="__QR984" localSheetId="28">[13]Control!$F$5</definedName>
    <definedName name="__QR984" localSheetId="3">[18]Control!$F$5</definedName>
    <definedName name="__QR984" localSheetId="35">[13]Control!$F$5</definedName>
    <definedName name="__QR984" localSheetId="44">[13]Control!$F$5</definedName>
    <definedName name="__QR984" localSheetId="66">[13]Control!$F$5</definedName>
    <definedName name="__QR984">[18]Control!$F$5</definedName>
    <definedName name="__QR991" localSheetId="1">[16]Control!$G$2</definedName>
    <definedName name="__QR991" localSheetId="2">[16]Control!$G$2</definedName>
    <definedName name="__QR991" localSheetId="20">[7]Control!$G$2</definedName>
    <definedName name="__QR991" localSheetId="22">[8]Control!$G$2</definedName>
    <definedName name="__QR991" localSheetId="28">[7]Control!$G$2</definedName>
    <definedName name="__QR991" localSheetId="3">[16]Control!$G$2</definedName>
    <definedName name="__QR991" localSheetId="35">[7]Control!$G$2</definedName>
    <definedName name="__QR991" localSheetId="44">[7]Control!$G$2</definedName>
    <definedName name="__QR991" localSheetId="66">[7]Control!$G$2</definedName>
    <definedName name="__QR991">[16]Control!$G$2</definedName>
    <definedName name="__QR992" localSheetId="1">[16]Control!$G$3</definedName>
    <definedName name="__QR992" localSheetId="2">[16]Control!$G$3</definedName>
    <definedName name="__QR992" localSheetId="20">[7]Control!$G$3</definedName>
    <definedName name="__QR992" localSheetId="22">[8]Control!$G$3</definedName>
    <definedName name="__QR992" localSheetId="28">[7]Control!$G$3</definedName>
    <definedName name="__QR992" localSheetId="3">[16]Control!$G$3</definedName>
    <definedName name="__QR992" localSheetId="35">[7]Control!$G$3</definedName>
    <definedName name="__QR992" localSheetId="44">[7]Control!$G$3</definedName>
    <definedName name="__QR992" localSheetId="66">[7]Control!$G$3</definedName>
    <definedName name="__QR992">[16]Control!$G$3</definedName>
    <definedName name="__QR993" localSheetId="1">[16]Control!$G$4</definedName>
    <definedName name="__QR993" localSheetId="2">[16]Control!$G$4</definedName>
    <definedName name="__QR993" localSheetId="20">[7]Control!$G$4</definedName>
    <definedName name="__QR993" localSheetId="22">[8]Control!$G$4</definedName>
    <definedName name="__QR993" localSheetId="28">[7]Control!$G$4</definedName>
    <definedName name="__QR993" localSheetId="3">[16]Control!$G$4</definedName>
    <definedName name="__QR993" localSheetId="35">[7]Control!$G$4</definedName>
    <definedName name="__QR993" localSheetId="44">[7]Control!$G$4</definedName>
    <definedName name="__QR993" localSheetId="66">[7]Control!$G$4</definedName>
    <definedName name="__QR993">[16]Control!$G$4</definedName>
    <definedName name="__qr994" localSheetId="1">[16]Control!$G$5</definedName>
    <definedName name="__qr994" localSheetId="2">[16]Control!$G$5</definedName>
    <definedName name="__qr994" localSheetId="20">[7]Control!$G$5</definedName>
    <definedName name="__qr994" localSheetId="22">[8]Control!$G$5</definedName>
    <definedName name="__qr994" localSheetId="28">[7]Control!$G$5</definedName>
    <definedName name="__qr994" localSheetId="3">[16]Control!$G$5</definedName>
    <definedName name="__qr994" localSheetId="35">[7]Control!$G$5</definedName>
    <definedName name="__qr994" localSheetId="44">[7]Control!$G$5</definedName>
    <definedName name="__qr994" localSheetId="66">[7]Control!$G$5</definedName>
    <definedName name="__qr994">[16]Control!$G$5</definedName>
    <definedName name="_1" localSheetId="11">#REF!</definedName>
    <definedName name="_1" localSheetId="20">#REF!</definedName>
    <definedName name="_1" localSheetId="22">#REF!</definedName>
    <definedName name="_1" localSheetId="24">#REF!</definedName>
    <definedName name="_1" localSheetId="27">#REF!</definedName>
    <definedName name="_1" localSheetId="28">#REF!</definedName>
    <definedName name="_1" localSheetId="35">#REF!</definedName>
    <definedName name="_1" localSheetId="44">#REF!</definedName>
    <definedName name="_1" localSheetId="66">#REF!</definedName>
    <definedName name="_1" localSheetId="69">#REF!</definedName>
    <definedName name="_1">#REF!</definedName>
    <definedName name="_1___123Graph_AChart_1A" hidden="1">[23]CPIINDEX!$O$263:$O$310</definedName>
    <definedName name="_1__123Graph_AChart_1A" hidden="1">[23]CPIINDEX!$O$263:$O$310</definedName>
    <definedName name="_10___123Graph_XChart_3A" hidden="1">[23]CPIINDEX!$B$203:$B$310</definedName>
    <definedName name="_10__123Graph_BChart_1A" hidden="1">[23]CPIINDEX!$S$263:$S$310</definedName>
    <definedName name="_10__123Graph_BCHART_2" hidden="1">[38]A!$C$36:$AJ$36</definedName>
    <definedName name="_10__123Graph_CCHART_2" hidden="1">[38]A!$C$38:$AJ$38</definedName>
    <definedName name="_103__123Graph_BSEIGNOR" localSheetId="11" hidden="1">[39]seignior!#REF!</definedName>
    <definedName name="_103__123Graph_BSEIGNOR" localSheetId="22" hidden="1">[39]seignior!#REF!</definedName>
    <definedName name="_103__123Graph_BSEIGNOR" localSheetId="24" hidden="1">[39]seignior!#REF!</definedName>
    <definedName name="_103__123Graph_BSEIGNOR" localSheetId="27" hidden="1">[39]seignior!#REF!</definedName>
    <definedName name="_103__123Graph_BSEIGNOR" localSheetId="28" hidden="1">[39]seignior!#REF!</definedName>
    <definedName name="_103__123Graph_BSEIGNOR" localSheetId="35" hidden="1">[39]seignior!#REF!</definedName>
    <definedName name="_103__123Graph_BSEIGNOR" localSheetId="44" hidden="1">[39]seignior!#REF!</definedName>
    <definedName name="_103__123Graph_BSEIGNOR" localSheetId="66" hidden="1">[39]seignior!#REF!</definedName>
    <definedName name="_103__123Graph_BSEIGNOR" localSheetId="69" hidden="1">[39]seignior!#REF!</definedName>
    <definedName name="_103__123Graph_BSEIGNOR" hidden="1">[39]seignior!#REF!</definedName>
    <definedName name="_104__123Graph_BWB_ADJ_PRJ" hidden="1">[27]WB!$Q$257:$AK$257</definedName>
    <definedName name="_105__123Graph_CMIMPMA_0" localSheetId="11" hidden="1">#REF!</definedName>
    <definedName name="_105__123Graph_CMIMPMA_0" localSheetId="20" hidden="1">#REF!</definedName>
    <definedName name="_105__123Graph_CMIMPMA_0" localSheetId="22" hidden="1">#REF!</definedName>
    <definedName name="_105__123Graph_CMIMPMA_0" localSheetId="24" hidden="1">#REF!</definedName>
    <definedName name="_105__123Graph_CMIMPMA_0" localSheetId="27" hidden="1">#REF!</definedName>
    <definedName name="_105__123Graph_CMIMPMA_0" localSheetId="28" hidden="1">#REF!</definedName>
    <definedName name="_105__123Graph_CMIMPMA_0" localSheetId="35" hidden="1">#REF!</definedName>
    <definedName name="_105__123Graph_CMIMPMA_0" localSheetId="44" hidden="1">#REF!</definedName>
    <definedName name="_105__123Graph_CMIMPMA_0" localSheetId="66" hidden="1">#REF!</definedName>
    <definedName name="_105__123Graph_CMIMPMA_0" localSheetId="69" hidden="1">#REF!</definedName>
    <definedName name="_105__123Graph_CMIMPMA_0" hidden="1">#REF!</definedName>
    <definedName name="_107__123Graph_LBL_BGRAFICO_20" localSheetId="20" hidden="1">[40]TASSI2!$AH$6:$AH$6</definedName>
    <definedName name="_107__123Graph_LBL_BGRAFICO_20" localSheetId="22" hidden="1">[41]TASSI2!$AH$6:$AH$6</definedName>
    <definedName name="_107__123Graph_LBL_BGRAFICO_20" localSheetId="28" hidden="1">[40]TASSI2!$AH$6:$AH$6</definedName>
    <definedName name="_107__123Graph_LBL_BGRAFICO_20" localSheetId="35" hidden="1">[40]TASSI2!$AH$6:$AH$6</definedName>
    <definedName name="_107__123Graph_LBL_BGRAFICO_20" localSheetId="44" hidden="1">[40]TASSI2!$AH$6:$AH$6</definedName>
    <definedName name="_107__123Graph_LBL_BGRAFICO_20" localSheetId="66" hidden="1">[40]TASSI2!$AH$6:$AH$6</definedName>
    <definedName name="_107__123Graph_LBL_BGRAFICO_20" hidden="1">[42]TASSI2!$AH$6:$AH$6</definedName>
    <definedName name="_108__123Graph_LBL_CGRAFICO_20" localSheetId="20" hidden="1">[40]TASSI2!$AI$6:$AI$6</definedName>
    <definedName name="_108__123Graph_LBL_CGRAFICO_20" localSheetId="22" hidden="1">[41]TASSI2!$AI$6:$AI$6</definedName>
    <definedName name="_108__123Graph_LBL_CGRAFICO_20" localSheetId="28" hidden="1">[40]TASSI2!$AI$6:$AI$6</definedName>
    <definedName name="_108__123Graph_LBL_CGRAFICO_20" localSheetId="35" hidden="1">[40]TASSI2!$AI$6:$AI$6</definedName>
    <definedName name="_108__123Graph_LBL_CGRAFICO_20" localSheetId="44" hidden="1">[40]TASSI2!$AI$6:$AI$6</definedName>
    <definedName name="_108__123Graph_LBL_CGRAFICO_20" localSheetId="66" hidden="1">[40]TASSI2!$AI$6:$AI$6</definedName>
    <definedName name="_108__123Graph_LBL_CGRAFICO_20" hidden="1">[42]TASSI2!$AI$6:$AI$6</definedName>
    <definedName name="_109__123Graph_LBL_DGRAFICO_20" localSheetId="20" hidden="1">[40]TASSI2!$AJ$6:$AJ$6</definedName>
    <definedName name="_109__123Graph_LBL_DGRAFICO_20" localSheetId="22" hidden="1">[41]TASSI2!$AJ$6:$AJ$6</definedName>
    <definedName name="_109__123Graph_LBL_DGRAFICO_20" localSheetId="28" hidden="1">[40]TASSI2!$AJ$6:$AJ$6</definedName>
    <definedName name="_109__123Graph_LBL_DGRAFICO_20" localSheetId="35" hidden="1">[40]TASSI2!$AJ$6:$AJ$6</definedName>
    <definedName name="_109__123Graph_LBL_DGRAFICO_20" localSheetId="44" hidden="1">[40]TASSI2!$AJ$6:$AJ$6</definedName>
    <definedName name="_109__123Graph_LBL_DGRAFICO_20" localSheetId="66" hidden="1">[40]TASSI2!$AJ$6:$AJ$6</definedName>
    <definedName name="_109__123Graph_LBL_DGRAFICO_20" hidden="1">[42]TASSI2!$AJ$6:$AJ$6</definedName>
    <definedName name="_11___123Graph_XChart_4A" hidden="1">[23]CPIINDEX!$B$239:$B$298</definedName>
    <definedName name="_11__123Graph_AWB_ADJ_PRJ" hidden="1">[27]WB!$Q$255:$AK$255</definedName>
    <definedName name="_11__123Graph_XCHART_1" hidden="1">[38]A!$C$5:$AJ$5</definedName>
    <definedName name="_11_0ju" localSheetId="11" hidden="1">#REF!</definedName>
    <definedName name="_11_0ju" localSheetId="20" hidden="1">#REF!</definedName>
    <definedName name="_11_0ju" localSheetId="22" hidden="1">#REF!</definedName>
    <definedName name="_11_0ju" localSheetId="24" hidden="1">#REF!</definedName>
    <definedName name="_11_0ju" localSheetId="27" hidden="1">#REF!</definedName>
    <definedName name="_11_0ju" localSheetId="28" hidden="1">#REF!</definedName>
    <definedName name="_11_0ju" localSheetId="35" hidden="1">#REF!</definedName>
    <definedName name="_11_0ju" localSheetId="44" hidden="1">#REF!</definedName>
    <definedName name="_11_0ju" localSheetId="66" hidden="1">#REF!</definedName>
    <definedName name="_11_0ju" localSheetId="69" hidden="1">#REF!</definedName>
    <definedName name="_11_0ju" hidden="1">#REF!</definedName>
    <definedName name="_111__123Graph_LBL_FGRAFICO_20" localSheetId="20" hidden="1">[40]TASSI2!$AQ$5:$AQ$5</definedName>
    <definedName name="_111__123Graph_LBL_FGRAFICO_20" localSheetId="22" hidden="1">[41]TASSI2!$AQ$5:$AQ$5</definedName>
    <definedName name="_111__123Graph_LBL_FGRAFICO_20" localSheetId="28" hidden="1">[40]TASSI2!$AQ$5:$AQ$5</definedName>
    <definedName name="_111__123Graph_LBL_FGRAFICO_20" localSheetId="35" hidden="1">[40]TASSI2!$AQ$5:$AQ$5</definedName>
    <definedName name="_111__123Graph_LBL_FGRAFICO_20" localSheetId="44" hidden="1">[40]TASSI2!$AQ$5:$AQ$5</definedName>
    <definedName name="_111__123Graph_LBL_FGRAFICO_20" localSheetId="66" hidden="1">[40]TASSI2!$AQ$5:$AQ$5</definedName>
    <definedName name="_111__123Graph_LBL_FGRAFICO_20" hidden="1">[42]TASSI2!$AQ$5:$AQ$5</definedName>
    <definedName name="_112__123Graph_XGRAFICO_8" localSheetId="20" hidden="1">'[40]Tav.22 Rischio di Credito'!$AI$30:$AI$41</definedName>
    <definedName name="_112__123Graph_XGRAFICO_8" localSheetId="22" hidden="1">'[41]Tav.22 Rischio di Credito'!$AI$30:$AI$41</definedName>
    <definedName name="_112__123Graph_XGRAFICO_8" localSheetId="28" hidden="1">'[40]Tav.22 Rischio di Credito'!$AI$30:$AI$41</definedName>
    <definedName name="_112__123Graph_XGRAFICO_8" localSheetId="35" hidden="1">'[40]Tav.22 Rischio di Credito'!$AI$30:$AI$41</definedName>
    <definedName name="_112__123Graph_XGRAFICO_8" localSheetId="44" hidden="1">'[40]Tav.22 Rischio di Credito'!$AI$30:$AI$41</definedName>
    <definedName name="_112__123Graph_XGRAFICO_8" localSheetId="66" hidden="1">'[40]Tav.22 Rischio di Credito'!$AI$30:$AI$41</definedName>
    <definedName name="_112__123Graph_XGRAFICO_8" hidden="1">'[42]Tav.22 Rischio di Credito'!$AI$30:$AI$41</definedName>
    <definedName name="_116__123Graph_DGROWTH_CPI" localSheetId="11" hidden="1">[43]Data!#REF!</definedName>
    <definedName name="_116__123Graph_DGROWTH_CPI" localSheetId="22" hidden="1">[43]Data!#REF!</definedName>
    <definedName name="_116__123Graph_DGROWTH_CPI" localSheetId="24" hidden="1">[43]Data!#REF!</definedName>
    <definedName name="_116__123Graph_DGROWTH_CPI" localSheetId="27" hidden="1">[43]Data!#REF!</definedName>
    <definedName name="_116__123Graph_DGROWTH_CPI" localSheetId="28" hidden="1">[43]Data!#REF!</definedName>
    <definedName name="_116__123Graph_DGROWTH_CPI" localSheetId="35" hidden="1">[43]Data!#REF!</definedName>
    <definedName name="_116__123Graph_DGROWTH_CPI" localSheetId="44" hidden="1">[43]Data!#REF!</definedName>
    <definedName name="_116__123Graph_DGROWTH_CPI" localSheetId="66" hidden="1">[43]Data!#REF!</definedName>
    <definedName name="_116__123Graph_DGROWTH_CPI" localSheetId="69" hidden="1">[43]Data!#REF!</definedName>
    <definedName name="_116__123Graph_DGROWTH_CPI" hidden="1">[43]Data!#REF!</definedName>
    <definedName name="_117__123Graph_DMIMPMA_1" localSheetId="11" hidden="1">#REF!</definedName>
    <definedName name="_117__123Graph_DMIMPMA_1" localSheetId="20" hidden="1">#REF!</definedName>
    <definedName name="_117__123Graph_DMIMPMA_1" localSheetId="22" hidden="1">#REF!</definedName>
    <definedName name="_117__123Graph_DMIMPMA_1" localSheetId="24" hidden="1">#REF!</definedName>
    <definedName name="_117__123Graph_DMIMPMA_1" localSheetId="27" hidden="1">#REF!</definedName>
    <definedName name="_117__123Graph_DMIMPMA_1" localSheetId="28" hidden="1">#REF!</definedName>
    <definedName name="_117__123Graph_DMIMPMA_1" localSheetId="35" hidden="1">#REF!</definedName>
    <definedName name="_117__123Graph_DMIMPMA_1" localSheetId="44" hidden="1">#REF!</definedName>
    <definedName name="_117__123Graph_DMIMPMA_1" localSheetId="66" hidden="1">#REF!</definedName>
    <definedName name="_117__123Graph_DMIMPMA_1" localSheetId="69" hidden="1">#REF!</definedName>
    <definedName name="_117__123Graph_DMIMPMA_1" hidden="1">#REF!</definedName>
    <definedName name="_118__123Graph_EMIMPMA_0" localSheetId="11" hidden="1">#REF!</definedName>
    <definedName name="_118__123Graph_EMIMPMA_0" localSheetId="20" hidden="1">#REF!</definedName>
    <definedName name="_118__123Graph_EMIMPMA_0" localSheetId="22" hidden="1">#REF!</definedName>
    <definedName name="_118__123Graph_EMIMPMA_0" localSheetId="24" hidden="1">#REF!</definedName>
    <definedName name="_118__123Graph_EMIMPMA_0" localSheetId="27" hidden="1">#REF!</definedName>
    <definedName name="_118__123Graph_EMIMPMA_0" localSheetId="28" hidden="1">#REF!</definedName>
    <definedName name="_118__123Graph_EMIMPMA_0" localSheetId="35" hidden="1">#REF!</definedName>
    <definedName name="_118__123Graph_EMIMPMA_0" localSheetId="44" hidden="1">#REF!</definedName>
    <definedName name="_118__123Graph_EMIMPMA_0" localSheetId="66" hidden="1">#REF!</definedName>
    <definedName name="_118__123Graph_EMIMPMA_0" localSheetId="69" hidden="1">#REF!</definedName>
    <definedName name="_118__123Graph_EMIMPMA_0" hidden="1">#REF!</definedName>
    <definedName name="_119__123Graph_EMIMPMA_1" localSheetId="11" hidden="1">#REF!</definedName>
    <definedName name="_119__123Graph_EMIMPMA_1" localSheetId="20" hidden="1">#REF!</definedName>
    <definedName name="_119__123Graph_EMIMPMA_1" localSheetId="22" hidden="1">#REF!</definedName>
    <definedName name="_119__123Graph_EMIMPMA_1" localSheetId="24" hidden="1">#REF!</definedName>
    <definedName name="_119__123Graph_EMIMPMA_1" localSheetId="27" hidden="1">#REF!</definedName>
    <definedName name="_119__123Graph_EMIMPMA_1" localSheetId="28" hidden="1">#REF!</definedName>
    <definedName name="_119__123Graph_EMIMPMA_1" localSheetId="35" hidden="1">#REF!</definedName>
    <definedName name="_119__123Graph_EMIMPMA_1" localSheetId="44" hidden="1">#REF!</definedName>
    <definedName name="_119__123Graph_EMIMPMA_1" localSheetId="66" hidden="1">#REF!</definedName>
    <definedName name="_119__123Graph_EMIMPMA_1" localSheetId="69" hidden="1">#REF!</definedName>
    <definedName name="_119__123Graph_EMIMPMA_1" hidden="1">#REF!</definedName>
    <definedName name="_12__123Graph_AWB_ADJ_PRJ" hidden="1">[27]WB!$Q$255:$AK$255</definedName>
    <definedName name="_12__123Graph_BCHART_1" hidden="1">[38]A!$C$28:$AJ$28</definedName>
    <definedName name="_12__123Graph_CCHART_1" hidden="1">[38]A!$C$24:$AJ$24</definedName>
    <definedName name="_12__123Graph_XChart_1A" hidden="1">[23]CPIINDEX!$B$263:$B$310</definedName>
    <definedName name="_12__123Graph_XCHART_2" hidden="1">[38]A!$C$39:$AJ$39</definedName>
    <definedName name="_120__123Graph_FMIMPMA_0" localSheetId="11" hidden="1">#REF!</definedName>
    <definedName name="_120__123Graph_FMIMPMA_0" localSheetId="20" hidden="1">#REF!</definedName>
    <definedName name="_120__123Graph_FMIMPMA_0" localSheetId="22" hidden="1">#REF!</definedName>
    <definedName name="_120__123Graph_FMIMPMA_0" localSheetId="24" hidden="1">#REF!</definedName>
    <definedName name="_120__123Graph_FMIMPMA_0" localSheetId="27" hidden="1">#REF!</definedName>
    <definedName name="_120__123Graph_FMIMPMA_0" localSheetId="28" hidden="1">#REF!</definedName>
    <definedName name="_120__123Graph_FMIMPMA_0" localSheetId="35" hidden="1">#REF!</definedName>
    <definedName name="_120__123Graph_FMIMPMA_0" localSheetId="44" hidden="1">#REF!</definedName>
    <definedName name="_120__123Graph_FMIMPMA_0" localSheetId="66" hidden="1">#REF!</definedName>
    <definedName name="_120__123Graph_FMIMPMA_0" localSheetId="69" hidden="1">#REF!</definedName>
    <definedName name="_120__123Graph_FMIMPMA_0" hidden="1">#REF!</definedName>
    <definedName name="_121__123Graph_XCHART_2" hidden="1">[44]IPC1988!$A$176:$A$182</definedName>
    <definedName name="_122__123Graph_XMIMPMA_0" localSheetId="11" hidden="1">#REF!</definedName>
    <definedName name="_122__123Graph_XMIMPMA_0" localSheetId="20" hidden="1">#REF!</definedName>
    <definedName name="_122__123Graph_XMIMPMA_0" localSheetId="22" hidden="1">#REF!</definedName>
    <definedName name="_122__123Graph_XMIMPMA_0" localSheetId="24" hidden="1">#REF!</definedName>
    <definedName name="_122__123Graph_XMIMPMA_0" localSheetId="27" hidden="1">#REF!</definedName>
    <definedName name="_122__123Graph_XMIMPMA_0" localSheetId="28" hidden="1">#REF!</definedName>
    <definedName name="_122__123Graph_XMIMPMA_0" localSheetId="35" hidden="1">#REF!</definedName>
    <definedName name="_122__123Graph_XMIMPMA_0" localSheetId="44" hidden="1">#REF!</definedName>
    <definedName name="_122__123Graph_XMIMPMA_0" localSheetId="66" hidden="1">#REF!</definedName>
    <definedName name="_122__123Graph_XMIMPMA_0" localSheetId="69" hidden="1">#REF!</definedName>
    <definedName name="_122__123Graph_XMIMPMA_0" hidden="1">#REF!</definedName>
    <definedName name="_123__123Graph_XR_BMONEY" localSheetId="11" hidden="1">#REF!</definedName>
    <definedName name="_123__123Graph_XR_BMONEY" localSheetId="20" hidden="1">#REF!</definedName>
    <definedName name="_123__123Graph_XR_BMONEY" localSheetId="22" hidden="1">#REF!</definedName>
    <definedName name="_123__123Graph_XR_BMONEY" localSheetId="24" hidden="1">#REF!</definedName>
    <definedName name="_123__123Graph_XR_BMONEY" localSheetId="27" hidden="1">#REF!</definedName>
    <definedName name="_123__123Graph_XR_BMONEY" localSheetId="28" hidden="1">#REF!</definedName>
    <definedName name="_123__123Graph_XR_BMONEY" localSheetId="35" hidden="1">#REF!</definedName>
    <definedName name="_123__123Graph_XR_BMONEY" localSheetId="44" hidden="1">#REF!</definedName>
    <definedName name="_123__123Graph_XR_BMONEY" localSheetId="66" hidden="1">#REF!</definedName>
    <definedName name="_123__123Graph_XR_BMONEY" localSheetId="69" hidden="1">#REF!</definedName>
    <definedName name="_123__123Graph_XR_BMONEY" hidden="1">#REF!</definedName>
    <definedName name="_1234graph_b" localSheetId="69" hidden="1">[136]GFS!$T$15:$V$15</definedName>
    <definedName name="_1234graph_b" hidden="1">[25]GFS!$T$15:$V$15</definedName>
    <definedName name="_123Graph_A" localSheetId="24" hidden="1">'[45]Сектор товаров'!#REF!</definedName>
    <definedName name="_123Graph_A" localSheetId="27" hidden="1">'[45]Сектор товаров'!#REF!</definedName>
    <definedName name="_123Graph_A" localSheetId="35" hidden="1">'[45]Сектор товаров'!#REF!</definedName>
    <definedName name="_123Graph_A" localSheetId="5" hidden="1">'[45]Сектор товаров'!#REF!</definedName>
    <definedName name="_123Graph_A" localSheetId="69" hidden="1">'[45]Сектор товаров'!#REF!</definedName>
    <definedName name="_123Graph_A" localSheetId="8" hidden="1">'[45]Сектор товаров'!#REF!</definedName>
    <definedName name="_123Graph_A" localSheetId="9" hidden="1">'[45]Сектор товаров'!#REF!</definedName>
    <definedName name="_123Graph_A" hidden="1">'[45]Сектор товаров'!#REF!</definedName>
    <definedName name="_123Graph_A1" localSheetId="11" hidden="1">#REF!</definedName>
    <definedName name="_123Graph_A1" localSheetId="20" hidden="1">#REF!</definedName>
    <definedName name="_123Graph_A1" localSheetId="22" hidden="1">#REF!</definedName>
    <definedName name="_123Graph_A1" localSheetId="24" hidden="1">#REF!</definedName>
    <definedName name="_123Graph_A1" localSheetId="27" hidden="1">#REF!</definedName>
    <definedName name="_123Graph_A1" localSheetId="28" hidden="1">#REF!</definedName>
    <definedName name="_123Graph_A1" localSheetId="35" hidden="1">#REF!</definedName>
    <definedName name="_123Graph_A1" localSheetId="44" hidden="1">#REF!</definedName>
    <definedName name="_123Graph_A1" localSheetId="66" hidden="1">#REF!</definedName>
    <definedName name="_123Graph_A1" localSheetId="69" hidden="1">#REF!</definedName>
    <definedName name="_123Graph_A1" hidden="1">#REF!</definedName>
    <definedName name="_123graph_b" localSheetId="11" hidden="1">[46]A!#REF!</definedName>
    <definedName name="_123graph_b" localSheetId="20" hidden="1">[46]A!#REF!</definedName>
    <definedName name="_123graph_b" localSheetId="22" hidden="1">[46]A!#REF!</definedName>
    <definedName name="_123graph_b" localSheetId="24" hidden="1">[46]A!#REF!</definedName>
    <definedName name="_123graph_b" localSheetId="27" hidden="1">[46]A!#REF!</definedName>
    <definedName name="_123graph_b" localSheetId="28" hidden="1">[46]A!#REF!</definedName>
    <definedName name="_123graph_b" localSheetId="35" hidden="1">[46]A!#REF!</definedName>
    <definedName name="_123graph_b" localSheetId="44" hidden="1">[46]A!#REF!</definedName>
    <definedName name="_123graph_b" localSheetId="66" hidden="1">[46]A!#REF!</definedName>
    <definedName name="_123graph_b" localSheetId="69" hidden="1">[46]A!#REF!</definedName>
    <definedName name="_123graph_b" hidden="1">[46]A!#REF!</definedName>
    <definedName name="_123graph_bgfs.3" localSheetId="69" hidden="1">[136]GFS!$T$15:$V$15</definedName>
    <definedName name="_123graph_bgfs.3" hidden="1">[25]GFS!$T$15:$V$15</definedName>
    <definedName name="_123Graph_BGFS.4" localSheetId="69" hidden="1">[136]GFS!$T$15:$V$15</definedName>
    <definedName name="_123Graph_BGFS.4" hidden="1">[25]GFS!$T$15:$V$15</definedName>
    <definedName name="_123GRAPH_BTAX1" localSheetId="69" hidden="1">[136]TAX!$V$22:$X$22</definedName>
    <definedName name="_123GRAPH_BTAX1" hidden="1">[25]TAX!$V$22:$X$22</definedName>
    <definedName name="_123GRAPH_C" localSheetId="69" hidden="1">[136]GFS!$T$16:$V$16</definedName>
    <definedName name="_123GRAPH_C" hidden="1">[25]GFS!$T$16:$V$16</definedName>
    <definedName name="_123GRAPH_CGFS.3" localSheetId="69" hidden="1">[136]GFS!$T$16:$V$16</definedName>
    <definedName name="_123GRAPH_CGFS.3" hidden="1">[25]GFS!$T$16:$V$16</definedName>
    <definedName name="_123Graph_CTAX1" localSheetId="69" hidden="1">[136]TAX!$V$23:$X$23</definedName>
    <definedName name="_123Graph_CTAX1" hidden="1">[25]TAX!$V$23:$X$23</definedName>
    <definedName name="_123GRAPH_CTAX2" localSheetId="69" hidden="1">[136]TAX!$V$23:$X$23</definedName>
    <definedName name="_123GRAPH_CTAX2" hidden="1">[25]TAX!$V$23:$X$23</definedName>
    <definedName name="_123GRAPH_D" localSheetId="69" hidden="1">[136]TAX!$V$24:$X$24</definedName>
    <definedName name="_123GRAPH_D" hidden="1">[25]TAX!$V$24:$X$24</definedName>
    <definedName name="_123GRAPH_DTAX1" localSheetId="69" hidden="1">[136]TAX!$V$24:$X$24</definedName>
    <definedName name="_123GRAPH_DTAX1" hidden="1">[25]TAX!$V$24:$X$24</definedName>
    <definedName name="_123Graph_E" localSheetId="69" hidden="1">[136]TAX!$V$26:$X$26</definedName>
    <definedName name="_123Graph_E" hidden="1">[25]TAX!$V$26:$X$26</definedName>
    <definedName name="_123GRAPH_ETAX2" localSheetId="69" hidden="1">[136]TAX!$V$26:$X$26</definedName>
    <definedName name="_123GRAPH_ETAX2" hidden="1">[25]TAX!$V$26:$X$26</definedName>
    <definedName name="_123GRAPH_F" localSheetId="69" hidden="1">[136]TAX!$V$26:$X$26</definedName>
    <definedName name="_123GRAPH_F" hidden="1">[25]TAX!$V$26:$X$26</definedName>
    <definedName name="_123GRAPH_K" localSheetId="69" hidden="1">[136]TAX!$V$24:$X$24</definedName>
    <definedName name="_123GRAPH_K" hidden="1">[25]TAX!$V$24:$X$24</definedName>
    <definedName name="_123GRAPH_X" localSheetId="69" hidden="1">[136]GFS!$T$6:$V$6</definedName>
    <definedName name="_123GRAPH_X" hidden="1">[25]GFS!$T$6:$V$6</definedName>
    <definedName name="_123GRAPH_XGFS.1" localSheetId="69" hidden="1">[136]GFS!$T$6:$V$6</definedName>
    <definedName name="_123GRAPH_XGFS.1" hidden="1">[25]GFS!$T$6:$V$6</definedName>
    <definedName name="_123GRAPH_XGFS.3" localSheetId="69" hidden="1">[136]GFS!$T$6:$V$6</definedName>
    <definedName name="_123GRAPH_XGFS.3" hidden="1">[25]GFS!$T$6:$V$6</definedName>
    <definedName name="_123gRAPH_XTAX1" localSheetId="69" hidden="1">[136]TAX!$V$4:$X$4</definedName>
    <definedName name="_123gRAPH_XTAX1" hidden="1">[25]TAX!$V$4:$X$4</definedName>
    <definedName name="_123GRAPH_XTAX2" localSheetId="69" hidden="1">[136]TAX!$V$4:$X$4</definedName>
    <definedName name="_123GRAPH_XTAX2" hidden="1">[25]TAX!$V$4:$X$4</definedName>
    <definedName name="_12no" localSheetId="11" hidden="1">'[34]Dep fonct'!#REF!</definedName>
    <definedName name="_12no" localSheetId="22" hidden="1">'[34]Dep fonct'!#REF!</definedName>
    <definedName name="_12no" localSheetId="24" hidden="1">'[34]Dep fonct'!#REF!</definedName>
    <definedName name="_12no" localSheetId="27" hidden="1">'[34]Dep fonct'!#REF!</definedName>
    <definedName name="_12no" localSheetId="28" hidden="1">'[34]Dep fonct'!#REF!</definedName>
    <definedName name="_12no" localSheetId="35" hidden="1">'[34]Dep fonct'!#REF!</definedName>
    <definedName name="_12no" localSheetId="44" hidden="1">'[34]Dep fonct'!#REF!</definedName>
    <definedName name="_12no" localSheetId="66" hidden="1">'[34]Dep fonct'!#REF!</definedName>
    <definedName name="_12no" localSheetId="69" hidden="1">'[34]Dep fonct'!#REF!</definedName>
    <definedName name="_12no" hidden="1">'[34]Dep fonct'!#REF!</definedName>
    <definedName name="_13__123Graph_BCHART_1" hidden="1">[38]A!$C$28:$AJ$28</definedName>
    <definedName name="_13__123Graph_BCHART_2" hidden="1">[38]A!$C$36:$AJ$36</definedName>
    <definedName name="_13__123Graph_CCHART_2" hidden="1">[38]A!$C$38:$AJ$38</definedName>
    <definedName name="_13__123Graph_XChart_2A" hidden="1">[23]CPIINDEX!$B$203:$B$310</definedName>
    <definedName name="_134__123Graph_XREALEX_WAGE" localSheetId="11" hidden="1">[47]PRIVATE!#REF!</definedName>
    <definedName name="_134__123Graph_XREALEX_WAGE" localSheetId="22" hidden="1">[47]PRIVATE!#REF!</definedName>
    <definedName name="_134__123Graph_XREALEX_WAGE" localSheetId="24" hidden="1">[47]PRIVATE!#REF!</definedName>
    <definedName name="_134__123Graph_XREALEX_WAGE" localSheetId="27" hidden="1">[47]PRIVATE!#REF!</definedName>
    <definedName name="_134__123Graph_XREALEX_WAGE" localSheetId="28" hidden="1">[47]PRIVATE!#REF!</definedName>
    <definedName name="_134__123Graph_XREALEX_WAGE" localSheetId="35" hidden="1">[47]PRIVATE!#REF!</definedName>
    <definedName name="_134__123Graph_XREALEX_WAGE" localSheetId="44" hidden="1">[47]PRIVATE!#REF!</definedName>
    <definedName name="_134__123Graph_XREALEX_WAGE" localSheetId="66" hidden="1">[47]PRIVATE!#REF!</definedName>
    <definedName name="_134__123Graph_XREALEX_WAGE" localSheetId="69" hidden="1">[47]PRIVATE!#REF!</definedName>
    <definedName name="_134__123Graph_XREALEX_WAGE" hidden="1">[47]PRIVATE!#REF!</definedName>
    <definedName name="_14__123Graph_BCHART_2" hidden="1">[38]A!$C$36:$AJ$36</definedName>
    <definedName name="_14__123Graph_BWB_ADJ_PRJ" hidden="1">[27]WB!$Q$257:$AK$257</definedName>
    <definedName name="_14__123Graph_XCHART_1" hidden="1">[38]A!$C$5:$AJ$5</definedName>
    <definedName name="_14__123Graph_XChart_3A" hidden="1">[23]CPIINDEX!$B$203:$B$310</definedName>
    <definedName name="_15__123Graph_CCHART_1" hidden="1">[38]A!$C$24:$AJ$24</definedName>
    <definedName name="_15__123Graph_XCHART_2" hidden="1">[38]A!$C$39:$AJ$39</definedName>
    <definedName name="_15__123Graph_XChart_4A" hidden="1">[23]CPIINDEX!$B$239:$B$298</definedName>
    <definedName name="_16__123Graph_CCHART_2" hidden="1">[38]A!$C$38:$AJ$38</definedName>
    <definedName name="_165_0ju" localSheetId="11" hidden="1">#REF!</definedName>
    <definedName name="_165_0ju" localSheetId="20" hidden="1">#REF!</definedName>
    <definedName name="_165_0ju" localSheetId="22" hidden="1">#REF!</definedName>
    <definedName name="_165_0ju" localSheetId="24" hidden="1">#REF!</definedName>
    <definedName name="_165_0ju" localSheetId="27" hidden="1">#REF!</definedName>
    <definedName name="_165_0ju" localSheetId="28" hidden="1">#REF!</definedName>
    <definedName name="_165_0ju" localSheetId="35" hidden="1">#REF!</definedName>
    <definedName name="_165_0ju" localSheetId="44" hidden="1">#REF!</definedName>
    <definedName name="_165_0ju" localSheetId="66" hidden="1">#REF!</definedName>
    <definedName name="_165_0ju" localSheetId="69" hidden="1">#REF!</definedName>
    <definedName name="_165_0ju" hidden="1">#REF!</definedName>
    <definedName name="_17__123Graph_XCHART_1" hidden="1">[38]A!$C$5:$AJ$5</definedName>
    <definedName name="_18__123Graph_XChart_1A" hidden="1">[23]CPIINDEX!$B$263:$B$310</definedName>
    <definedName name="_18__123Graph_XCHART_2" hidden="1">[38]A!$C$39:$AJ$39</definedName>
    <definedName name="_2" localSheetId="11">#REF!</definedName>
    <definedName name="_2" localSheetId="20">#REF!</definedName>
    <definedName name="_2" localSheetId="22">#REF!</definedName>
    <definedName name="_2" localSheetId="24">#REF!</definedName>
    <definedName name="_2" localSheetId="27">#REF!</definedName>
    <definedName name="_2" localSheetId="28">#REF!</definedName>
    <definedName name="_2" localSheetId="35">#REF!</definedName>
    <definedName name="_2" localSheetId="44">#REF!</definedName>
    <definedName name="_2" localSheetId="66">#REF!</definedName>
    <definedName name="_2" localSheetId="69">#REF!</definedName>
    <definedName name="_2">#REF!</definedName>
    <definedName name="_2___123Graph_AChart_2A" hidden="1">[23]CPIINDEX!$K$203:$K$304</definedName>
    <definedName name="_2__123Graph_AChart_1A" hidden="1">[23]CPIINDEX!$O$263:$O$310</definedName>
    <definedName name="_2__123Graph_AChart_2A" hidden="1">[23]CPIINDEX!$K$203:$K$304</definedName>
    <definedName name="_2__123Graph_ACHART_8" localSheetId="11" hidden="1">#REF!</definedName>
    <definedName name="_2__123Graph_ACHART_8" localSheetId="20" hidden="1">#REF!</definedName>
    <definedName name="_2__123Graph_ACHART_8" localSheetId="22" hidden="1">#REF!</definedName>
    <definedName name="_2__123Graph_ACHART_8" localSheetId="24" hidden="1">#REF!</definedName>
    <definedName name="_2__123Graph_ACHART_8" localSheetId="27" hidden="1">#REF!</definedName>
    <definedName name="_2__123Graph_ACHART_8" localSheetId="28" hidden="1">#REF!</definedName>
    <definedName name="_2__123Graph_ACHART_8" localSheetId="35" hidden="1">#REF!</definedName>
    <definedName name="_2__123Graph_ACHART_8" localSheetId="44" hidden="1">#REF!</definedName>
    <definedName name="_2__123Graph_ACHART_8" localSheetId="66" hidden="1">#REF!</definedName>
    <definedName name="_2__123Graph_ACHART_8" localSheetId="69" hidden="1">#REF!</definedName>
    <definedName name="_2__123Graph_ACHART_8" hidden="1">#REF!</definedName>
    <definedName name="_2__123Graph_BCHART_1A" hidden="1">[32]data!$K$13:$K$91</definedName>
    <definedName name="_20__123Graph_BWB_ADJ_PRJ" hidden="1">[27]WB!$Q$257:$AK$257</definedName>
    <definedName name="_20__123Graph_XChart_2A" hidden="1">[23]CPIINDEX!$B$203:$B$310</definedName>
    <definedName name="_21__123Graph_BWB_ADJ_PRJ" hidden="1">[27]WB!$Q$257:$AK$257</definedName>
    <definedName name="_21__123Graph_CCHART_1" hidden="1">[38]A!$C$24:$AJ$24</definedName>
    <definedName name="_22__123Graph_CCHART_1" hidden="1">[38]A!$C$24:$AJ$24</definedName>
    <definedName name="_22__123Graph_CCHART_2" hidden="1">[38]A!$C$38:$AJ$38</definedName>
    <definedName name="_22__123Graph_XChart_3A" hidden="1">[23]CPIINDEX!$B$203:$B$310</definedName>
    <definedName name="_23__123Graph_CCHART_2" hidden="1">[38]A!$C$38:$AJ$38</definedName>
    <definedName name="_23__123Graph_XCHART_1" hidden="1">[38]A!$C$5:$AJ$5</definedName>
    <definedName name="_24__123Graph_ACHART_1" hidden="1">[44]IPC1988!$C$176:$C$182</definedName>
    <definedName name="_24__123Graph_XCHART_1" hidden="1">[38]A!$C$5:$AJ$5</definedName>
    <definedName name="_24__123Graph_XCHART_2" hidden="1">[38]A!$C$39:$AJ$39</definedName>
    <definedName name="_24__123Graph_XChart_4A" hidden="1">[23]CPIINDEX!$B$239:$B$298</definedName>
    <definedName name="_25__123Graph_ACHART_2" hidden="1">[44]IPC1988!$B$176:$B$182</definedName>
    <definedName name="_25__123Graph_XCHART_2" hidden="1">[38]A!$C$39:$AJ$39</definedName>
    <definedName name="_3___123Graph_AChart_3A" hidden="1">[23]CPIINDEX!$O$203:$O$304</definedName>
    <definedName name="_3__123Graph_ACHART_1" hidden="1">[38]A!$C$31:$AJ$31</definedName>
    <definedName name="_3__123Graph_AChart_3A" hidden="1">[23]CPIINDEX!$O$203:$O$304</definedName>
    <definedName name="_3__123Graph_AGROWTH_CPI" localSheetId="11" hidden="1">[43]Data!#REF!</definedName>
    <definedName name="_3__123Graph_AGROWTH_CPI" localSheetId="22" hidden="1">[43]Data!#REF!</definedName>
    <definedName name="_3__123Graph_AGROWTH_CPI" localSheetId="24" hidden="1">[43]Data!#REF!</definedName>
    <definedName name="_3__123Graph_AGROWTH_CPI" localSheetId="27" hidden="1">[43]Data!#REF!</definedName>
    <definedName name="_3__123Graph_AGROWTH_CPI" localSheetId="28" hidden="1">[43]Data!#REF!</definedName>
    <definedName name="_3__123Graph_AGROWTH_CPI" localSheetId="35" hidden="1">[43]Data!#REF!</definedName>
    <definedName name="_3__123Graph_AGROWTH_CPI" localSheetId="44" hidden="1">[43]Data!#REF!</definedName>
    <definedName name="_3__123Graph_AGROWTH_CPI" localSheetId="66" hidden="1">[43]Data!#REF!</definedName>
    <definedName name="_3__123Graph_AGROWTH_CPI" localSheetId="69" hidden="1">[43]Data!#REF!</definedName>
    <definedName name="_3__123Graph_AGROWTH_CPI" hidden="1">[43]Data!#REF!</definedName>
    <definedName name="_3__123Graph_BCHART_8" localSheetId="11" hidden="1">#REF!</definedName>
    <definedName name="_3__123Graph_BCHART_8" localSheetId="20" hidden="1">#REF!</definedName>
    <definedName name="_3__123Graph_BCHART_8" localSheetId="22" hidden="1">#REF!</definedName>
    <definedName name="_3__123Graph_BCHART_8" localSheetId="24" hidden="1">#REF!</definedName>
    <definedName name="_3__123Graph_BCHART_8" localSheetId="27" hidden="1">#REF!</definedName>
    <definedName name="_3__123Graph_BCHART_8" localSheetId="28" hidden="1">#REF!</definedName>
    <definedName name="_3__123Graph_BCHART_8" localSheetId="35" hidden="1">#REF!</definedName>
    <definedName name="_3__123Graph_BCHART_8" localSheetId="44" hidden="1">#REF!</definedName>
    <definedName name="_3__123Graph_BCHART_8" localSheetId="66" hidden="1">#REF!</definedName>
    <definedName name="_3__123Graph_BCHART_8" localSheetId="69" hidden="1">#REF!</definedName>
    <definedName name="_3__123Graph_BCHART_8" hidden="1">#REF!</definedName>
    <definedName name="_3__123Graph_XCHART_1A" hidden="1">[32]data!$B$13:$B$91</definedName>
    <definedName name="_37__123Graph_ACPI_ER_LOG" localSheetId="11" hidden="1">[48]ER!#REF!</definedName>
    <definedName name="_37__123Graph_ACPI_ER_LOG" localSheetId="22" hidden="1">[48]ER!#REF!</definedName>
    <definedName name="_37__123Graph_ACPI_ER_LOG" localSheetId="24" hidden="1">[48]ER!#REF!</definedName>
    <definedName name="_37__123Graph_ACPI_ER_LOG" localSheetId="27" hidden="1">[48]ER!#REF!</definedName>
    <definedName name="_37__123Graph_ACPI_ER_LOG" localSheetId="28" hidden="1">[48]ER!#REF!</definedName>
    <definedName name="_37__123Graph_ACPI_ER_LOG" localSheetId="35" hidden="1">[48]ER!#REF!</definedName>
    <definedName name="_37__123Graph_ACPI_ER_LOG" localSheetId="44" hidden="1">[48]ER!#REF!</definedName>
    <definedName name="_37__123Graph_ACPI_ER_LOG" localSheetId="66" hidden="1">[48]ER!#REF!</definedName>
    <definedName name="_37__123Graph_ACPI_ER_LOG" localSheetId="69" hidden="1">[48]ER!#REF!</definedName>
    <definedName name="_37__123Graph_ACPI_ER_LOG" hidden="1">[48]ER!#REF!</definedName>
    <definedName name="_4___123Graph_AChart_4A" hidden="1">[23]CPIINDEX!$O$239:$O$298</definedName>
    <definedName name="_4__123Graph_ACHART_1" hidden="1">[38]A!$C$31:$AJ$31</definedName>
    <definedName name="_4__123Graph_ACHART_2" hidden="1">[38]A!$C$31:$AJ$31</definedName>
    <definedName name="_4__123Graph_AChart_2A" hidden="1">[23]CPIINDEX!$K$203:$K$304</definedName>
    <definedName name="_4__123Graph_AChart_4A" hidden="1">[23]CPIINDEX!$O$239:$O$298</definedName>
    <definedName name="_4__123Graph_CCHART_8" localSheetId="11" hidden="1">#REF!</definedName>
    <definedName name="_4__123Graph_CCHART_8" localSheetId="20" hidden="1">#REF!</definedName>
    <definedName name="_4__123Graph_CCHART_8" localSheetId="22" hidden="1">#REF!</definedName>
    <definedName name="_4__123Graph_CCHART_8" localSheetId="24" hidden="1">#REF!</definedName>
    <definedName name="_4__123Graph_CCHART_8" localSheetId="27" hidden="1">#REF!</definedName>
    <definedName name="_4__123Graph_CCHART_8" localSheetId="28" hidden="1">#REF!</definedName>
    <definedName name="_4__123Graph_CCHART_8" localSheetId="35" hidden="1">#REF!</definedName>
    <definedName name="_4__123Graph_CCHART_8" localSheetId="44" hidden="1">#REF!</definedName>
    <definedName name="_4__123Graph_CCHART_8" localSheetId="66" hidden="1">#REF!</definedName>
    <definedName name="_4__123Graph_CCHART_8" localSheetId="69" hidden="1">#REF!</definedName>
    <definedName name="_4__123Graph_CCHART_8" hidden="1">#REF!</definedName>
    <definedName name="_46__123Graph_AGRAFICO_8" localSheetId="20" hidden="1">'[40]Tav.22 Rischio di Credito'!$AJ$30:$AJ$41</definedName>
    <definedName name="_46__123Graph_AGRAFICO_8" localSheetId="22" hidden="1">'[41]Tav.22 Rischio di Credito'!$AJ$30:$AJ$41</definedName>
    <definedName name="_46__123Graph_AGRAFICO_8" localSheetId="28" hidden="1">'[40]Tav.22 Rischio di Credito'!$AJ$30:$AJ$41</definedName>
    <definedName name="_46__123Graph_AGRAFICO_8" localSheetId="35" hidden="1">'[40]Tav.22 Rischio di Credito'!$AJ$30:$AJ$41</definedName>
    <definedName name="_46__123Graph_AGRAFICO_8" localSheetId="44" hidden="1">'[40]Tav.22 Rischio di Credito'!$AJ$30:$AJ$41</definedName>
    <definedName name="_46__123Graph_AGRAFICO_8" localSheetId="66" hidden="1">'[40]Tav.22 Rischio di Credito'!$AJ$30:$AJ$41</definedName>
    <definedName name="_46__123Graph_AGRAFICO_8" hidden="1">'[42]Tav.22 Rischio di Credito'!$AJ$30:$AJ$41</definedName>
    <definedName name="_48__123Graph_AGROWTH_CPI" localSheetId="11" hidden="1">[43]Data!#REF!</definedName>
    <definedName name="_48__123Graph_AGROWTH_CPI" localSheetId="22" hidden="1">[43]Data!#REF!</definedName>
    <definedName name="_48__123Graph_AGROWTH_CPI" localSheetId="24" hidden="1">[43]Data!#REF!</definedName>
    <definedName name="_48__123Graph_AGROWTH_CPI" localSheetId="27" hidden="1">[43]Data!#REF!</definedName>
    <definedName name="_48__123Graph_AGROWTH_CPI" localSheetId="28" hidden="1">[43]Data!#REF!</definedName>
    <definedName name="_48__123Graph_AGROWTH_CPI" localSheetId="35" hidden="1">[43]Data!#REF!</definedName>
    <definedName name="_48__123Graph_AGROWTH_CPI" localSheetId="44" hidden="1">[43]Data!#REF!</definedName>
    <definedName name="_48__123Graph_AGROWTH_CPI" localSheetId="66" hidden="1">[43]Data!#REF!</definedName>
    <definedName name="_48__123Graph_AGROWTH_CPI" localSheetId="69" hidden="1">[43]Data!#REF!</definedName>
    <definedName name="_48__123Graph_AGROWTH_CPI" hidden="1">[43]Data!#REF!</definedName>
    <definedName name="_49__123Graph_AIBA_IBRD" hidden="1">[27]WB!$Q$62:$AK$62</definedName>
    <definedName name="_5___123Graph_BChart_1A" hidden="1">[23]CPIINDEX!$S$263:$S$310</definedName>
    <definedName name="_5__123Graph_ACHART_2" hidden="1">[38]A!$C$31:$AJ$31</definedName>
    <definedName name="_5__123Graph_BChart_1A" hidden="1">[23]CPIINDEX!$S$263:$S$310</definedName>
    <definedName name="_5__123Graph_DCHART_8" localSheetId="11" hidden="1">#REF!</definedName>
    <definedName name="_5__123Graph_DCHART_8" localSheetId="20" hidden="1">#REF!</definedName>
    <definedName name="_5__123Graph_DCHART_8" localSheetId="22" hidden="1">#REF!</definedName>
    <definedName name="_5__123Graph_DCHART_8" localSheetId="24" hidden="1">#REF!</definedName>
    <definedName name="_5__123Graph_DCHART_8" localSheetId="27" hidden="1">#REF!</definedName>
    <definedName name="_5__123Graph_DCHART_8" localSheetId="28" hidden="1">#REF!</definedName>
    <definedName name="_5__123Graph_DCHART_8" localSheetId="35" hidden="1">#REF!</definedName>
    <definedName name="_5__123Graph_DCHART_8" localSheetId="44" hidden="1">#REF!</definedName>
    <definedName name="_5__123Graph_DCHART_8" localSheetId="66" hidden="1">#REF!</definedName>
    <definedName name="_5__123Graph_DCHART_8" localSheetId="69" hidden="1">#REF!</definedName>
    <definedName name="_5__123Graph_DCHART_8" hidden="1">#REF!</definedName>
    <definedName name="_50__123Graph_AINVENT_SALES" localSheetId="11" hidden="1">#REF!</definedName>
    <definedName name="_50__123Graph_AINVENT_SALES" localSheetId="20" hidden="1">#REF!</definedName>
    <definedName name="_50__123Graph_AINVENT_SALES" localSheetId="22" hidden="1">#REF!</definedName>
    <definedName name="_50__123Graph_AINVENT_SALES" localSheetId="24" hidden="1">#REF!</definedName>
    <definedName name="_50__123Graph_AINVENT_SALES" localSheetId="27" hidden="1">#REF!</definedName>
    <definedName name="_50__123Graph_AINVENT_SALES" localSheetId="28" hidden="1">#REF!</definedName>
    <definedName name="_50__123Graph_AINVENT_SALES" localSheetId="35" hidden="1">#REF!</definedName>
    <definedName name="_50__123Graph_AINVENT_SALES" localSheetId="44" hidden="1">#REF!</definedName>
    <definedName name="_50__123Graph_AINVENT_SALES" localSheetId="66" hidden="1">#REF!</definedName>
    <definedName name="_50__123Graph_AINVENT_SALES" localSheetId="69" hidden="1">#REF!</definedName>
    <definedName name="_50__123Graph_AINVENT_SALES" hidden="1">#REF!</definedName>
    <definedName name="_51__123Graph_AMIMPMA_1" localSheetId="11" hidden="1">#REF!</definedName>
    <definedName name="_51__123Graph_AMIMPMA_1" localSheetId="20" hidden="1">#REF!</definedName>
    <definedName name="_51__123Graph_AMIMPMA_1" localSheetId="22" hidden="1">#REF!</definedName>
    <definedName name="_51__123Graph_AMIMPMA_1" localSheetId="24" hidden="1">#REF!</definedName>
    <definedName name="_51__123Graph_AMIMPMA_1" localSheetId="27" hidden="1">#REF!</definedName>
    <definedName name="_51__123Graph_AMIMPMA_1" localSheetId="28" hidden="1">#REF!</definedName>
    <definedName name="_51__123Graph_AMIMPMA_1" localSheetId="35" hidden="1">#REF!</definedName>
    <definedName name="_51__123Graph_AMIMPMA_1" localSheetId="44" hidden="1">#REF!</definedName>
    <definedName name="_51__123Graph_AMIMPMA_1" localSheetId="66" hidden="1">#REF!</definedName>
    <definedName name="_51__123Graph_AMIMPMA_1" localSheetId="69" hidden="1">#REF!</definedName>
    <definedName name="_51__123Graph_AMIMPMA_1" hidden="1">#REF!</definedName>
    <definedName name="_52__123Graph_ANDA_OIN" localSheetId="11" hidden="1">#REF!</definedName>
    <definedName name="_52__123Graph_ANDA_OIN" localSheetId="20" hidden="1">#REF!</definedName>
    <definedName name="_52__123Graph_ANDA_OIN" localSheetId="22" hidden="1">#REF!</definedName>
    <definedName name="_52__123Graph_ANDA_OIN" localSheetId="24" hidden="1">#REF!</definedName>
    <definedName name="_52__123Graph_ANDA_OIN" localSheetId="27" hidden="1">#REF!</definedName>
    <definedName name="_52__123Graph_ANDA_OIN" localSheetId="28" hidden="1">#REF!</definedName>
    <definedName name="_52__123Graph_ANDA_OIN" localSheetId="35" hidden="1">#REF!</definedName>
    <definedName name="_52__123Graph_ANDA_OIN" localSheetId="44" hidden="1">#REF!</definedName>
    <definedName name="_52__123Graph_ANDA_OIN" localSheetId="66" hidden="1">#REF!</definedName>
    <definedName name="_52__123Graph_ANDA_OIN" localSheetId="69" hidden="1">#REF!</definedName>
    <definedName name="_52__123Graph_ANDA_OIN" hidden="1">#REF!</definedName>
    <definedName name="_53__123Graph_AR_BMONEY" localSheetId="11" hidden="1">#REF!</definedName>
    <definedName name="_53__123Graph_AR_BMONEY" localSheetId="20" hidden="1">#REF!</definedName>
    <definedName name="_53__123Graph_AR_BMONEY" localSheetId="22" hidden="1">#REF!</definedName>
    <definedName name="_53__123Graph_AR_BMONEY" localSheetId="24" hidden="1">#REF!</definedName>
    <definedName name="_53__123Graph_AR_BMONEY" localSheetId="27" hidden="1">#REF!</definedName>
    <definedName name="_53__123Graph_AR_BMONEY" localSheetId="28" hidden="1">#REF!</definedName>
    <definedName name="_53__123Graph_AR_BMONEY" localSheetId="35" hidden="1">#REF!</definedName>
    <definedName name="_53__123Graph_AR_BMONEY" localSheetId="44" hidden="1">#REF!</definedName>
    <definedName name="_53__123Graph_AR_BMONEY" localSheetId="66" hidden="1">#REF!</definedName>
    <definedName name="_53__123Graph_AR_BMONEY" localSheetId="69" hidden="1">#REF!</definedName>
    <definedName name="_53__123Graph_AR_BMONEY" hidden="1">#REF!</definedName>
    <definedName name="_6___123Graph_BChart_3A" localSheetId="11" hidden="1">[23]CPIINDEX!#REF!</definedName>
    <definedName name="_6___123Graph_BChart_3A" localSheetId="20" hidden="1">[23]CPIINDEX!#REF!</definedName>
    <definedName name="_6___123Graph_BChart_3A" localSheetId="22" hidden="1">[23]CPIINDEX!#REF!</definedName>
    <definedName name="_6___123Graph_BChart_3A" localSheetId="24" hidden="1">[23]CPIINDEX!#REF!</definedName>
    <definedName name="_6___123Graph_BChart_3A" localSheetId="27" hidden="1">[23]CPIINDEX!#REF!</definedName>
    <definedName name="_6___123Graph_BChart_3A" localSheetId="28" hidden="1">[23]CPIINDEX!#REF!</definedName>
    <definedName name="_6___123Graph_BChart_3A" localSheetId="35" hidden="1">[23]CPIINDEX!#REF!</definedName>
    <definedName name="_6___123Graph_BChart_3A" localSheetId="44" hidden="1">[23]CPIINDEX!#REF!</definedName>
    <definedName name="_6___123Graph_BChart_3A" localSheetId="66" hidden="1">[23]CPIINDEX!#REF!</definedName>
    <definedName name="_6___123Graph_BChart_3A" localSheetId="69" hidden="1">[23]CPIINDEX!#REF!</definedName>
    <definedName name="_6___123Graph_BChart_3A" hidden="1">[23]CPIINDEX!#REF!</definedName>
    <definedName name="_6__123Graph_AChart_3A" hidden="1">[23]CPIINDEX!$O$203:$O$304</definedName>
    <definedName name="_6__123Graph_AIBA_IBRD" hidden="1">[27]WB!$Q$62:$AK$62</definedName>
    <definedName name="_6__123Graph_BCHART_1" hidden="1">[38]A!$C$28:$AJ$28</definedName>
    <definedName name="_6__123Graph_DGROWTH_CPI" localSheetId="11" hidden="1">[43]Data!#REF!</definedName>
    <definedName name="_6__123Graph_DGROWTH_CPI" localSheetId="22" hidden="1">[43]Data!#REF!</definedName>
    <definedName name="_6__123Graph_DGROWTH_CPI" localSheetId="24" hidden="1">[43]Data!#REF!</definedName>
    <definedName name="_6__123Graph_DGROWTH_CPI" localSheetId="27" hidden="1">[43]Data!#REF!</definedName>
    <definedName name="_6__123Graph_DGROWTH_CPI" localSheetId="28" hidden="1">[43]Data!#REF!</definedName>
    <definedName name="_6__123Graph_DGROWTH_CPI" localSheetId="35" hidden="1">[43]Data!#REF!</definedName>
    <definedName name="_6__123Graph_DGROWTH_CPI" localSheetId="44" hidden="1">[43]Data!#REF!</definedName>
    <definedName name="_6__123Graph_DGROWTH_CPI" localSheetId="66" hidden="1">[43]Data!#REF!</definedName>
    <definedName name="_6__123Graph_DGROWTH_CPI" localSheetId="69" hidden="1">[43]Data!#REF!</definedName>
    <definedName name="_6__123Graph_DGROWTH_CPI" hidden="1">[43]Data!#REF!</definedName>
    <definedName name="_6__123Graph_XCHART_8" localSheetId="11" hidden="1">#REF!</definedName>
    <definedName name="_6__123Graph_XCHART_8" localSheetId="20" hidden="1">#REF!</definedName>
    <definedName name="_6__123Graph_XCHART_8" localSheetId="22" hidden="1">#REF!</definedName>
    <definedName name="_6__123Graph_XCHART_8" localSheetId="24" hidden="1">#REF!</definedName>
    <definedName name="_6__123Graph_XCHART_8" localSheetId="27" hidden="1">#REF!</definedName>
    <definedName name="_6__123Graph_XCHART_8" localSheetId="28" hidden="1">#REF!</definedName>
    <definedName name="_6__123Graph_XCHART_8" localSheetId="35" hidden="1">#REF!</definedName>
    <definedName name="_6__123Graph_XCHART_8" localSheetId="44" hidden="1">#REF!</definedName>
    <definedName name="_6__123Graph_XCHART_8" localSheetId="66" hidden="1">#REF!</definedName>
    <definedName name="_6__123Graph_XCHART_8" localSheetId="69" hidden="1">#REF!</definedName>
    <definedName name="_6__123Graph_XCHART_8" hidden="1">#REF!</definedName>
    <definedName name="_63" localSheetId="11" hidden="1">'[19]Сектор товаров'!#REF!</definedName>
    <definedName name="_63" localSheetId="20" hidden="1">'[19]Сектор товаров'!#REF!</definedName>
    <definedName name="_63" localSheetId="22" hidden="1">'[19]Сектор товаров'!#REF!</definedName>
    <definedName name="_63" localSheetId="24" hidden="1">'[19]Сектор товаров'!#REF!</definedName>
    <definedName name="_63" localSheetId="27" hidden="1">'[19]Сектор товаров'!#REF!</definedName>
    <definedName name="_63" localSheetId="28" hidden="1">'[19]Сектор товаров'!#REF!</definedName>
    <definedName name="_63" localSheetId="35" hidden="1">'[19]Сектор товаров'!#REF!</definedName>
    <definedName name="_63" localSheetId="44" hidden="1">'[19]Сектор товаров'!#REF!</definedName>
    <definedName name="_63" localSheetId="66" hidden="1">'[19]Сектор товаров'!#REF!</definedName>
    <definedName name="_63" localSheetId="69" hidden="1">'[19]Сектор товаров'!#REF!</definedName>
    <definedName name="_63" hidden="1">'[19]Сектор товаров'!#REF!</definedName>
    <definedName name="_64" localSheetId="22" hidden="1">'[19]Сектор товаров'!#REF!</definedName>
    <definedName name="_64" localSheetId="24" hidden="1">'[19]Сектор товаров'!#REF!</definedName>
    <definedName name="_64" localSheetId="27" hidden="1">'[19]Сектор товаров'!#REF!</definedName>
    <definedName name="_64" localSheetId="28" hidden="1">'[19]Сектор товаров'!#REF!</definedName>
    <definedName name="_64" localSheetId="69" hidden="1">'[19]Сектор товаров'!#REF!</definedName>
    <definedName name="_64" hidden="1">'[19]Сектор товаров'!#REF!</definedName>
    <definedName name="_64__123Graph_ASEIGNOR" localSheetId="11" hidden="1">[39]seignior!#REF!</definedName>
    <definedName name="_64__123Graph_ASEIGNOR" localSheetId="22" hidden="1">[39]seignior!#REF!</definedName>
    <definedName name="_64__123Graph_ASEIGNOR" localSheetId="24" hidden="1">[39]seignior!#REF!</definedName>
    <definedName name="_64__123Graph_ASEIGNOR" localSheetId="27" hidden="1">[39]seignior!#REF!</definedName>
    <definedName name="_64__123Graph_ASEIGNOR" localSheetId="28" hidden="1">[39]seignior!#REF!</definedName>
    <definedName name="_64__123Graph_ASEIGNOR" localSheetId="35" hidden="1">[39]seignior!#REF!</definedName>
    <definedName name="_64__123Graph_ASEIGNOR" localSheetId="44" hidden="1">[39]seignior!#REF!</definedName>
    <definedName name="_64__123Graph_ASEIGNOR" localSheetId="69" hidden="1">[39]seignior!#REF!</definedName>
    <definedName name="_64__123Graph_ASEIGNOR" hidden="1">[39]seignior!#REF!</definedName>
    <definedName name="_65__123Graph_AWB_ADJ_PRJ" hidden="1">[27]WB!$Q$255:$AK$255</definedName>
    <definedName name="_66__123Graph_BCHART_1" hidden="1">[44]IPC1988!$E$176:$E$182</definedName>
    <definedName name="_67__123Graph_BCHART_2" hidden="1">[44]IPC1988!$D$176:$D$182</definedName>
    <definedName name="_7___123Graph_BChart_4A" localSheetId="11" hidden="1">[23]CPIINDEX!#REF!</definedName>
    <definedName name="_7___123Graph_BChart_4A" localSheetId="22" hidden="1">[23]CPIINDEX!#REF!</definedName>
    <definedName name="_7___123Graph_BChart_4A" localSheetId="24" hidden="1">[23]CPIINDEX!#REF!</definedName>
    <definedName name="_7___123Graph_BChart_4A" localSheetId="27" hidden="1">[23]CPIINDEX!#REF!</definedName>
    <definedName name="_7___123Graph_BChart_4A" localSheetId="28" hidden="1">[23]CPIINDEX!#REF!</definedName>
    <definedName name="_7___123Graph_BChart_4A" localSheetId="35" hidden="1">[23]CPIINDEX!#REF!</definedName>
    <definedName name="_7___123Graph_BChart_4A" localSheetId="44" hidden="1">[23]CPIINDEX!#REF!</definedName>
    <definedName name="_7___123Graph_BChart_4A" localSheetId="66" hidden="1">[23]CPIINDEX!#REF!</definedName>
    <definedName name="_7___123Graph_BChart_4A" localSheetId="69" hidden="1">[23]CPIINDEX!#REF!</definedName>
    <definedName name="_7___123Graph_BChart_4A" hidden="1">[23]CPIINDEX!#REF!</definedName>
    <definedName name="_7__123Graph_BCHART_2" hidden="1">[38]A!$C$36:$AJ$36</definedName>
    <definedName name="_7__123Graph_XREALEX_WAGE" localSheetId="11" hidden="1">[47]PRIVATE!#REF!</definedName>
    <definedName name="_7__123Graph_XREALEX_WAGE" localSheetId="22" hidden="1">[47]PRIVATE!#REF!</definedName>
    <definedName name="_7__123Graph_XREALEX_WAGE" localSheetId="24" hidden="1">[47]PRIVATE!#REF!</definedName>
    <definedName name="_7__123Graph_XREALEX_WAGE" localSheetId="27" hidden="1">[47]PRIVATE!#REF!</definedName>
    <definedName name="_7__123Graph_XREALEX_WAGE" localSheetId="28" hidden="1">[47]PRIVATE!#REF!</definedName>
    <definedName name="_7__123Graph_XREALEX_WAGE" localSheetId="35" hidden="1">[47]PRIVATE!#REF!</definedName>
    <definedName name="_7__123Graph_XREALEX_WAGE" localSheetId="44" hidden="1">[47]PRIVATE!#REF!</definedName>
    <definedName name="_7__123Graph_XREALEX_WAGE" localSheetId="66" hidden="1">[47]PRIVATE!#REF!</definedName>
    <definedName name="_7__123Graph_XREALEX_WAGE" localSheetId="69" hidden="1">[47]PRIVATE!#REF!</definedName>
    <definedName name="_7__123Graph_XREALEX_WAGE" hidden="1">[47]PRIVATE!#REF!</definedName>
    <definedName name="_79__123Graph_BCPI_ER_LOG" localSheetId="11" hidden="1">[48]ER!#REF!</definedName>
    <definedName name="_79__123Graph_BCPI_ER_LOG" localSheetId="22" hidden="1">[48]ER!#REF!</definedName>
    <definedName name="_79__123Graph_BCPI_ER_LOG" localSheetId="24" hidden="1">[48]ER!#REF!</definedName>
    <definedName name="_79__123Graph_BCPI_ER_LOG" localSheetId="27" hidden="1">[48]ER!#REF!</definedName>
    <definedName name="_79__123Graph_BCPI_ER_LOG" localSheetId="28" hidden="1">[48]ER!#REF!</definedName>
    <definedName name="_79__123Graph_BCPI_ER_LOG" localSheetId="35" hidden="1">[48]ER!#REF!</definedName>
    <definedName name="_79__123Graph_BCPI_ER_LOG" localSheetId="44" hidden="1">[48]ER!#REF!</definedName>
    <definedName name="_79__123Graph_BCPI_ER_LOG" localSheetId="69" hidden="1">[48]ER!#REF!</definedName>
    <definedName name="_79__123Graph_BCPI_ER_LOG" hidden="1">[48]ER!#REF!</definedName>
    <definedName name="_8___123Graph_XChart_1A" hidden="1">[23]CPIINDEX!$B$263:$B$310</definedName>
    <definedName name="_8__123Graph_AChart_4A" hidden="1">[23]CPIINDEX!$O$239:$O$298</definedName>
    <definedName name="_8__123Graph_AIBA_IBRD" hidden="1">[27]WB!$Q$62:$AK$62</definedName>
    <definedName name="_8__123Graph_AWB_ADJ_PRJ" hidden="1">[27]WB!$Q$255:$AK$255</definedName>
    <definedName name="_8__123Graph_BCHART_1" hidden="1">[38]A!$C$28:$AJ$28</definedName>
    <definedName name="_9___123Graph_XChart_2A" hidden="1">[23]CPIINDEX!$B$203:$B$310</definedName>
    <definedName name="_9__123Graph_BCHART_1" hidden="1">[38]A!$C$28:$AJ$28</definedName>
    <definedName name="_9__123Graph_BCHART_2" hidden="1">[38]A!$C$36:$AJ$36</definedName>
    <definedName name="_9__123Graph_CCHART_1" hidden="1">[38]A!$C$24:$AJ$24</definedName>
    <definedName name="_90__123Graph_BIBA_IBRD" localSheetId="11" hidden="1">[48]WB!#REF!</definedName>
    <definedName name="_90__123Graph_BIBA_IBRD" localSheetId="22" hidden="1">[48]WB!#REF!</definedName>
    <definedName name="_90__123Graph_BIBA_IBRD" localSheetId="24" hidden="1">[48]WB!#REF!</definedName>
    <definedName name="_90__123Graph_BIBA_IBRD" localSheetId="27" hidden="1">[48]WB!#REF!</definedName>
    <definedName name="_90__123Graph_BIBA_IBRD" localSheetId="28" hidden="1">[48]WB!#REF!</definedName>
    <definedName name="_90__123Graph_BIBA_IBRD" localSheetId="35" hidden="1">[48]WB!#REF!</definedName>
    <definedName name="_90__123Graph_BIBA_IBRD" localSheetId="44" hidden="1">[48]WB!#REF!</definedName>
    <definedName name="_90__123Graph_BIBA_IBRD" localSheetId="66" hidden="1">[48]WB!#REF!</definedName>
    <definedName name="_90__123Graph_BIBA_IBRD" localSheetId="69" hidden="1">[48]WB!#REF!</definedName>
    <definedName name="_90__123Graph_BIBA_IBRD" hidden="1">[48]WB!#REF!</definedName>
    <definedName name="_91__123Graph_BNDA_OIN" localSheetId="11" hidden="1">#REF!</definedName>
    <definedName name="_91__123Graph_BNDA_OIN" localSheetId="20" hidden="1">#REF!</definedName>
    <definedName name="_91__123Graph_BNDA_OIN" localSheetId="22" hidden="1">#REF!</definedName>
    <definedName name="_91__123Graph_BNDA_OIN" localSheetId="24" hidden="1">#REF!</definedName>
    <definedName name="_91__123Graph_BNDA_OIN" localSheetId="27" hidden="1">#REF!</definedName>
    <definedName name="_91__123Graph_BNDA_OIN" localSheetId="28" hidden="1">#REF!</definedName>
    <definedName name="_91__123Graph_BNDA_OIN" localSheetId="35" hidden="1">#REF!</definedName>
    <definedName name="_91__123Graph_BNDA_OIN" localSheetId="44" hidden="1">#REF!</definedName>
    <definedName name="_91__123Graph_BNDA_OIN" localSheetId="66" hidden="1">#REF!</definedName>
    <definedName name="_91__123Graph_BNDA_OIN" localSheetId="69" hidden="1">#REF!</definedName>
    <definedName name="_91__123Graph_BNDA_OIN" hidden="1">#REF!</definedName>
    <definedName name="_92__123Graph_BR_BMONEY" localSheetId="11" hidden="1">#REF!</definedName>
    <definedName name="_92__123Graph_BR_BMONEY" localSheetId="20" hidden="1">#REF!</definedName>
    <definedName name="_92__123Graph_BR_BMONEY" localSheetId="22" hidden="1">#REF!</definedName>
    <definedName name="_92__123Graph_BR_BMONEY" localSheetId="24" hidden="1">#REF!</definedName>
    <definedName name="_92__123Graph_BR_BMONEY" localSheetId="27" hidden="1">#REF!</definedName>
    <definedName name="_92__123Graph_BR_BMONEY" localSheetId="28" hidden="1">#REF!</definedName>
    <definedName name="_92__123Graph_BR_BMONEY" localSheetId="35" hidden="1">#REF!</definedName>
    <definedName name="_92__123Graph_BR_BMONEY" localSheetId="44" hidden="1">#REF!</definedName>
    <definedName name="_92__123Graph_BR_BMONEY" localSheetId="66" hidden="1">#REF!</definedName>
    <definedName name="_92__123Graph_BR_BMONEY" localSheetId="69" hidden="1">#REF!</definedName>
    <definedName name="_92__123Graph_BR_BMONEY" hidden="1">#REF!</definedName>
    <definedName name="_AMO_ContentDefinition_430657009" hidden="1">"'Partitions:11'"</definedName>
    <definedName name="_AMO_ContentDefinition_430657009.0" hidden="1">"'&lt;ContentDefinition name=""S:\DFS\ofz_data\orders_2.sas7bdat"" rsid=""430657009"" type=""DataSet"" format=""ReportXml"" imgfmt=""ActiveX"" created=""07/18/2018 16:22:17"" modifed=""10/25/2018 16:23:11"" user=""Володин Денис Сергеевич"" apply=""False""'"</definedName>
    <definedName name="_AMO_ContentDefinition_430657009.1" hidden="1">"' css=""C:\Program Files\SASHome\SASAddinforMicrosoftOffice\7.1\Styles\AMODefault.css"" range=""S__DFS_ofz_data_orders_2_sas7bdat"" auto=""False"" xTime=""00:00:00.0157186"" rTime=""00:00:01.2031976"" bgnew=""False"" nFmt=""False"" grphSet=""True""'"</definedName>
    <definedName name="_AMO_ContentDefinition_430657009.10" hidden="1">"'n=""ObsColumn"" v=""true"" /&gt;_x000D_
  &lt;param n=""ExcelFormattingHash"" v=""-761462811"" /&gt;_x000D_
  &lt;param n=""ExcelFormatting"" v=""Automatic"" /&gt;_x000D_
  &lt;ExcelXMLOptions AdjColWidths=""True"" RowOpt=""InsertCells"" ColOpt=""InsertCells"" /&gt;_x000D_
&lt;/ContentDefinition&gt;'"</definedName>
    <definedName name="_AMO_ContentDefinition_430657009.2" hidden="1">"' imgY=""0"" imgX=""0"" redirect=""False""&gt;_x000D_
  &lt;files /&gt;_x000D_
  &lt;parents /&gt;_x000D_
  &lt;children /&gt;_x000D_
  &lt;param n=""AMO_Version"" v=""7.1"" /&gt;_x000D_
  &lt;param n=""DisplayName"" v=""S:\DFS\ofz_data\orders_2.sas7bdat"" /&gt;_x000D_
  &lt;param n=""DisplayType"" v=""Набор данных"" /&gt;_x000D_
'"</definedName>
    <definedName name="_AMO_ContentDefinition_430657009.3" hidden="1">"'  &lt;param n=""DataSourceType"" v=""SAS DATASET"" /&gt;_x000D_
  &lt;param n=""SASFilter"" v="""" /&gt;_x000D_
  &lt;param n=""MoreSheetsForRows"" v=""True"" /&gt;_x000D_
  &lt;param n=""PageSize"" v=""500"" /&gt;_x000D_
  &lt;param n=""ShowRowNumbers"" v=""True"" /&gt;_x000D_
  &lt;param n=""ShowInfoInSheet""'"</definedName>
    <definedName name="_AMO_ContentDefinition_430657009.4" hidden="1">"' v=""False"" /&gt;_x000D_
  &lt;param n=""CredKey"" v=""S:\DFS\ofz_data\orders_2.sas7bdat"" /&gt;_x000D_
  &lt;param n=""ClassName"" v=""SAS.OfficeAddin.DataViewItem"" /&gt;_x000D_
  &lt;param n=""ServerName"" v="""" /&gt;_x000D_
  &lt;param n=""DataSource"" v=""&amp;lt;SasDataSource Version=&amp;quot;4.2&amp;'"</definedName>
    <definedName name="_AMO_ContentDefinition_430657009.5" hidden="1">"'quot; Type=&amp;quot;SAS.Servers.Dataset&amp;quot; FilterDS=&amp;quot;&amp;amp;lt;?xml version=&amp;amp;quot;1.0&amp;amp;quot; encoding=&amp;amp;quot;utf-16&amp;amp;quot;?&amp;amp;gt;&amp;amp;lt;FilterTree&amp;amp;gt;&amp;amp;lt;TreeRoot /&amp;amp;gt;&amp;amp;lt;/FilterTree&amp;amp;gt;&amp;quot; ColSelFlg=&amp;quot;0&amp;'"</definedName>
    <definedName name="_AMO_ContentDefinition_430657009.6" hidden="1">"'quot; DNA=&amp;quot;&amp;amp;lt;DNA&amp;amp;gt;&amp;amp;#xD;&amp;amp;#xA;  &amp;amp;lt;Type&amp;amp;gt;LocalFile&amp;amp;lt;/Type&amp;amp;gt;&amp;amp;#xD;&amp;amp;#xA;  &amp;amp;lt;Name&amp;amp;gt;orders_2.sas7bdat&amp;amp;lt;/Name&amp;amp;gt;&amp;amp;#xD;&amp;amp;#xA;  &amp;amp;lt;Version&amp;amp;gt;1&amp;amp;lt;/Version&amp;amp;gt;'"</definedName>
    <definedName name="_AMO_ContentDefinition_430657009.7" hidden="1">"'&amp;amp;#xD;&amp;amp;#xA;  &amp;amp;lt;Assembly /&amp;amp;gt;&amp;amp;#xD;&amp;amp;#xA;  &amp;amp;lt;Factory /&amp;amp;gt;&amp;amp;#xD;&amp;amp;#xA;  &amp;amp;lt;ParentName&amp;amp;gt;ofz_data&amp;amp;lt;/ParentName&amp;amp;gt;&amp;amp;#xD;&amp;amp;#xA;  &amp;amp;lt;Delimiter&amp;amp;gt;\&amp;amp;lt;/Delimiter&amp;amp;gt;&amp;amp;#x'"</definedName>
    <definedName name="_AMO_ContentDefinition_430657009.8" hidden="1">"'D;&amp;amp;#xA;  &amp;amp;lt;FullPath&amp;amp;gt;S:\DFS\ofz_data\orders_2.sas7bdat&amp;amp;lt;/FullPath&amp;amp;gt;&amp;amp;#xD;&amp;amp;#xA;  &amp;amp;lt;RelativePath&amp;amp;gt;S:\DFS\ofz_data\orders_2.sas7bdat&amp;amp;lt;/RelativePath&amp;amp;gt;&amp;amp;#xD;&amp;amp;#xA;&amp;amp;lt;/DNA&amp;amp;gt;&amp;quot; N'"</definedName>
    <definedName name="_AMO_ContentDefinition_430657009.9" hidden="1">"'ame=&amp;quot;S:\DFS\ofz_data\orders_2.sas7bdat&amp;quot; /&amp;gt;"" /&gt;_x000D_
  &lt;param n=""ExcelTableColumnCount"" v=""8"" /&gt;_x000D_
  &lt;param n=""ExcelTableRowCount"" v=""13"" /&gt;_x000D_
  &lt;param n=""DataRowCount"" v=""13"" /&gt;_x000D_
  &lt;param n=""DataColCount"" v=""7"" /&gt;_x000D_
  &lt;param '"</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Definition_743715624" hidden="1">"'Partitions:11'"</definedName>
    <definedName name="_AMO_ContentDefinition_743715624.0" hidden="1">"'&lt;ContentDefinition name=""S:\DFS\ofz_data\orders_1.sas7bdat"" rsid=""743715624"" type=""DataSet"" format=""ReportXml"" imgfmt=""ActiveX"" created=""07/18/2018 16:21:50"" modifed=""10/25/2018 16:23:05"" user=""Володин Денис Сергеевич"" apply=""False""'"</definedName>
    <definedName name="_AMO_ContentDefinition_743715624.1" hidden="1">"' css=""C:\Program Files\SASHome\SASAddinforMicrosoftOffice\7.1\Styles\AMODefault.css"" range=""S__DFS_ofz_data_orders_1_sas7bdat"" auto=""False"" xTime=""00:00:00.0312317"" rTime=""00:00:01.1875594"" bgnew=""False"" nFmt=""False"" grphSet=""True""'"</definedName>
    <definedName name="_AMO_ContentDefinition_743715624.10" hidden="1">"'n=""ObsColumn"" v=""true"" /&gt;_x000D_
  &lt;param n=""ExcelFormattingHash"" v=""-761462811"" /&gt;_x000D_
  &lt;param n=""ExcelFormatting"" v=""Automatic"" /&gt;_x000D_
  &lt;ExcelXMLOptions AdjColWidths=""True"" RowOpt=""InsertCells"" ColOpt=""InsertCells"" /&gt;_x000D_
&lt;/ContentDefinition&gt;'"</definedName>
    <definedName name="_AMO_ContentDefinition_743715624.2" hidden="1">"' imgY=""0"" imgX=""0"" redirect=""False""&gt;_x000D_
  &lt;files /&gt;_x000D_
  &lt;parents /&gt;_x000D_
  &lt;children /&gt;_x000D_
  &lt;param n=""AMO_Version"" v=""7.1"" /&gt;_x000D_
  &lt;param n=""DisplayName"" v=""S:\DFS\ofz_data\orders_1.sas7bdat"" /&gt;_x000D_
  &lt;param n=""DisplayType"" v=""Набор данных"" /&gt;_x000D_
'"</definedName>
    <definedName name="_AMO_ContentDefinition_743715624.3" hidden="1">"'  &lt;param n=""DataSourceType"" v=""SAS DATASET"" /&gt;_x000D_
  &lt;param n=""SASFilter"" v="""" /&gt;_x000D_
  &lt;param n=""MoreSheetsForRows"" v=""True"" /&gt;_x000D_
  &lt;param n=""PageSize"" v=""500"" /&gt;_x000D_
  &lt;param n=""ShowRowNumbers"" v=""True"" /&gt;_x000D_
  &lt;param n=""ShowInfoInSheet""'"</definedName>
    <definedName name="_AMO_ContentDefinition_743715624.4" hidden="1">"' v=""False"" /&gt;_x000D_
  &lt;param n=""CredKey"" v=""S:\DFS\ofz_data\orders_1.sas7bdat"" /&gt;_x000D_
  &lt;param n=""ClassName"" v=""SAS.OfficeAddin.DataViewItem"" /&gt;_x000D_
  &lt;param n=""ServerName"" v="""" /&gt;_x000D_
  &lt;param n=""DataSource"" v=""&amp;lt;SasDataSource Version=&amp;quot;4.2&amp;'"</definedName>
    <definedName name="_AMO_ContentDefinition_743715624.5" hidden="1">"'quot; Type=&amp;quot;SAS.Servers.Dataset&amp;quot; FilterDS=&amp;quot;&amp;amp;lt;?xml version=&amp;amp;quot;1.0&amp;amp;quot; encoding=&amp;amp;quot;utf-16&amp;amp;quot;?&amp;amp;gt;&amp;amp;lt;FilterTree&amp;amp;gt;&amp;amp;lt;TreeRoot /&amp;amp;gt;&amp;amp;lt;/FilterTree&amp;amp;gt;&amp;quot; ColSelFlg=&amp;quot;0&amp;'"</definedName>
    <definedName name="_AMO_ContentDefinition_743715624.6" hidden="1">"'quot; DNA=&amp;quot;&amp;amp;lt;DNA&amp;amp;gt;&amp;amp;#xD;&amp;amp;#xA;  &amp;amp;lt;Type&amp;amp;gt;LocalFile&amp;amp;lt;/Type&amp;amp;gt;&amp;amp;#xD;&amp;amp;#xA;  &amp;amp;lt;Name&amp;amp;gt;orders_1.sas7bdat&amp;amp;lt;/Name&amp;amp;gt;&amp;amp;#xD;&amp;amp;#xA;  &amp;amp;lt;Version&amp;amp;gt;1&amp;amp;lt;/Version&amp;amp;gt;'"</definedName>
    <definedName name="_AMO_ContentDefinition_743715624.7" hidden="1">"'&amp;amp;#xD;&amp;amp;#xA;  &amp;amp;lt;Assembly /&amp;amp;gt;&amp;amp;#xD;&amp;amp;#xA;  &amp;amp;lt;Factory /&amp;amp;gt;&amp;amp;#xD;&amp;amp;#xA;  &amp;amp;lt;ParentName&amp;amp;gt;ofz_data&amp;amp;lt;/ParentName&amp;amp;gt;&amp;amp;#xD;&amp;amp;#xA;  &amp;amp;lt;Delimiter&amp;amp;gt;\&amp;amp;lt;/Delimiter&amp;amp;gt;&amp;amp;#x'"</definedName>
    <definedName name="_AMO_ContentDefinition_743715624.8" hidden="1">"'D;&amp;amp;#xA;  &amp;amp;lt;FullPath&amp;amp;gt;S:\DFS\ofz_data\orders_1.sas7bdat&amp;amp;lt;/FullPath&amp;amp;gt;&amp;amp;#xD;&amp;amp;#xA;  &amp;amp;lt;RelativePath&amp;amp;gt;S:\DFS\ofz_data\orders_1.sas7bdat&amp;amp;lt;/RelativePath&amp;amp;gt;&amp;amp;#xD;&amp;amp;#xA;&amp;amp;lt;/DNA&amp;amp;gt;&amp;quot; N'"</definedName>
    <definedName name="_AMO_ContentDefinition_743715624.9" hidden="1">"'ame=&amp;quot;S:\DFS\ofz_data\orders_1.sas7bdat&amp;quot; /&amp;gt;"" /&gt;_x000D_
  &lt;param n=""ExcelTableColumnCount"" v=""8"" /&gt;_x000D_
  &lt;param n=""ExcelTableRowCount"" v=""22"" /&gt;_x000D_
  &lt;param n=""DataRowCount"" v=""22"" /&gt;_x000D_
  &lt;param n=""DataColCount"" v=""7"" /&gt;_x000D_
  &lt;param '"</definedName>
    <definedName name="_AMO_ContentDefinition_986247043" hidden="1">"'Partitions:9'"</definedName>
    <definedName name="_AMO_ContentDefinition_986247043.0" hidden="1">"'&lt;ContentDefinition name=""S:\DFS\ofz_data\result_auct_auct.sas7bdat"" rsid=""986247043"" type=""DataSet"" format=""ReportXml"" imgfmt=""ActiveX"" created=""05/23/2018 11:22:27"" modifed=""06/21/2018 15:15:44"" user=""Власов Сергей Александрович (Vlas'"</definedName>
    <definedName name="_AMO_ContentDefinition_986247043.1" hidden="1">"'ov Sergey)"" apply=""False"" css=""C:\Program Files (x86)\SASHome\x86\SASAddinforMicrosoftOffice\7.1\Styles\AMODefault.css"" range=""S__DFS_ofz_data_result_auct_auct_sas7bdat"" auto=""False"" xTime=""00:00:00.0010000"" rTime=""00:00:00.4450000"" bgn'"</definedName>
    <definedName name="_AMO_ContentDefinition_986247043.10" hidden="1">"'nt"" v=""19"" /&gt;_x000D_
  &lt;param n=""DataColCount"" v=""5"" /&gt;_x000D_
  &lt;param n=""ObsColumn"" v=""true"" /&gt;_x000D_
  &lt;param n=""ExcelFormattingHash"" v=""998441254"" /&gt;_x000D_
  &lt;param n=""ExcelFormatting"" v=""Automatic"" /&gt;_x000D_
  &lt;ExcelXMLOptions AdjColWidths=""True"" RowO'"</definedName>
    <definedName name="_AMO_ContentDefinition_986247043.11" hidden="1">"'pt=""InsertCells"" ColOpt=""InsertCells"" /&gt;_x000D_
&lt;/ContentDefinition&gt;'"</definedName>
    <definedName name="_AMO_ContentDefinition_986247043.2" hidden="1">"'ew=""False"" nFmt=""False"" grphSet=""True"" imgY=""0"" imgX=""0"" redirect=""False""&gt;_x000D_
  &lt;files /&gt;_x000D_
  &lt;parents /&gt;_x000D_
  &lt;children /&gt;_x000D_
  &lt;param n=""AMO_Version"" v=""7.1"" /&gt;_x000D_
  &lt;param n=""DisplayName"" v=""S:\DFS\ofz_data\result_auct_auct.sas7bdat"" /&gt;'"</definedName>
    <definedName name="_AMO_ContentDefinition_986247043.3" hidden="1">"'_x000D_
  &lt;param n=""DisplayType"" v=""Набор данных"" /&gt;_x000D_
  &lt;param n=""DataSourceType"" v=""SAS DATASET"" /&gt;_x000D_
  &lt;param n=""SASFilter"" v="""" /&gt;_x000D_
  &lt;param n=""MoreSheetsForRows"" v=""False"" /&gt;_x000D_
  &lt;param n=""PageSize"" v=""500"" /&gt;_x000D_
  &lt;param n=""ShowRowN'"</definedName>
    <definedName name="_AMO_ContentDefinition_986247043.4" hidden="1">"'umbers"" v=""True"" /&gt;_x000D_
  &lt;param n=""ShowInfoInSheet"" v=""False"" /&gt;_x000D_
  &lt;param n=""CredKey"" v=""S:\DFS\ofz_data\result_auct_auct.sas7bdat"" /&gt;_x000D_
  &lt;param n=""ClassName"" v=""SAS.OfficeAddin.DataViewItem"" /&gt;_x000D_
  &lt;param n=""ServerName"" v="""" /&gt;_x000D_
  '"</definedName>
    <definedName name="_AMO_ContentDefinition_986247043.5" hidden="1">"'&lt;param n=""DataSource"" v=""&amp;lt;SasDataSource Version=&amp;quot;4.2&amp;quot; Type=&amp;quot;SAS.Servers.Dataset&amp;quot; FilterDS=&amp;quot;&amp;amp;lt;?xml version=&amp;amp;quot;1.0&amp;amp;quot; encoding=&amp;amp;quot;utf-16&amp;amp;quot;?&amp;amp;gt;&amp;amp;lt;FilterTree&amp;amp;gt;&amp;amp;lt;TreeRo'"</definedName>
    <definedName name="_AMO_ContentDefinition_986247043.6" hidden="1">"'ot /&amp;amp;gt;&amp;amp;lt;/FilterTree&amp;amp;gt;&amp;quot; ColSelFlg=&amp;quot;0&amp;quot; Name=&amp;quot;S:\DFS\ofz_data\result_auct_auct.sas7bdat&amp;quot; /&amp;gt;"" /&gt;_x000D_
  &lt;param n=""ExcelTableColumnCount"" v=""6"" /&gt;_x000D_
  &lt;param n=""ExcelTableRowCount"" v=""15"" /&gt;_x000D_
  &lt;param n=""D'"</definedName>
    <definedName name="_AMO_ContentDefinition_986247043.7" hidden="1">"'ataRowCount"" v=""15"" /&gt;_x000D_
  &lt;param n=""DataColCount"" v=""5"" /&gt;_x000D_
  &lt;param n=""ObsColumn"" v=""true"" /&gt;_x000D_
  &lt;param n=""ExcelFormattingHash"" v=""1800432377"" /&gt;_x000D_
  &lt;param n=""ExcelFormatting"" v=""Automatic"" /&gt;_x000D_
  &lt;ExcelXMLOptions AdjColWidths=""T'"</definedName>
    <definedName name="_AMO_ContentDefinition_986247043.8" hidden="1">"'rue"" RowOpt=""InsertCells"" ColOpt=""InsertCells"" /&gt;_x000D_
&lt;/ContentDefinition&gt;'"</definedName>
    <definedName name="_AMO_ContentDefinition_986247043.9" hidden="1">"'ePath&amp;amp;gt;&amp;amp;#xD;&amp;amp;#xA;&amp;amp;lt;/DNA&amp;amp;gt;&amp;quot; Name=&amp;quot;S:\DFS\ofz_data\result_auct_auct.sas7bdat&amp;quot; /&amp;gt;"" /&gt;_x000D_
  &lt;param n=""ExcelTableColumnCount"" v=""6"" /&gt;_x000D_
  &lt;param n=""ExcelTableRowCount"" v=""19"" /&gt;_x000D_
  &lt;param n=""DataRowCou'"</definedName>
    <definedName name="_AMO_ContentLocation_430657009__A1" hidden="1">"'Partitions:2'"</definedName>
    <definedName name="_AMO_ContentLocation_430657009__A1.0" hidden="1">"'&lt;ContentLocation path=""A1"" rsid=""430657009"" tag="""" fid=""0""&gt;_x000D_
  &lt;param n=""_NumRows"" v=""14"" /&gt;_x000D_
  &lt;param n=""_NumCols"" v=""8"" /&gt;_x000D_
  &lt;param n=""SASDataState"" v=""none"" /&gt;_x000D_
  &lt;param n=""SASDataStart"" v=""1"" /&gt;_x000D_
  &lt;param n=""SASDataEnd'"</definedName>
    <definedName name="_AMO_ContentLocation_430657009__A1.1" hidden="1">"'"" v=""13"" /&gt;_x000D_
&lt;/ContentLocation&gt;'"</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ContentLocation_743715624__A1" hidden="1">"'Partitions:2'"</definedName>
    <definedName name="_AMO_ContentLocation_743715624__A1.0" hidden="1">"'&lt;ContentLocation path=""A1"" rsid=""743715624"" tag="""" fid=""0""&gt;_x000D_
  &lt;param n=""_NumRows"" v=""23"" /&gt;_x000D_
  &lt;param n=""_NumCols"" v=""8"" /&gt;_x000D_
  &lt;param n=""SASDataState"" v=""none"" /&gt;_x000D_
  &lt;param n=""SASDataStart"" v=""1"" /&gt;_x000D_
  &lt;param n=""SASDataEnd'"</definedName>
    <definedName name="_AMO_ContentLocation_743715624__A1.1" hidden="1">"'"" v=""22"" /&gt;_x000D_
&lt;/ContentLocation&gt;'"</definedName>
    <definedName name="_AMO_ContentLocation_986247043__A1" hidden="1">"'Partitions:2'"</definedName>
    <definedName name="_AMO_ContentLocation_986247043__A1.0" hidden="1">"'&lt;ContentLocation path=""A1"" rsid=""986247043"" tag="""" fid=""0""&gt;_x000D_
  &lt;param n=""_NumRows"" v=""16"" /&gt;_x000D_
  &lt;param n=""_NumCols"" v=""6"" /&gt;_x000D_
  &lt;param n=""SASDataState"" v=""none"" /&gt;_x000D_
  &lt;param n=""SASDataStart"" v=""1"" /&gt;_x000D_
  &lt;param n=""SASDataEnd'"</definedName>
    <definedName name="_AMO_ContentLocation_986247043__A1.1" hidden="1">"'"" v=""15"" /&gt;_x000D_
&lt;/ContentLocation&gt;'"</definedName>
    <definedName name="_AMO_RefreshMultipleList" hidden="1">"'Partitions:7'"</definedName>
    <definedName name="_AMO_RefreshMultipleList.0" hidden="1">"'&lt;Items&gt;_x000D_
  &lt;Item Id=""68460148"" Checked=""True"" /&gt;_x000D_
  &lt;Item Id=""614961763"" Checked=""True"" /&gt;_x000D_
  &lt;Item Id=""782583994"" Checked=""True"" /&gt;_x000D_
  &lt;Item Id=""188919935"" Checked=""True"" /&gt;_x000D_
  &lt;Item Id=""845638049"" Checked=""True"" /&gt;_x000D_
  &lt;Item Id'"</definedName>
    <definedName name="_AMO_RefreshMultipleList.1" hidden="1">"'=""657403061"" Checked=""True"" /&gt;_x000D_
  &lt;Item Id=""525948590"" Checked=""True"" /&gt;_x000D_
  &lt;Item Id=""846110706"" Checked=""True"" /&gt;_x000D_
  &lt;Item Id=""551027947"" Checked=""True"" /&gt;_x000D_
  &lt;Item Id=""799441834"" Checked=""True"" /&gt;_x000D_
  &lt;Item Id=""291384528"" Chec'"</definedName>
    <definedName name="_AMO_RefreshMultipleList.2" hidden="1">"'ked=""True"" /&gt;_x000D_
  &lt;Item Id=""74626784"" Checked=""True"" /&gt;_x000D_
  &lt;Item Id=""643333669"" Checked=""True"" /&gt;_x000D_
  &lt;Item Id=""413059165"" Checked=""True"" /&gt;_x000D_
  &lt;Item Id=""819585289"" Checked=""True"" /&gt;_x000D_
  &lt;Item Id=""280957214"" Checked=""True"" /&gt;_x000D_
  &lt;'"</definedName>
    <definedName name="_AMO_RefreshMultipleList.3" hidden="1">"'Item Id=""193982555"" Checked=""True"" /&gt;_x000D_
  &lt;Item Id=""659615697"" Checked=""True"" /&gt;_x000D_
  &lt;Item Id=""271604921"" Checked=""True"" /&gt;_x000D_
  &lt;Item Id=""569985338"" Checked=""True"" /&gt;_x000D_
  &lt;Item Id=""614808051"" Checked=""True"" /&gt;_x000D_
  &lt;Item Id=""36056061'"</definedName>
    <definedName name="_AMO_RefreshMultipleList.4" hidden="1">"'3"" Checked=""True"" /&gt;_x000D_
  &lt;Item Id=""465702598"" Checked=""True"" /&gt;_x000D_
  &lt;Item Id=""246209024"" Checked=""True"" /&gt;_x000D_
  &lt;Item Id=""362746521"" Checked=""True"" /&gt;_x000D_
  &lt;Item Id=""364915470"" Checked=""True"" /&gt;_x000D_
  &lt;Item Id=""858674538"" Checked=""True""'"</definedName>
    <definedName name="_AMO_RefreshMultipleList.5" hidden="1">"' /&gt;_x000D_
  &lt;Item Id=""202518477"" Checked=""True"" /&gt;_x000D_
  &lt;Item Id=""715875524"" Checked=""True"" /&gt;_x000D_
  &lt;Item Id=""605754653"" Checked=""True"" /&gt;_x000D_
  &lt;Item Id=""993595999"" Checked=""True"" /&gt;_x000D_
  &lt;Item Id=""924808266"" Checked=""True"" /&gt;_x000D_
  &lt;Item Id=""6'"</definedName>
    <definedName name="_AMO_RefreshMultipleList.6" hidden="1">"'42709395"" Checked=""True"" /&gt;_x000D_
  &lt;Item Id=""245366611"" Checked=""True"" /&gt;_x000D_
  &lt;Item Id=""411482949"" Checked=""True"" /&gt;_x000D_
  &lt;Item Id=""328463921"" Checked=""True"" /&gt;_x000D_
  &lt;Item Id=""365826398"" Checked=""False"" /&gt;_x000D_
&lt;/Items&gt;'"</definedName>
    <definedName name="_AMO_UniqueIdentifier">"'611f1fb8-c223-48c7-bca5-898713a7b5eb'"</definedName>
    <definedName name="_AMO_XmlVersion" hidden="1">"'1'"</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35" hidden="1">{#N/A,#N/A,FALSE,"B061196P";#N/A,#N/A,FALSE,"B061196";#N/A,#N/A,FALSE,"Relatório1";#N/A,#N/A,FALSE,"Relatório2";#N/A,#N/A,FALSE,"Relatório3";#N/A,#N/A,FALSE,"Relatório4 ";#N/A,#N/A,FALSE,"Relatório5";#N/A,#N/A,FALSE,"Relatório6";#N/A,#N/A,FALSE,"Relatório7";#N/A,#N/A,FALSE,"Relatório8"}</definedName>
    <definedName name="_asq1" localSheetId="44" hidden="1">{#N/A,#N/A,FALSE,"B061196P";#N/A,#N/A,FALSE,"B061196";#N/A,#N/A,FALSE,"Relatório1";#N/A,#N/A,FALSE,"Relatório2";#N/A,#N/A,FALSE,"Relatório3";#N/A,#N/A,FALSE,"Relatório4 ";#N/A,#N/A,FALSE,"Relatório5";#N/A,#N/A,FALSE,"Relatório6";#N/A,#N/A,FALSE,"Relatório7";#N/A,#N/A,FALSE,"Relatório8"}</definedName>
    <definedName name="_asq1" localSheetId="66" hidden="1">{#N/A,#N/A,FALSE,"B061196P";#N/A,#N/A,FALSE,"B061196";#N/A,#N/A,FALSE,"Relatório1";#N/A,#N/A,FALSE,"Relatório2";#N/A,#N/A,FALSE,"Relatório3";#N/A,#N/A,FALSE,"Relatório4 ";#N/A,#N/A,FALSE,"Relatório5";#N/A,#N/A,FALSE,"Relatório6";#N/A,#N/A,FALSE,"Relatório7";#N/A,#N/A,FALSE,"Relatório8"}</definedName>
    <definedName name="_asq1" localSheetId="6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24" hidden="1">#REF!</definedName>
    <definedName name="_BQ4.1" localSheetId="27" hidden="1">#REF!</definedName>
    <definedName name="_BQ4.1" localSheetId="35" hidden="1">#REF!</definedName>
    <definedName name="_BQ4.1" localSheetId="5" hidden="1">#REF!</definedName>
    <definedName name="_BQ4.1" localSheetId="69" hidden="1">#REF!</definedName>
    <definedName name="_BQ4.1" localSheetId="8" hidden="1">#REF!</definedName>
    <definedName name="_BQ4.1" localSheetId="9" hidden="1">#REF!</definedName>
    <definedName name="_BQ4.1" hidden="1">#REF!</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35" hidden="1">{#N/A,#N/A,FALSE,"B061196P";#N/A,#N/A,FALSE,"B061196";#N/A,#N/A,FALSE,"Relatório1";#N/A,#N/A,FALSE,"Relatório2";#N/A,#N/A,FALSE,"Relatório3";#N/A,#N/A,FALSE,"Relatório4 ";#N/A,#N/A,FALSE,"Relatório5";#N/A,#N/A,FALSE,"Relatório6";#N/A,#N/A,FALSE,"Relatório7";#N/A,#N/A,FALSE,"Relatório8"}</definedName>
    <definedName name="_dez2" localSheetId="44" hidden="1">{#N/A,#N/A,FALSE,"B061196P";#N/A,#N/A,FALSE,"B061196";#N/A,#N/A,FALSE,"Relatório1";#N/A,#N/A,FALSE,"Relatório2";#N/A,#N/A,FALSE,"Relatório3";#N/A,#N/A,FALSE,"Relatório4 ";#N/A,#N/A,FALSE,"Relatório5";#N/A,#N/A,FALSE,"Relatório6";#N/A,#N/A,FALSE,"Relatório7";#N/A,#N/A,FALSE,"Relatório8"}</definedName>
    <definedName name="_dez2" localSheetId="66" hidden="1">{#N/A,#N/A,FALSE,"B061196P";#N/A,#N/A,FALSE,"B061196";#N/A,#N/A,FALSE,"Relatório1";#N/A,#N/A,FALSE,"Relatório2";#N/A,#N/A,FALSE,"Relatório3";#N/A,#N/A,FALSE,"Relatório4 ";#N/A,#N/A,FALSE,"Relatório5";#N/A,#N/A,FALSE,"Relatório6";#N/A,#N/A,FALSE,"Relatório7";#N/A,#N/A,FALSE,"Relatório8"}</definedName>
    <definedName name="_dez2" localSheetId="6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1" hidden="1">#REF!</definedName>
    <definedName name="_Dist_Bin" localSheetId="20" hidden="1">#REF!</definedName>
    <definedName name="_Dist_Bin" localSheetId="22" hidden="1">#REF!</definedName>
    <definedName name="_Dist_Bin" localSheetId="24" hidden="1">#REF!</definedName>
    <definedName name="_Dist_Bin" localSheetId="27" hidden="1">#REF!</definedName>
    <definedName name="_Dist_Bin" localSheetId="28" hidden="1">#REF!</definedName>
    <definedName name="_Dist_Bin" localSheetId="35" hidden="1">#REF!</definedName>
    <definedName name="_Dist_Bin" localSheetId="44" hidden="1">#REF!</definedName>
    <definedName name="_Dist_Bin" localSheetId="66" hidden="1">#REF!</definedName>
    <definedName name="_Dist_Bin" localSheetId="69" hidden="1">#REF!</definedName>
    <definedName name="_Dist_Bin" hidden="1">#REF!</definedName>
    <definedName name="_Dist_Values" localSheetId="11" hidden="1">#REF!</definedName>
    <definedName name="_Dist_Values" localSheetId="20" hidden="1">#REF!</definedName>
    <definedName name="_Dist_Values" localSheetId="22" hidden="1">#REF!</definedName>
    <definedName name="_Dist_Values" localSheetId="24" hidden="1">#REF!</definedName>
    <definedName name="_Dist_Values" localSheetId="27" hidden="1">#REF!</definedName>
    <definedName name="_Dist_Values" localSheetId="28" hidden="1">#REF!</definedName>
    <definedName name="_Dist_Values" localSheetId="35" hidden="1">#REF!</definedName>
    <definedName name="_Dist_Values" localSheetId="44" hidden="1">#REF!</definedName>
    <definedName name="_Dist_Values" localSheetId="66" hidden="1">#REF!</definedName>
    <definedName name="_Dist_Values" localSheetId="69" hidden="1">#REF!</definedName>
    <definedName name="_Dist_Values" hidden="1">#REF!</definedName>
    <definedName name="_DLX1.INC" localSheetId="20">[49]haver!$A$1:$B$6</definedName>
    <definedName name="_DLX1.INC" localSheetId="22">[50]haver!$A$1:$B$6</definedName>
    <definedName name="_DLX1.INC" localSheetId="28">[50]haver!$A$1:$B$6</definedName>
    <definedName name="_DLX1.INC" localSheetId="35">[49]haver!$A$1:$B$6</definedName>
    <definedName name="_DLX1.INC" localSheetId="44">[49]haver!$A$1:$B$6</definedName>
    <definedName name="_DLX1.INC" localSheetId="66">[49]haver!$A$1:$B$6</definedName>
    <definedName name="_DLX1.INC">[51]haver!$A$1:$B$6</definedName>
    <definedName name="_DLX2.INC" localSheetId="20">[49]haver!$A$9:$B$14</definedName>
    <definedName name="_DLX2.INC" localSheetId="22">[52]SA!#REF!</definedName>
    <definedName name="_DLX2.INC" localSheetId="28">[52]SA!#REF!</definedName>
    <definedName name="_DLX2.INC" localSheetId="35">[49]haver!$A$9:$B$14</definedName>
    <definedName name="_DLX2.INC" localSheetId="44">[49]haver!$A$9:$B$14</definedName>
    <definedName name="_DLX2.INC" localSheetId="66">[49]haver!$A$9:$B$14</definedName>
    <definedName name="_DLX2.INC">[51]haver!$A$9:$B$14</definedName>
    <definedName name="_DLXM_Prices" localSheetId="1">#REF!</definedName>
    <definedName name="_DLXM_Prices" localSheetId="11">#REF!</definedName>
    <definedName name="_DLXM_Prices" localSheetId="2">#REF!</definedName>
    <definedName name="_DLXM_Prices" localSheetId="20">#REF!</definedName>
    <definedName name="_DLXM_Prices" localSheetId="22">#REF!</definedName>
    <definedName name="_DLXM_Prices" localSheetId="24">#REF!</definedName>
    <definedName name="_DLXM_Prices" localSheetId="27">#REF!</definedName>
    <definedName name="_DLXM_Prices" localSheetId="28">#REF!</definedName>
    <definedName name="_DLXM_Prices" localSheetId="3">#REF!</definedName>
    <definedName name="_DLXM_Prices" localSheetId="35">#REF!</definedName>
    <definedName name="_DLXM_Prices" localSheetId="44">#REF!</definedName>
    <definedName name="_DLXM_Prices" localSheetId="51">#REF!</definedName>
    <definedName name="_DLXM_Prices" localSheetId="52">#REF!</definedName>
    <definedName name="_DLXM_Prices" localSheetId="53">#REF!</definedName>
    <definedName name="_DLXM_Prices" localSheetId="54">#REF!</definedName>
    <definedName name="_DLXM_Prices" localSheetId="55">#REF!</definedName>
    <definedName name="_DLXM_Prices" localSheetId="56">#REF!</definedName>
    <definedName name="_DLXM_Prices" localSheetId="58">#REF!</definedName>
    <definedName name="_DLXM_Prices" localSheetId="66">#REF!</definedName>
    <definedName name="_DLXM_Prices" localSheetId="69">#REF!</definedName>
    <definedName name="_DLXM_Prices" localSheetId="94">#REF!</definedName>
    <definedName name="_DLXM_Prices" localSheetId="95">#REF!</definedName>
    <definedName name="_DLXM_Prices" localSheetId="96">#REF!</definedName>
    <definedName name="_DLXM_Prices" localSheetId="97">#REF!</definedName>
    <definedName name="_DLXM_Prices">#REF!</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35" hidden="1">{#N/A,#N/A,FALSE,"B061196P";#N/A,#N/A,FALSE,"B061196";#N/A,#N/A,FALSE,"Relatório1";#N/A,#N/A,FALSE,"Relatório2";#N/A,#N/A,FALSE,"Relatório3";#N/A,#N/A,FALSE,"Relatório4 ";#N/A,#N/A,FALSE,"Relatório5";#N/A,#N/A,FALSE,"Relatório6";#N/A,#N/A,FALSE,"Relatório7";#N/A,#N/A,FALSE,"Relatório8"}</definedName>
    <definedName name="_f2" localSheetId="44" hidden="1">{#N/A,#N/A,FALSE,"B061196P";#N/A,#N/A,FALSE,"B061196";#N/A,#N/A,FALSE,"Relatório1";#N/A,#N/A,FALSE,"Relatório2";#N/A,#N/A,FALSE,"Relatório3";#N/A,#N/A,FALSE,"Relatório4 ";#N/A,#N/A,FALSE,"Relatório5";#N/A,#N/A,FALSE,"Relatório6";#N/A,#N/A,FALSE,"Relatório7";#N/A,#N/A,FALSE,"Relatório8"}</definedName>
    <definedName name="_f2" localSheetId="66" hidden="1">{#N/A,#N/A,FALSE,"B061196P";#N/A,#N/A,FALSE,"B061196";#N/A,#N/A,FALSE,"Relatório1";#N/A,#N/A,FALSE,"Relatório2";#N/A,#N/A,FALSE,"Relatório3";#N/A,#N/A,FALSE,"Relatório4 ";#N/A,#N/A,FALSE,"Relatório5";#N/A,#N/A,FALSE,"Relatório6";#N/A,#N/A,FALSE,"Relatório7";#N/A,#N/A,FALSE,"Relatório8"}</definedName>
    <definedName name="_f2" localSheetId="6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35" hidden="1">{#N/A,#N/A,FALSE,"B061196P";#N/A,#N/A,FALSE,"B061196";#N/A,#N/A,FALSE,"Relatório1";#N/A,#N/A,FALSE,"Relatório2";#N/A,#N/A,FALSE,"Relatório3";#N/A,#N/A,FALSE,"Relatório4 ";#N/A,#N/A,FALSE,"Relatório5";#N/A,#N/A,FALSE,"Relatório6";#N/A,#N/A,FALSE,"Relatório7";#N/A,#N/A,FALSE,"Relatório8"}</definedName>
    <definedName name="_fer2" localSheetId="44" hidden="1">{#N/A,#N/A,FALSE,"B061196P";#N/A,#N/A,FALSE,"B061196";#N/A,#N/A,FALSE,"Relatório1";#N/A,#N/A,FALSE,"Relatório2";#N/A,#N/A,FALSE,"Relatório3";#N/A,#N/A,FALSE,"Relatório4 ";#N/A,#N/A,FALSE,"Relatório5";#N/A,#N/A,FALSE,"Relatório6";#N/A,#N/A,FALSE,"Relatório7";#N/A,#N/A,FALSE,"Relatório8"}</definedName>
    <definedName name="_fer2" localSheetId="66" hidden="1">{#N/A,#N/A,FALSE,"B061196P";#N/A,#N/A,FALSE,"B061196";#N/A,#N/A,FALSE,"Relatório1";#N/A,#N/A,FALSE,"Relatório2";#N/A,#N/A,FALSE,"Relatório3";#N/A,#N/A,FALSE,"Relatório4 ";#N/A,#N/A,FALSE,"Relatório5";#N/A,#N/A,FALSE,"Relatório6";#N/A,#N/A,FALSE,"Relatório7";#N/A,#N/A,FALSE,"Relatório8"}</definedName>
    <definedName name="_fer2" localSheetId="6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20" hidden="1">#REF!</definedName>
    <definedName name="_Fill" localSheetId="22" hidden="1">#REF!</definedName>
    <definedName name="_Fill" localSheetId="24" hidden="1">#REF!</definedName>
    <definedName name="_Fill" localSheetId="27" hidden="1">#REF!</definedName>
    <definedName name="_Fill" localSheetId="28" hidden="1">#REF!</definedName>
    <definedName name="_Fill" localSheetId="35" hidden="1">#REF!</definedName>
    <definedName name="_Fill" localSheetId="44" hidden="1">#REF!</definedName>
    <definedName name="_Fill" localSheetId="66" hidden="1">#REF!</definedName>
    <definedName name="_Fill" localSheetId="69" hidden="1">#REF!</definedName>
    <definedName name="_Fill" hidden="1">#REF!</definedName>
    <definedName name="_Fill1" localSheetId="11" hidden="1">#REF!</definedName>
    <definedName name="_Fill1" localSheetId="20" hidden="1">#REF!</definedName>
    <definedName name="_Fill1" localSheetId="22" hidden="1">#REF!</definedName>
    <definedName name="_Fill1" localSheetId="24" hidden="1">#REF!</definedName>
    <definedName name="_Fill1" localSheetId="27" hidden="1">#REF!</definedName>
    <definedName name="_Fill1" localSheetId="28" hidden="1">#REF!</definedName>
    <definedName name="_Fill1" localSheetId="35" hidden="1">#REF!</definedName>
    <definedName name="_Fill1" localSheetId="44" hidden="1">#REF!</definedName>
    <definedName name="_Fill1" localSheetId="66" hidden="1">#REF!</definedName>
    <definedName name="_Fill1" localSheetId="69" hidden="1">#REF!</definedName>
    <definedName name="_Fill1" hidden="1">#REF!</definedName>
    <definedName name="_Filler" hidden="1">[53]A!$A$43:$A$598</definedName>
    <definedName name="_FILLL" localSheetId="11" hidden="1">[54]Fund_Credit!#REF!</definedName>
    <definedName name="_FILLL" localSheetId="22" hidden="1">[54]Fund_Credit!#REF!</definedName>
    <definedName name="_FILLL" localSheetId="24" hidden="1">[54]Fund_Credit!#REF!</definedName>
    <definedName name="_FILLL" localSheetId="27" hidden="1">[54]Fund_Credit!#REF!</definedName>
    <definedName name="_FILLL" localSheetId="28" hidden="1">[54]Fund_Credit!#REF!</definedName>
    <definedName name="_FILLL" localSheetId="35" hidden="1">[54]Fund_Credit!#REF!</definedName>
    <definedName name="_FILLL" localSheetId="44" hidden="1">[54]Fund_Credit!#REF!</definedName>
    <definedName name="_FILLL" localSheetId="66" hidden="1">[54]Fund_Credit!#REF!</definedName>
    <definedName name="_FILLL" localSheetId="69" hidden="1">[54]Fund_Credit!#REF!</definedName>
    <definedName name="_FILLL" hidden="1">[54]Fund_Credit!#REF!</definedName>
    <definedName name="_filterd" hidden="1">[55]C!$P$428:$T$428</definedName>
    <definedName name="_ftn1" localSheetId="97">'96'!$C$26</definedName>
    <definedName name="_ftnref1" localSheetId="97">'96'!$C$25</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35" hidden="1">{#N/A,#N/A,FALSE,"B061196P";#N/A,#N/A,FALSE,"B061196";#N/A,#N/A,FALSE,"Relatório1";#N/A,#N/A,FALSE,"Relatório2";#N/A,#N/A,FALSE,"Relatório3";#N/A,#N/A,FALSE,"Relatório4 ";#N/A,#N/A,FALSE,"Relatório5";#N/A,#N/A,FALSE,"Relatório6";#N/A,#N/A,FALSE,"Relatório7";#N/A,#N/A,FALSE,"Relatório8"}</definedName>
    <definedName name="_ger2" localSheetId="44" hidden="1">{#N/A,#N/A,FALSE,"B061196P";#N/A,#N/A,FALSE,"B061196";#N/A,#N/A,FALSE,"Relatório1";#N/A,#N/A,FALSE,"Relatório2";#N/A,#N/A,FALSE,"Relatório3";#N/A,#N/A,FALSE,"Relatório4 ";#N/A,#N/A,FALSE,"Relatório5";#N/A,#N/A,FALSE,"Relatório6";#N/A,#N/A,FALSE,"Relatório7";#N/A,#N/A,FALSE,"Relatório8"}</definedName>
    <definedName name="_ger2" localSheetId="66" hidden="1">{#N/A,#N/A,FALSE,"B061196P";#N/A,#N/A,FALSE,"B061196";#N/A,#N/A,FALSE,"Relatório1";#N/A,#N/A,FALSE,"Relatório2";#N/A,#N/A,FALSE,"Relatório3";#N/A,#N/A,FALSE,"Relatório4 ";#N/A,#N/A,FALSE,"Relatório5";#N/A,#N/A,FALSE,"Relatório6";#N/A,#N/A,FALSE,"Relatório7";#N/A,#N/A,FALSE,"Relatório8"}</definedName>
    <definedName name="_ger2" localSheetId="6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35" hidden="1">{#N/A,#N/A,FALSE,"B061196P";#N/A,#N/A,FALSE,"B061196";#N/A,#N/A,FALSE,"Relatório1";#N/A,#N/A,FALSE,"Relatório2";#N/A,#N/A,FALSE,"Relatório3";#N/A,#N/A,FALSE,"Relatório4 ";#N/A,#N/A,FALSE,"Relatório5";#N/A,#N/A,FALSE,"Relatório6";#N/A,#N/A,FALSE,"Relatório7";#N/A,#N/A,FALSE,"Relatório8"}</definedName>
    <definedName name="_Ger2001" localSheetId="44" hidden="1">{#N/A,#N/A,FALSE,"B061196P";#N/A,#N/A,FALSE,"B061196";#N/A,#N/A,FALSE,"Relatório1";#N/A,#N/A,FALSE,"Relatório2";#N/A,#N/A,FALSE,"Relatório3";#N/A,#N/A,FALSE,"Relatório4 ";#N/A,#N/A,FALSE,"Relatório5";#N/A,#N/A,FALSE,"Relatório6";#N/A,#N/A,FALSE,"Relatório7";#N/A,#N/A,FALSE,"Relatório8"}</definedName>
    <definedName name="_Ger2001" localSheetId="66" hidden="1">{#N/A,#N/A,FALSE,"B061196P";#N/A,#N/A,FALSE,"B061196";#N/A,#N/A,FALSE,"Relatório1";#N/A,#N/A,FALSE,"Relatório2";#N/A,#N/A,FALSE,"Relatório3";#N/A,#N/A,FALSE,"Relatório4 ";#N/A,#N/A,FALSE,"Relatório5";#N/A,#N/A,FALSE,"Relatório6";#N/A,#N/A,FALSE,"Relatório7";#N/A,#N/A,FALSE,"Relatório8"}</definedName>
    <definedName name="_Ger2001" localSheetId="6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35" hidden="1">{#N/A,#N/A,FALSE,"B061196P";#N/A,#N/A,FALSE,"B061196";#N/A,#N/A,FALSE,"Relatório1";#N/A,#N/A,FALSE,"Relatório2";#N/A,#N/A,FALSE,"Relatório3";#N/A,#N/A,FALSE,"Relatório4 ";#N/A,#N/A,FALSE,"Relatório5";#N/A,#N/A,FALSE,"Relatório6";#N/A,#N/A,FALSE,"Relatório7";#N/A,#N/A,FALSE,"Relatório8"}</definedName>
    <definedName name="_ger20012" localSheetId="44" hidden="1">{#N/A,#N/A,FALSE,"B061196P";#N/A,#N/A,FALSE,"B061196";#N/A,#N/A,FALSE,"Relatório1";#N/A,#N/A,FALSE,"Relatório2";#N/A,#N/A,FALSE,"Relatório3";#N/A,#N/A,FALSE,"Relatório4 ";#N/A,#N/A,FALSE,"Relatório5";#N/A,#N/A,FALSE,"Relatório6";#N/A,#N/A,FALSE,"Relatório7";#N/A,#N/A,FALSE,"Relatório8"}</definedName>
    <definedName name="_ger20012" localSheetId="66" hidden="1">{#N/A,#N/A,FALSE,"B061196P";#N/A,#N/A,FALSE,"B061196";#N/A,#N/A,FALSE,"Relatório1";#N/A,#N/A,FALSE,"Relatório2";#N/A,#N/A,FALSE,"Relatório3";#N/A,#N/A,FALSE,"Relatório4 ";#N/A,#N/A,FALSE,"Relatório5";#N/A,#N/A,FALSE,"Relatório6";#N/A,#N/A,FALSE,"Relatório7";#N/A,#N/A,FALSE,"Relatório8"}</definedName>
    <definedName name="_ger20012" localSheetId="6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0"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35"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localSheetId="66" hidden="1">{#N/A,#N/A,FALSE,"DOC";"TB_28",#N/A,FALSE,"FITB_28";"TB_91",#N/A,FALSE,"FITB_91";"TB_182",#N/A,FALSE,"FITB_182";"TB_273",#N/A,FALSE,"FITB_273";"TB_364",#N/A,FALSE,"FITB_364 ";"SUMMARY",#N/A,FALSE,"Summary"}</definedName>
    <definedName name="_gt4" localSheetId="6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1">#REF!</definedName>
    <definedName name="_inf2007" localSheetId="20">#REF!</definedName>
    <definedName name="_inf2007" localSheetId="22">#REF!</definedName>
    <definedName name="_inf2007" localSheetId="24">#REF!</definedName>
    <definedName name="_inf2007" localSheetId="27">#REF!</definedName>
    <definedName name="_inf2007" localSheetId="28">#REF!</definedName>
    <definedName name="_inf2007" localSheetId="35">#REF!</definedName>
    <definedName name="_inf2007" localSheetId="44">#REF!</definedName>
    <definedName name="_inf2007" localSheetId="66">#REF!</definedName>
    <definedName name="_inf2007" localSheetId="69">#REF!</definedName>
    <definedName name="_inf2007">#REF!</definedName>
    <definedName name="_inf2008" localSheetId="11">#REF!</definedName>
    <definedName name="_inf2008" localSheetId="20">#REF!</definedName>
    <definedName name="_inf2008" localSheetId="22">#REF!</definedName>
    <definedName name="_inf2008" localSheetId="24">#REF!</definedName>
    <definedName name="_inf2008" localSheetId="27">#REF!</definedName>
    <definedName name="_inf2008" localSheetId="28">#REF!</definedName>
    <definedName name="_inf2008" localSheetId="35">#REF!</definedName>
    <definedName name="_inf2008" localSheetId="44">#REF!</definedName>
    <definedName name="_inf2008" localSheetId="66">#REF!</definedName>
    <definedName name="_inf2008" localSheetId="69">#REF!</definedName>
    <definedName name="_inf2008">#REF!</definedName>
    <definedName name="_inf2009" localSheetId="11">#REF!</definedName>
    <definedName name="_inf2009" localSheetId="20">#REF!</definedName>
    <definedName name="_inf2009" localSheetId="22">#REF!</definedName>
    <definedName name="_inf2009" localSheetId="24">#REF!</definedName>
    <definedName name="_inf2009" localSheetId="27">#REF!</definedName>
    <definedName name="_inf2009" localSheetId="28">#REF!</definedName>
    <definedName name="_inf2009" localSheetId="35">#REF!</definedName>
    <definedName name="_inf2009" localSheetId="44">#REF!</definedName>
    <definedName name="_inf2009" localSheetId="66">#REF!</definedName>
    <definedName name="_inf2009" localSheetId="69">#REF!</definedName>
    <definedName name="_inf2009">#REF!</definedName>
    <definedName name="_inf2010" localSheetId="11">#REF!</definedName>
    <definedName name="_inf2010" localSheetId="20">#REF!</definedName>
    <definedName name="_inf2010" localSheetId="22">#REF!</definedName>
    <definedName name="_inf2010" localSheetId="24">#REF!</definedName>
    <definedName name="_inf2010" localSheetId="27">#REF!</definedName>
    <definedName name="_inf2010" localSheetId="28">#REF!</definedName>
    <definedName name="_inf2010" localSheetId="35">#REF!</definedName>
    <definedName name="_inf2010" localSheetId="44">#REF!</definedName>
    <definedName name="_inf2010" localSheetId="66">#REF!</definedName>
    <definedName name="_inf2010" localSheetId="69">#REF!</definedName>
    <definedName name="_inf2010">#REF!</definedName>
    <definedName name="_inf2011" localSheetId="11">#REF!</definedName>
    <definedName name="_inf2011" localSheetId="20">#REF!</definedName>
    <definedName name="_inf2011" localSheetId="22">#REF!</definedName>
    <definedName name="_inf2011" localSheetId="24">#REF!</definedName>
    <definedName name="_inf2011" localSheetId="27">#REF!</definedName>
    <definedName name="_inf2011" localSheetId="28">#REF!</definedName>
    <definedName name="_inf2011" localSheetId="35">#REF!</definedName>
    <definedName name="_inf2011" localSheetId="44">#REF!</definedName>
    <definedName name="_inf2011" localSheetId="66">#REF!</definedName>
    <definedName name="_inf2011" localSheetId="69">#REF!</definedName>
    <definedName name="_inf2011">#REF!</definedName>
    <definedName name="_inf2012" localSheetId="11">#REF!</definedName>
    <definedName name="_inf2012" localSheetId="20">#REF!</definedName>
    <definedName name="_inf2012" localSheetId="22">#REF!</definedName>
    <definedName name="_inf2012" localSheetId="24">#REF!</definedName>
    <definedName name="_inf2012" localSheetId="27">#REF!</definedName>
    <definedName name="_inf2012" localSheetId="28">#REF!</definedName>
    <definedName name="_inf2012" localSheetId="35">#REF!</definedName>
    <definedName name="_inf2012" localSheetId="44">#REF!</definedName>
    <definedName name="_inf2012" localSheetId="66">#REF!</definedName>
    <definedName name="_inf2012" localSheetId="69">#REF!</definedName>
    <definedName name="_inf2012">#REF!</definedName>
    <definedName name="_inf2013" localSheetId="11">#REF!</definedName>
    <definedName name="_inf2013" localSheetId="20">#REF!</definedName>
    <definedName name="_inf2013" localSheetId="22">#REF!</definedName>
    <definedName name="_inf2013" localSheetId="24">#REF!</definedName>
    <definedName name="_inf2013" localSheetId="27">#REF!</definedName>
    <definedName name="_inf2013" localSheetId="28">#REF!</definedName>
    <definedName name="_inf2013" localSheetId="35">#REF!</definedName>
    <definedName name="_inf2013" localSheetId="44">#REF!</definedName>
    <definedName name="_inf2013" localSheetId="66">#REF!</definedName>
    <definedName name="_inf2013" localSheetId="69">#REF!</definedName>
    <definedName name="_inf2013">#REF!</definedName>
    <definedName name="_inf2014" localSheetId="11">#REF!</definedName>
    <definedName name="_inf2014" localSheetId="20">#REF!</definedName>
    <definedName name="_inf2014" localSheetId="22">#REF!</definedName>
    <definedName name="_inf2014" localSheetId="24">#REF!</definedName>
    <definedName name="_inf2014" localSheetId="27">#REF!</definedName>
    <definedName name="_inf2014" localSheetId="28">#REF!</definedName>
    <definedName name="_inf2014" localSheetId="35">#REF!</definedName>
    <definedName name="_inf2014" localSheetId="44">#REF!</definedName>
    <definedName name="_inf2014" localSheetId="66">#REF!</definedName>
    <definedName name="_inf2014" localSheetId="69">#REF!</definedName>
    <definedName name="_inf2014">#REF!</definedName>
    <definedName name="_inf2015" localSheetId="11">#REF!</definedName>
    <definedName name="_inf2015" localSheetId="20">#REF!</definedName>
    <definedName name="_inf2015" localSheetId="22">#REF!</definedName>
    <definedName name="_inf2015" localSheetId="24">#REF!</definedName>
    <definedName name="_inf2015" localSheetId="27">#REF!</definedName>
    <definedName name="_inf2015" localSheetId="28">#REF!</definedName>
    <definedName name="_inf2015" localSheetId="35">#REF!</definedName>
    <definedName name="_inf2015" localSheetId="44">#REF!</definedName>
    <definedName name="_inf2015" localSheetId="66">#REF!</definedName>
    <definedName name="_inf2015" localSheetId="69">#REF!</definedName>
    <definedName name="_inf2015">#REF!</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35" hidden="1">{#N/A,#N/A,FALSE,"B061196P";#N/A,#N/A,FALSE,"B061196";#N/A,#N/A,FALSE,"Relatório1";#N/A,#N/A,FALSE,"Relatório2";#N/A,#N/A,FALSE,"Relatório3";#N/A,#N/A,FALSE,"Relatório4 ";#N/A,#N/A,FALSE,"Relatório5";#N/A,#N/A,FALSE,"Relatório6";#N/A,#N/A,FALSE,"Relatório7";#N/A,#N/A,FALSE,"Relatório8"}</definedName>
    <definedName name="_ip2" localSheetId="44" hidden="1">{#N/A,#N/A,FALSE,"B061196P";#N/A,#N/A,FALSE,"B061196";#N/A,#N/A,FALSE,"Relatório1";#N/A,#N/A,FALSE,"Relatório2";#N/A,#N/A,FALSE,"Relatório3";#N/A,#N/A,FALSE,"Relatório4 ";#N/A,#N/A,FALSE,"Relatório5";#N/A,#N/A,FALSE,"Relatório6";#N/A,#N/A,FALSE,"Relatório7";#N/A,#N/A,FALSE,"Relatório8"}</definedName>
    <definedName name="_ip2" localSheetId="66" hidden="1">{#N/A,#N/A,FALSE,"B061196P";#N/A,#N/A,FALSE,"B061196";#N/A,#N/A,FALSE,"Relatório1";#N/A,#N/A,FALSE,"Relatório2";#N/A,#N/A,FALSE,"Relatório3";#N/A,#N/A,FALSE,"Relatório4 ";#N/A,#N/A,FALSE,"Relatório5";#N/A,#N/A,FALSE,"Relatório6";#N/A,#N/A,FALSE,"Relatório7";#N/A,#N/A,FALSE,"Relatório8"}</definedName>
    <definedName name="_ip2" localSheetId="6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1">#REF!</definedName>
    <definedName name="_IV68000" localSheetId="20">#REF!</definedName>
    <definedName name="_IV68000" localSheetId="22">#REF!</definedName>
    <definedName name="_IV68000" localSheetId="24">#REF!</definedName>
    <definedName name="_IV68000" localSheetId="27">#REF!</definedName>
    <definedName name="_IV68000" localSheetId="28">#REF!</definedName>
    <definedName name="_IV68000" localSheetId="35">#REF!</definedName>
    <definedName name="_IV68000" localSheetId="44">#REF!</definedName>
    <definedName name="_IV68000" localSheetId="66">#REF!</definedName>
    <definedName name="_IV68000" localSheetId="69">#REF!</definedName>
    <definedName name="_IV68000">#REF!</definedName>
    <definedName name="_IV70000" localSheetId="11">#REF!</definedName>
    <definedName name="_IV70000" localSheetId="20">#REF!</definedName>
    <definedName name="_IV70000" localSheetId="22">#REF!</definedName>
    <definedName name="_IV70000" localSheetId="24">#REF!</definedName>
    <definedName name="_IV70000" localSheetId="27">#REF!</definedName>
    <definedName name="_IV70000" localSheetId="28">#REF!</definedName>
    <definedName name="_IV70000" localSheetId="35">#REF!</definedName>
    <definedName name="_IV70000" localSheetId="44">#REF!</definedName>
    <definedName name="_IV70000" localSheetId="66">#REF!</definedName>
    <definedName name="_IV70000" localSheetId="69">#REF!</definedName>
    <definedName name="_IV70000">#REF!</definedName>
    <definedName name="_IV73274" localSheetId="11">#REF!</definedName>
    <definedName name="_IV73274" localSheetId="20">#REF!</definedName>
    <definedName name="_IV73274" localSheetId="22">#REF!</definedName>
    <definedName name="_IV73274" localSheetId="24">#REF!</definedName>
    <definedName name="_IV73274" localSheetId="27">#REF!</definedName>
    <definedName name="_IV73274" localSheetId="28">#REF!</definedName>
    <definedName name="_IV73274" localSheetId="35">#REF!</definedName>
    <definedName name="_IV73274" localSheetId="44">#REF!</definedName>
    <definedName name="_IV73274" localSheetId="66">#REF!</definedName>
    <definedName name="_IV73274" localSheetId="69">#REF!</definedName>
    <definedName name="_IV73274">#REF!</definedName>
    <definedName name="_IV80000" localSheetId="11">#REF!</definedName>
    <definedName name="_IV80000" localSheetId="20">#REF!</definedName>
    <definedName name="_IV80000" localSheetId="22">#REF!</definedName>
    <definedName name="_IV80000" localSheetId="24">#REF!</definedName>
    <definedName name="_IV80000" localSheetId="27">#REF!</definedName>
    <definedName name="_IV80000" localSheetId="28">#REF!</definedName>
    <definedName name="_IV80000" localSheetId="35">#REF!</definedName>
    <definedName name="_IV80000" localSheetId="44">#REF!</definedName>
    <definedName name="_IV80000" localSheetId="66">#REF!</definedName>
    <definedName name="_IV80000" localSheetId="69">#REF!</definedName>
    <definedName name="_IV80000">#REF!</definedName>
    <definedName name="_Key1" localSheetId="11" hidden="1">#REF!</definedName>
    <definedName name="_Key1" localSheetId="20" hidden="1">#REF!</definedName>
    <definedName name="_Key1" localSheetId="22" hidden="1">#REF!</definedName>
    <definedName name="_Key1" localSheetId="24" hidden="1">#REF!</definedName>
    <definedName name="_Key1" localSheetId="27" hidden="1">#REF!</definedName>
    <definedName name="_Key1" localSheetId="28" hidden="1">#REF!</definedName>
    <definedName name="_Key1" localSheetId="35" hidden="1">#REF!</definedName>
    <definedName name="_Key1" localSheetId="44" hidden="1">#REF!</definedName>
    <definedName name="_Key1" localSheetId="66" hidden="1">#REF!</definedName>
    <definedName name="_Key1" localSheetId="69" hidden="1">#REF!</definedName>
    <definedName name="_Key1" hidden="1">#REF!</definedName>
    <definedName name="_Key2" localSheetId="11" hidden="1">#REF!</definedName>
    <definedName name="_Key2" localSheetId="20" hidden="1">#REF!</definedName>
    <definedName name="_Key2" localSheetId="22" hidden="1">#REF!</definedName>
    <definedName name="_Key2" localSheetId="24" hidden="1">#REF!</definedName>
    <definedName name="_Key2" localSheetId="27" hidden="1">#REF!</definedName>
    <definedName name="_Key2" localSheetId="28" hidden="1">#REF!</definedName>
    <definedName name="_Key2" localSheetId="35" hidden="1">#REF!</definedName>
    <definedName name="_Key2" localSheetId="44" hidden="1">#REF!</definedName>
    <definedName name="_Key2" localSheetId="66" hidden="1">#REF!</definedName>
    <definedName name="_Key2" localSheetId="69" hidden="1">#REF!</definedName>
    <definedName name="_Key2" hidden="1">#REF!</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35" hidden="1">{#N/A,#N/A,FALSE,"B061196P";#N/A,#N/A,FALSE,"B061196";#N/A,#N/A,FALSE,"Relatório1";#N/A,#N/A,FALSE,"Relatório2";#N/A,#N/A,FALSE,"Relatório3";#N/A,#N/A,FALSE,"Relatório4 ";#N/A,#N/A,FALSE,"Relatório5";#N/A,#N/A,FALSE,"Relatório6";#N/A,#N/A,FALSE,"Relatório7";#N/A,#N/A,FALSE,"Relatório8"}</definedName>
    <definedName name="_Mai10" localSheetId="44" hidden="1">{#N/A,#N/A,FALSE,"B061196P";#N/A,#N/A,FALSE,"B061196";#N/A,#N/A,FALSE,"Relatório1";#N/A,#N/A,FALSE,"Relatório2";#N/A,#N/A,FALSE,"Relatório3";#N/A,#N/A,FALSE,"Relatório4 ";#N/A,#N/A,FALSE,"Relatório5";#N/A,#N/A,FALSE,"Relatório6";#N/A,#N/A,FALSE,"Relatório7";#N/A,#N/A,FALSE,"Relatório8"}</definedName>
    <definedName name="_Mai10" localSheetId="66" hidden="1">{#N/A,#N/A,FALSE,"B061196P";#N/A,#N/A,FALSE,"B061196";#N/A,#N/A,FALSE,"Relatório1";#N/A,#N/A,FALSE,"Relatório2";#N/A,#N/A,FALSE,"Relatório3";#N/A,#N/A,FALSE,"Relatório4 ";#N/A,#N/A,FALSE,"Relatório5";#N/A,#N/A,FALSE,"Relatório6";#N/A,#N/A,FALSE,"Relatório7";#N/A,#N/A,FALSE,"Relatório8"}</definedName>
    <definedName name="_Mai10" localSheetId="6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35" hidden="1">{#N/A,#N/A,FALSE,"B061196P";#N/A,#N/A,FALSE,"B061196";#N/A,#N/A,FALSE,"Relatório1";#N/A,#N/A,FALSE,"Relatório2";#N/A,#N/A,FALSE,"Relatório3";#N/A,#N/A,FALSE,"Relatório4 ";#N/A,#N/A,FALSE,"Relatório5";#N/A,#N/A,FALSE,"Relatório6";#N/A,#N/A,FALSE,"Relatório7";#N/A,#N/A,FALSE,"Relatório8"}</definedName>
    <definedName name="_Mar10" localSheetId="44" hidden="1">{#N/A,#N/A,FALSE,"B061196P";#N/A,#N/A,FALSE,"B061196";#N/A,#N/A,FALSE,"Relatório1";#N/A,#N/A,FALSE,"Relatório2";#N/A,#N/A,FALSE,"Relatório3";#N/A,#N/A,FALSE,"Relatório4 ";#N/A,#N/A,FALSE,"Relatório5";#N/A,#N/A,FALSE,"Relatório6";#N/A,#N/A,FALSE,"Relatório7";#N/A,#N/A,FALSE,"Relatório8"}</definedName>
    <definedName name="_Mar10" localSheetId="66" hidden="1">{#N/A,#N/A,FALSE,"B061196P";#N/A,#N/A,FALSE,"B061196";#N/A,#N/A,FALSE,"Relatório1";#N/A,#N/A,FALSE,"Relatório2";#N/A,#N/A,FALSE,"Relatório3";#N/A,#N/A,FALSE,"Relatório4 ";#N/A,#N/A,FALSE,"Relatório5";#N/A,#N/A,FALSE,"Relatório6";#N/A,#N/A,FALSE,"Relatório7";#N/A,#N/A,FALSE,"Relatório8"}</definedName>
    <definedName name="_Mar10" localSheetId="6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35" hidden="1">{#N/A,#N/A,FALSE,"B061196P";#N/A,#N/A,FALSE,"B061196";#N/A,#N/A,FALSE,"Relatório1";#N/A,#N/A,FALSE,"Relatório2";#N/A,#N/A,FALSE,"Relatório3";#N/A,#N/A,FALSE,"Relatório4 ";#N/A,#N/A,FALSE,"Relatório5";#N/A,#N/A,FALSE,"Relatório6";#N/A,#N/A,FALSE,"Relatório7";#N/A,#N/A,FALSE,"Relatório8"}</definedName>
    <definedName name="_Mar12" localSheetId="44" hidden="1">{#N/A,#N/A,FALSE,"B061196P";#N/A,#N/A,FALSE,"B061196";#N/A,#N/A,FALSE,"Relatório1";#N/A,#N/A,FALSE,"Relatório2";#N/A,#N/A,FALSE,"Relatório3";#N/A,#N/A,FALSE,"Relatório4 ";#N/A,#N/A,FALSE,"Relatório5";#N/A,#N/A,FALSE,"Relatório6";#N/A,#N/A,FALSE,"Relatório7";#N/A,#N/A,FALSE,"Relatório8"}</definedName>
    <definedName name="_Mar12" localSheetId="66" hidden="1">{#N/A,#N/A,FALSE,"B061196P";#N/A,#N/A,FALSE,"B061196";#N/A,#N/A,FALSE,"Relatório1";#N/A,#N/A,FALSE,"Relatório2";#N/A,#N/A,FALSE,"Relatório3";#N/A,#N/A,FALSE,"Relatório4 ";#N/A,#N/A,FALSE,"Relatório5";#N/A,#N/A,FALSE,"Relatório6";#N/A,#N/A,FALSE,"Relatório7";#N/A,#N/A,FALSE,"Relatório8"}</definedName>
    <definedName name="_Mar12" localSheetId="6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bz8" localSheetId="11">#REF!</definedName>
    <definedName name="_obz8" localSheetId="2">#REF!</definedName>
    <definedName name="_obz8" localSheetId="24">#REF!</definedName>
    <definedName name="_obz8" localSheetId="27">#REF!</definedName>
    <definedName name="_obz8" localSheetId="3">#REF!</definedName>
    <definedName name="_obz8" localSheetId="69">#REF!</definedName>
    <definedName name="_obz8">#REF!</definedName>
    <definedName name="_Order1" hidden="1">0</definedName>
    <definedName name="_Order2" hidden="1">0</definedName>
    <definedName name="_Parse_In" localSheetId="11" hidden="1">#REF!</definedName>
    <definedName name="_Parse_In" localSheetId="20" hidden="1">#REF!</definedName>
    <definedName name="_Parse_In" localSheetId="22" hidden="1">#REF!</definedName>
    <definedName name="_Parse_In" localSheetId="24" hidden="1">#REF!</definedName>
    <definedName name="_Parse_In" localSheetId="27" hidden="1">#REF!</definedName>
    <definedName name="_Parse_In" localSheetId="28" hidden="1">#REF!</definedName>
    <definedName name="_Parse_In" localSheetId="35" hidden="1">#REF!</definedName>
    <definedName name="_Parse_In" localSheetId="44" hidden="1">#REF!</definedName>
    <definedName name="_Parse_In" localSheetId="66" hidden="1">#REF!</definedName>
    <definedName name="_Parse_In" localSheetId="69" hidden="1">#REF!</definedName>
    <definedName name="_Parse_In" hidden="1">#REF!</definedName>
    <definedName name="_Parse_Out" localSheetId="11" hidden="1">#REF!</definedName>
    <definedName name="_Parse_Out" localSheetId="20" hidden="1">#REF!</definedName>
    <definedName name="_Parse_Out" localSheetId="22" hidden="1">#REF!</definedName>
    <definedName name="_Parse_Out" localSheetId="24" hidden="1">#REF!</definedName>
    <definedName name="_Parse_Out" localSheetId="27" hidden="1">#REF!</definedName>
    <definedName name="_Parse_Out" localSheetId="28" hidden="1">#REF!</definedName>
    <definedName name="_Parse_Out" localSheetId="35" hidden="1">#REF!</definedName>
    <definedName name="_Parse_Out" localSheetId="44" hidden="1">#REF!</definedName>
    <definedName name="_Parse_Out" localSheetId="66" hidden="1">#REF!</definedName>
    <definedName name="_Parse_Out" localSheetId="69" hidden="1">#REF!</definedName>
    <definedName name="_Parse_Out" hidden="1">#REF!</definedName>
    <definedName name="_QR001" localSheetId="1">[16]Control!$H$2</definedName>
    <definedName name="_QR001" localSheetId="2">[16]Control!$H$2</definedName>
    <definedName name="_QR001" localSheetId="20">[56]Control!$H$2</definedName>
    <definedName name="_QR001" localSheetId="22">[56]Control!$H$2</definedName>
    <definedName name="_QR001" localSheetId="28">[56]Control!$H$2</definedName>
    <definedName name="_QR001" localSheetId="3">[16]Control!$H$2</definedName>
    <definedName name="_QR001" localSheetId="35">[56]Control!$H$2</definedName>
    <definedName name="_QR001" localSheetId="44">[56]Control!$H$2</definedName>
    <definedName name="_QR001" localSheetId="66">[56]Control!$H$2</definedName>
    <definedName name="_QR001">[16]Control!$H$2</definedName>
    <definedName name="_QR002" localSheetId="1">[16]Control!$H$3</definedName>
    <definedName name="_QR002" localSheetId="2">[16]Control!$H$3</definedName>
    <definedName name="_QR002" localSheetId="20">[56]Control!$H$3</definedName>
    <definedName name="_QR002" localSheetId="22">[56]Control!$H$3</definedName>
    <definedName name="_QR002" localSheetId="28">[56]Control!$H$3</definedName>
    <definedName name="_QR002" localSheetId="3">[16]Control!$H$3</definedName>
    <definedName name="_QR002" localSheetId="35">[56]Control!$H$3</definedName>
    <definedName name="_QR002" localSheetId="44">[56]Control!$H$3</definedName>
    <definedName name="_QR002" localSheetId="66">[56]Control!$H$3</definedName>
    <definedName name="_QR002">[16]Control!$H$3</definedName>
    <definedName name="_QR003" localSheetId="1">[16]Control!$H$4</definedName>
    <definedName name="_QR003" localSheetId="2">[16]Control!$H$4</definedName>
    <definedName name="_QR003" localSheetId="20">[56]Control!$H$4</definedName>
    <definedName name="_QR003" localSheetId="22">[56]Control!$H$4</definedName>
    <definedName name="_QR003" localSheetId="28">[56]Control!$H$4</definedName>
    <definedName name="_QR003" localSheetId="3">[16]Control!$H$4</definedName>
    <definedName name="_QR003" localSheetId="35">[56]Control!$H$4</definedName>
    <definedName name="_QR003" localSheetId="44">[56]Control!$H$4</definedName>
    <definedName name="_QR003" localSheetId="66">[56]Control!$H$4</definedName>
    <definedName name="_QR003">[16]Control!$H$4</definedName>
    <definedName name="_QR004" localSheetId="1">[16]Control!$H$5</definedName>
    <definedName name="_QR004" localSheetId="2">[16]Control!$H$5</definedName>
    <definedName name="_QR004" localSheetId="20">[56]Control!$H$5</definedName>
    <definedName name="_QR004" localSheetId="22">[56]Control!$H$5</definedName>
    <definedName name="_QR004" localSheetId="28">[56]Control!$H$5</definedName>
    <definedName name="_QR004" localSheetId="3">[16]Control!$H$5</definedName>
    <definedName name="_QR004" localSheetId="35">[56]Control!$H$5</definedName>
    <definedName name="_QR004" localSheetId="44">[56]Control!$H$5</definedName>
    <definedName name="_QR004" localSheetId="66">[56]Control!$H$5</definedName>
    <definedName name="_QR004">[16]Control!$H$5</definedName>
    <definedName name="_QR011" localSheetId="1">[17]Control!$I$2</definedName>
    <definedName name="_QR011" localSheetId="2">[17]Control!$I$2</definedName>
    <definedName name="_QR011" localSheetId="20">[57]Control!$I$2</definedName>
    <definedName name="_QR011" localSheetId="22">[57]Control!$I$2</definedName>
    <definedName name="_QR011" localSheetId="28">[57]Control!$I$2</definedName>
    <definedName name="_QR011" localSheetId="3">[17]Control!$I$2</definedName>
    <definedName name="_QR011" localSheetId="35">[57]Control!$I$2</definedName>
    <definedName name="_QR011" localSheetId="44">[57]Control!$I$2</definedName>
    <definedName name="_QR011" localSheetId="66">[57]Control!$I$2</definedName>
    <definedName name="_QR011">[17]Control!$I$2</definedName>
    <definedName name="_QR012" localSheetId="1">[17]Control!$I$3</definedName>
    <definedName name="_QR012" localSheetId="2">[17]Control!$I$3</definedName>
    <definedName name="_QR012" localSheetId="20">[57]Control!$I$3</definedName>
    <definedName name="_QR012" localSheetId="22">[57]Control!$I$3</definedName>
    <definedName name="_QR012" localSheetId="28">[57]Control!$I$3</definedName>
    <definedName name="_QR012" localSheetId="3">[17]Control!$I$3</definedName>
    <definedName name="_QR012" localSheetId="35">[57]Control!$I$3</definedName>
    <definedName name="_QR012" localSheetId="44">[57]Control!$I$3</definedName>
    <definedName name="_QR012" localSheetId="66">[57]Control!$I$3</definedName>
    <definedName name="_QR012">[17]Control!$I$3</definedName>
    <definedName name="_QR013" localSheetId="1">[17]Control!$I$4</definedName>
    <definedName name="_QR013" localSheetId="2">[17]Control!$I$4</definedName>
    <definedName name="_QR013" localSheetId="20">[57]Control!$I$4</definedName>
    <definedName name="_QR013" localSheetId="22">[57]Control!$I$4</definedName>
    <definedName name="_QR013" localSheetId="28">[57]Control!$I$4</definedName>
    <definedName name="_QR013" localSheetId="3">[17]Control!$I$4</definedName>
    <definedName name="_QR013" localSheetId="35">[57]Control!$I$4</definedName>
    <definedName name="_QR013" localSheetId="44">[57]Control!$I$4</definedName>
    <definedName name="_QR013" localSheetId="66">[57]Control!$I$4</definedName>
    <definedName name="_QR013">[17]Control!$I$4</definedName>
    <definedName name="_QR014" localSheetId="1">[17]Control!$I$5</definedName>
    <definedName name="_QR014" localSheetId="2">[17]Control!$I$5</definedName>
    <definedName name="_QR014" localSheetId="20">[57]Control!$I$5</definedName>
    <definedName name="_QR014" localSheetId="22">[57]Control!$I$5</definedName>
    <definedName name="_QR014" localSheetId="28">[57]Control!$I$5</definedName>
    <definedName name="_QR014" localSheetId="3">[17]Control!$I$5</definedName>
    <definedName name="_QR014" localSheetId="35">[57]Control!$I$5</definedName>
    <definedName name="_QR014" localSheetId="44">[57]Control!$I$5</definedName>
    <definedName name="_QR014" localSheetId="66">[57]Control!$I$5</definedName>
    <definedName name="_QR014">[17]Control!$I$5</definedName>
    <definedName name="_QR021" localSheetId="1">[16]Control!$J$2</definedName>
    <definedName name="_QR021" localSheetId="2">[16]Control!$J$2</definedName>
    <definedName name="_QR021" localSheetId="20">[56]Control!$J$2</definedName>
    <definedName name="_QR021" localSheetId="22">[56]Control!$J$2</definedName>
    <definedName name="_QR021" localSheetId="28">[56]Control!$J$2</definedName>
    <definedName name="_QR021" localSheetId="3">[16]Control!$J$2</definedName>
    <definedName name="_QR021" localSheetId="35">[56]Control!$J$2</definedName>
    <definedName name="_QR021" localSheetId="44">[56]Control!$J$2</definedName>
    <definedName name="_QR021" localSheetId="66">[56]Control!$J$2</definedName>
    <definedName name="_QR021">[16]Control!$J$2</definedName>
    <definedName name="_QR022" localSheetId="1">[16]Control!$J$3</definedName>
    <definedName name="_QR022" localSheetId="2">[16]Control!$J$3</definedName>
    <definedName name="_QR022" localSheetId="20">[56]Control!$J$3</definedName>
    <definedName name="_QR022" localSheetId="22">[56]Control!$J$3</definedName>
    <definedName name="_QR022" localSheetId="28">[56]Control!$J$3</definedName>
    <definedName name="_QR022" localSheetId="3">[16]Control!$J$3</definedName>
    <definedName name="_QR022" localSheetId="35">[56]Control!$J$3</definedName>
    <definedName name="_QR022" localSheetId="44">[56]Control!$J$3</definedName>
    <definedName name="_QR022" localSheetId="66">[56]Control!$J$3</definedName>
    <definedName name="_QR022">[16]Control!$J$3</definedName>
    <definedName name="_QR023" localSheetId="1">[16]Control!$J$4</definedName>
    <definedName name="_QR023" localSheetId="2">[16]Control!$J$4</definedName>
    <definedName name="_QR023" localSheetId="20">[56]Control!$J$4</definedName>
    <definedName name="_QR023" localSheetId="22">[56]Control!$J$4</definedName>
    <definedName name="_QR023" localSheetId="28">[56]Control!$J$4</definedName>
    <definedName name="_QR023" localSheetId="3">[16]Control!$J$4</definedName>
    <definedName name="_QR023" localSheetId="35">[56]Control!$J$4</definedName>
    <definedName name="_QR023" localSheetId="44">[56]Control!$J$4</definedName>
    <definedName name="_QR023" localSheetId="66">[56]Control!$J$4</definedName>
    <definedName name="_QR023">[16]Control!$J$4</definedName>
    <definedName name="_QR024" localSheetId="1">[16]Control!$J$5</definedName>
    <definedName name="_QR024" localSheetId="2">[16]Control!$J$5</definedName>
    <definedName name="_QR024" localSheetId="20">[56]Control!$J$5</definedName>
    <definedName name="_QR024" localSheetId="22">[56]Control!$J$5</definedName>
    <definedName name="_QR024" localSheetId="28">[56]Control!$J$5</definedName>
    <definedName name="_QR024" localSheetId="3">[16]Control!$J$5</definedName>
    <definedName name="_QR024" localSheetId="35">[56]Control!$J$5</definedName>
    <definedName name="_QR024" localSheetId="44">[56]Control!$J$5</definedName>
    <definedName name="_QR024" localSheetId="66">[56]Control!$J$5</definedName>
    <definedName name="_QR024">[16]Control!$J$5</definedName>
    <definedName name="_QR031" localSheetId="22">[3]Control!$K$2</definedName>
    <definedName name="_QR031">[4]Control!$K$2</definedName>
    <definedName name="_QR032" localSheetId="22">[3]Control!$K$3</definedName>
    <definedName name="_QR032">[4]Control!$K$3</definedName>
    <definedName name="_QR033" localSheetId="22">[3]Control!$K$4</definedName>
    <definedName name="_QR033">[4]Control!$K$4</definedName>
    <definedName name="_QR034" localSheetId="22">[3]Control!$K$5</definedName>
    <definedName name="_QR034">[4]Control!$K$5</definedName>
    <definedName name="_QR041" localSheetId="22">[3]Control!$L$2</definedName>
    <definedName name="_QR041">[4]Control!$L$2</definedName>
    <definedName name="_QR042" localSheetId="22">[3]Control!$L$3</definedName>
    <definedName name="_QR042">[4]Control!$L$3</definedName>
    <definedName name="_QR043" localSheetId="22">[3]Control!$L$4</definedName>
    <definedName name="_QR043">[4]Control!$L$4</definedName>
    <definedName name="_QR044" localSheetId="22">[3]Control!$L$5</definedName>
    <definedName name="_QR044">[4]Control!$L$5</definedName>
    <definedName name="_QR1" localSheetId="22">[5]Control!$C$2</definedName>
    <definedName name="_QR1">[6]Control!$C$2</definedName>
    <definedName name="_QR2" localSheetId="22">[5]Control!$C$3</definedName>
    <definedName name="_QR2">[6]Control!$C$3</definedName>
    <definedName name="_QR3" localSheetId="22">[5]Control!$C$4</definedName>
    <definedName name="_QR3">[6]Control!$C$4</definedName>
    <definedName name="_QR4" localSheetId="22">[5]Control!$C$5</definedName>
    <definedName name="_QR4">[6]Control!$C$5</definedName>
    <definedName name="_QR971" localSheetId="1">[18]Control!$E$2</definedName>
    <definedName name="_QR971" localSheetId="2">[18]Control!$E$2</definedName>
    <definedName name="_QR971" localSheetId="20">[58]Control!$E$2</definedName>
    <definedName name="_QR971" localSheetId="22">[58]Control!$E$2</definedName>
    <definedName name="_QR971" localSheetId="28">[58]Control!$E$2</definedName>
    <definedName name="_QR971" localSheetId="3">[18]Control!$E$2</definedName>
    <definedName name="_QR971" localSheetId="35">[58]Control!$E$2</definedName>
    <definedName name="_QR971" localSheetId="44">[58]Control!$E$2</definedName>
    <definedName name="_QR971" localSheetId="66">[58]Control!$E$2</definedName>
    <definedName name="_QR971">[18]Control!$E$2</definedName>
    <definedName name="_QR972" localSheetId="1">[18]Control!$E$3</definedName>
    <definedName name="_QR972" localSheetId="2">[18]Control!$E$3</definedName>
    <definedName name="_QR972" localSheetId="20">[58]Control!$E$3</definedName>
    <definedName name="_QR972" localSheetId="22">[58]Control!$E$3</definedName>
    <definedName name="_QR972" localSheetId="28">[58]Control!$E$3</definedName>
    <definedName name="_QR972" localSheetId="3">[18]Control!$E$3</definedName>
    <definedName name="_QR972" localSheetId="35">[58]Control!$E$3</definedName>
    <definedName name="_QR972" localSheetId="44">[58]Control!$E$3</definedName>
    <definedName name="_QR972" localSheetId="66">[58]Control!$E$3</definedName>
    <definedName name="_QR972">[18]Control!$E$3</definedName>
    <definedName name="_QR981" localSheetId="1">[18]Control!$F$2</definedName>
    <definedName name="_QR981" localSheetId="2">[18]Control!$F$2</definedName>
    <definedName name="_QR981" localSheetId="20">[58]Control!$F$2</definedName>
    <definedName name="_QR981" localSheetId="22">[58]Control!$F$2</definedName>
    <definedName name="_QR981" localSheetId="28">[58]Control!$F$2</definedName>
    <definedName name="_QR981" localSheetId="3">[18]Control!$F$2</definedName>
    <definedName name="_QR981" localSheetId="35">[58]Control!$F$2</definedName>
    <definedName name="_QR981" localSheetId="44">[58]Control!$F$2</definedName>
    <definedName name="_QR981" localSheetId="66">[58]Control!$F$2</definedName>
    <definedName name="_QR981">[18]Control!$F$2</definedName>
    <definedName name="_QR982" localSheetId="1">[18]Control!$F$3</definedName>
    <definedName name="_QR982" localSheetId="2">[18]Control!$F$3</definedName>
    <definedName name="_QR982" localSheetId="20">[58]Control!$F$3</definedName>
    <definedName name="_QR982" localSheetId="22">[58]Control!$F$3</definedName>
    <definedName name="_QR982" localSheetId="28">[58]Control!$F$3</definedName>
    <definedName name="_QR982" localSheetId="3">[18]Control!$F$3</definedName>
    <definedName name="_QR982" localSheetId="35">[58]Control!$F$3</definedName>
    <definedName name="_QR982" localSheetId="44">[58]Control!$F$3</definedName>
    <definedName name="_QR982" localSheetId="66">[58]Control!$F$3</definedName>
    <definedName name="_QR982">[18]Control!$F$3</definedName>
    <definedName name="_QR983" localSheetId="1">[18]Control!$F$4</definedName>
    <definedName name="_QR983" localSheetId="2">[18]Control!$F$4</definedName>
    <definedName name="_QR983" localSheetId="20">[58]Control!$F$4</definedName>
    <definedName name="_QR983" localSheetId="22">[58]Control!$F$4</definedName>
    <definedName name="_QR983" localSheetId="28">[58]Control!$F$4</definedName>
    <definedName name="_QR983" localSheetId="3">[18]Control!$F$4</definedName>
    <definedName name="_QR983" localSheetId="35">[58]Control!$F$4</definedName>
    <definedName name="_QR983" localSheetId="44">[58]Control!$F$4</definedName>
    <definedName name="_QR983" localSheetId="66">[58]Control!$F$4</definedName>
    <definedName name="_QR983">[18]Control!$F$4</definedName>
    <definedName name="_QR984" localSheetId="1">[18]Control!$F$5</definedName>
    <definedName name="_QR984" localSheetId="2">[18]Control!$F$5</definedName>
    <definedName name="_QR984" localSheetId="20">[58]Control!$F$5</definedName>
    <definedName name="_QR984" localSheetId="22">[58]Control!$F$5</definedName>
    <definedName name="_QR984" localSheetId="28">[58]Control!$F$5</definedName>
    <definedName name="_QR984" localSheetId="3">[18]Control!$F$5</definedName>
    <definedName name="_QR984" localSheetId="35">[58]Control!$F$5</definedName>
    <definedName name="_QR984" localSheetId="44">[58]Control!$F$5</definedName>
    <definedName name="_QR984" localSheetId="66">[58]Control!$F$5</definedName>
    <definedName name="_QR984">[18]Control!$F$5</definedName>
    <definedName name="_QR991" localSheetId="1">[16]Control!$G$2</definedName>
    <definedName name="_QR991" localSheetId="2">[16]Control!$G$2</definedName>
    <definedName name="_QR991" localSheetId="20">[56]Control!$G$2</definedName>
    <definedName name="_QR991" localSheetId="22">[56]Control!$G$2</definedName>
    <definedName name="_QR991" localSheetId="28">[56]Control!$G$2</definedName>
    <definedName name="_QR991" localSheetId="3">[16]Control!$G$2</definedName>
    <definedName name="_QR991" localSheetId="35">[56]Control!$G$2</definedName>
    <definedName name="_QR991" localSheetId="44">[56]Control!$G$2</definedName>
    <definedName name="_QR991" localSheetId="66">[56]Control!$G$2</definedName>
    <definedName name="_QR991">[16]Control!$G$2</definedName>
    <definedName name="_QR992" localSheetId="1">[16]Control!$G$3</definedName>
    <definedName name="_QR992" localSheetId="2">[16]Control!$G$3</definedName>
    <definedName name="_QR992" localSheetId="20">[56]Control!$G$3</definedName>
    <definedName name="_QR992" localSheetId="22">[56]Control!$G$3</definedName>
    <definedName name="_QR992" localSheetId="28">[56]Control!$G$3</definedName>
    <definedName name="_QR992" localSheetId="3">[16]Control!$G$3</definedName>
    <definedName name="_QR992" localSheetId="35">[56]Control!$G$3</definedName>
    <definedName name="_QR992" localSheetId="44">[56]Control!$G$3</definedName>
    <definedName name="_QR992" localSheetId="66">[56]Control!$G$3</definedName>
    <definedName name="_QR992">[16]Control!$G$3</definedName>
    <definedName name="_QR993" localSheetId="1">[16]Control!$G$4</definedName>
    <definedName name="_QR993" localSheetId="2">[16]Control!$G$4</definedName>
    <definedName name="_QR993" localSheetId="20">[56]Control!$G$4</definedName>
    <definedName name="_QR993" localSheetId="22">[56]Control!$G$4</definedName>
    <definedName name="_QR993" localSheetId="28">[56]Control!$G$4</definedName>
    <definedName name="_QR993" localSheetId="3">[16]Control!$G$4</definedName>
    <definedName name="_QR993" localSheetId="35">[56]Control!$G$4</definedName>
    <definedName name="_QR993" localSheetId="44">[56]Control!$G$4</definedName>
    <definedName name="_QR993" localSheetId="66">[56]Control!$G$4</definedName>
    <definedName name="_QR993">[16]Control!$G$4</definedName>
    <definedName name="_qr994" localSheetId="1">[16]Control!$G$5</definedName>
    <definedName name="_qr994" localSheetId="2">[16]Control!$G$5</definedName>
    <definedName name="_qr994" localSheetId="20">[56]Control!$G$5</definedName>
    <definedName name="_qr994" localSheetId="22">[56]Control!$G$5</definedName>
    <definedName name="_qr994" localSheetId="28">[56]Control!$G$5</definedName>
    <definedName name="_qr994" localSheetId="3">[16]Control!$G$5</definedName>
    <definedName name="_qr994" localSheetId="35">[56]Control!$G$5</definedName>
    <definedName name="_qr994" localSheetId="44">[56]Control!$G$5</definedName>
    <definedName name="_qr994" localSheetId="66">[56]Control!$G$5</definedName>
    <definedName name="_qr994">[16]Control!$G$5</definedName>
    <definedName name="_Ref159241673" localSheetId="45">'45'!$A$1</definedName>
    <definedName name="_Ref159241680" localSheetId="46">'46'!$A$1</definedName>
    <definedName name="_Ref159412360" localSheetId="28">'28'!$A$1</definedName>
    <definedName name="_Regression_Int" hidden="1">1</definedName>
    <definedName name="_Regression_Out" hidden="1">[55]C!$AK$18:$AK$18</definedName>
    <definedName name="_Regression_X" hidden="1">[55]C!$AK$11:$AU$11</definedName>
    <definedName name="_Regression_Y" hidden="1">[55]C!$AK$10:$AU$10</definedName>
    <definedName name="_Sort" localSheetId="11" hidden="1">#REF!</definedName>
    <definedName name="_Sort" localSheetId="20" hidden="1">#REF!</definedName>
    <definedName name="_Sort" localSheetId="22" hidden="1">#REF!</definedName>
    <definedName name="_Sort" localSheetId="24" hidden="1">#REF!</definedName>
    <definedName name="_Sort" localSheetId="27" hidden="1">#REF!</definedName>
    <definedName name="_Sort" localSheetId="28" hidden="1">#REF!</definedName>
    <definedName name="_Sort" localSheetId="35" hidden="1">#REF!</definedName>
    <definedName name="_Sort" localSheetId="44" hidden="1">#REF!</definedName>
    <definedName name="_Sort" localSheetId="66" hidden="1">#REF!</definedName>
    <definedName name="_Sort" localSheetId="69" hidden="1">#REF!</definedName>
    <definedName name="_Sort" hidden="1">#REF!</definedName>
    <definedName name="_SRT11" localSheetId="20" hidden="1">{"Minpmon",#N/A,FALSE,"Monthinput"}</definedName>
    <definedName name="_SRT11" localSheetId="22" hidden="1">{"Minpmon",#N/A,FALSE,"Monthinput"}</definedName>
    <definedName name="_SRT11" localSheetId="28" hidden="1">{"Minpmon",#N/A,FALSE,"Monthinput"}</definedName>
    <definedName name="_SRT11" localSheetId="35" hidden="1">{"Minpmon",#N/A,FALSE,"Monthinput"}</definedName>
    <definedName name="_SRT11" localSheetId="44" hidden="1">{"Minpmon",#N/A,FALSE,"Monthinput"}</definedName>
    <definedName name="_SRT11" localSheetId="66" hidden="1">{"Minpmon",#N/A,FALSE,"Monthinput"}</definedName>
    <definedName name="_SRT11" localSheetId="69" hidden="1">{"Minpmon",#N/A,FALSE,"Monthinput"}</definedName>
    <definedName name="_SRT11" hidden="1">{"Minpmon",#N/A,FALSE,"Monthinput"}</definedName>
    <definedName name="_ty" localSheetId="11" hidden="1">'[20]Time series'!#REF!</definedName>
    <definedName name="_ty" localSheetId="22" hidden="1">'[20]Time series'!#REF!</definedName>
    <definedName name="_ty" localSheetId="24" hidden="1">'[20]Time series'!#REF!</definedName>
    <definedName name="_ty" localSheetId="27" hidden="1">'[20]Time series'!#REF!</definedName>
    <definedName name="_ty" localSheetId="28" hidden="1">'[20]Time series'!#REF!</definedName>
    <definedName name="_ty" localSheetId="35" hidden="1">'[20]Time series'!#REF!</definedName>
    <definedName name="_ty" localSheetId="44" hidden="1">'[20]Time series'!#REF!</definedName>
    <definedName name="_ty" localSheetId="69" hidden="1">'[20]Time series'!#REF!</definedName>
    <definedName name="_ty" hidden="1">'[20]Time series'!#REF!</definedName>
    <definedName name="_x1" localSheetId="11" hidden="1">#REF!</definedName>
    <definedName name="_x1" localSheetId="20" hidden="1">#REF!</definedName>
    <definedName name="_x1" localSheetId="22" hidden="1">#REF!</definedName>
    <definedName name="_x1" localSheetId="24" hidden="1">#REF!</definedName>
    <definedName name="_x1" localSheetId="27" hidden="1">#REF!</definedName>
    <definedName name="_x1" localSheetId="28" hidden="1">#REF!</definedName>
    <definedName name="_x1" localSheetId="35" hidden="1">#REF!</definedName>
    <definedName name="_x1" localSheetId="44" hidden="1">#REF!</definedName>
    <definedName name="_x1" localSheetId="66" hidden="1">#REF!</definedName>
    <definedName name="_x1" localSheetId="69" hidden="1">#REF!</definedName>
    <definedName name="_x1" hidden="1">#REF!</definedName>
    <definedName name="_а555" localSheetId="1">#REF!</definedName>
    <definedName name="_а555" localSheetId="11">#REF!</definedName>
    <definedName name="_а555" localSheetId="2">#REF!</definedName>
    <definedName name="_а555" localSheetId="24">#REF!</definedName>
    <definedName name="_а555" localSheetId="27">#REF!</definedName>
    <definedName name="_а555" localSheetId="3">#REF!</definedName>
    <definedName name="_а555" localSheetId="51">#REF!</definedName>
    <definedName name="_а555" localSheetId="52">#REF!</definedName>
    <definedName name="_а555" localSheetId="53">#REF!</definedName>
    <definedName name="_а555" localSheetId="54">#REF!</definedName>
    <definedName name="_а555" localSheetId="55">#REF!</definedName>
    <definedName name="_а555" localSheetId="56">#REF!</definedName>
    <definedName name="_а555" localSheetId="58">#REF!</definedName>
    <definedName name="_а555" localSheetId="69">#REF!</definedName>
    <definedName name="_а555" localSheetId="94">#REF!</definedName>
    <definedName name="_а555" localSheetId="95">#REF!</definedName>
    <definedName name="_а555" localSheetId="96">#REF!</definedName>
    <definedName name="_а555" localSheetId="97">#REF!</definedName>
    <definedName name="_а555">#REF!</definedName>
    <definedName name="_рп" localSheetId="11" hidden="1">#REF!</definedName>
    <definedName name="_рп" localSheetId="20" hidden="1">#REF!</definedName>
    <definedName name="_рп" localSheetId="22" hidden="1">#REF!</definedName>
    <definedName name="_рп" localSheetId="24" hidden="1">#REF!</definedName>
    <definedName name="_рп" localSheetId="27" hidden="1">#REF!</definedName>
    <definedName name="_рп" localSheetId="28" hidden="1">#REF!</definedName>
    <definedName name="_рп" localSheetId="35" hidden="1">#REF!</definedName>
    <definedName name="_рп" localSheetId="44" hidden="1">#REF!</definedName>
    <definedName name="_рп" localSheetId="66" hidden="1">#REF!</definedName>
    <definedName name="_рп" localSheetId="69" hidden="1">#REF!</definedName>
    <definedName name="_рп" hidden="1">#REF!</definedName>
    <definedName name="_xlnm._FilterDatabase" localSheetId="11" hidden="1">#REF!</definedName>
    <definedName name="_xlnm._FilterDatabase" localSheetId="20" hidden="1">#REF!</definedName>
    <definedName name="_xlnm._FilterDatabase" localSheetId="22" hidden="1">#REF!</definedName>
    <definedName name="_xlnm._FilterDatabase" localSheetId="24" hidden="1">#REF!</definedName>
    <definedName name="_xlnm._FilterDatabase" localSheetId="27" hidden="1">#REF!</definedName>
    <definedName name="_xlnm._FilterDatabase" localSheetId="28" hidden="1">#REF!</definedName>
    <definedName name="_xlnm._FilterDatabase" localSheetId="35" hidden="1">#REF!</definedName>
    <definedName name="_xlnm._FilterDatabase" localSheetId="39" hidden="1">#REF!</definedName>
    <definedName name="_xlnm._FilterDatabase" localSheetId="42" hidden="1">#REF!</definedName>
    <definedName name="_xlnm._FilterDatabase" localSheetId="44" hidden="1">#REF!</definedName>
    <definedName name="_xlnm._FilterDatabase" localSheetId="61" hidden="1">'61'!$A$2:$J$28</definedName>
    <definedName name="_xlnm._FilterDatabase" localSheetId="66" hidden="1">#REF!</definedName>
    <definedName name="_xlnm._FilterDatabase" localSheetId="69" hidden="1">#REF!</definedName>
    <definedName name="_xlnm._FilterDatabase" localSheetId="76" hidden="1">'75'!$C$5:$D$5</definedName>
    <definedName name="_xlnm._FilterDatabase" localSheetId="77" hidden="1">'76'!$A$5:$D$5</definedName>
    <definedName name="_xlnm._FilterDatabase" localSheetId="78" hidden="1">#REF!</definedName>
    <definedName name="_xlnm._FilterDatabase" localSheetId="79" hidden="1">#REF!</definedName>
    <definedName name="_xlnm._FilterDatabase" localSheetId="80" hidden="1">#REF!</definedName>
    <definedName name="_xlnm._FilterDatabase" localSheetId="81" hidden="1">#REF!</definedName>
    <definedName name="_xlnm._FilterDatabase" localSheetId="82" hidden="1">#REF!</definedName>
    <definedName name="_xlnm._FilterDatabase" localSheetId="83" hidden="1">#REF!</definedName>
    <definedName name="_xlnm._FilterDatabase" localSheetId="84" hidden="1">#REF!</definedName>
    <definedName name="_xlnm._FilterDatabase" localSheetId="85" hidden="1">#REF!</definedName>
    <definedName name="_xlnm._FilterDatabase" localSheetId="86" hidden="1">#REF!</definedName>
    <definedName name="_xlnm._FilterDatabase" localSheetId="87" hidden="1">#REF!</definedName>
    <definedName name="_xlnm._FilterDatabase" localSheetId="88" hidden="1">#REF!</definedName>
    <definedName name="_xlnm._FilterDatabase" localSheetId="89" hidden="1">#REF!</definedName>
    <definedName name="_xlnm._FilterDatabase" localSheetId="90" hidden="1">#REF!</definedName>
    <definedName name="_xlnm._FilterDatabase" localSheetId="91" hidden="1">#REF!</definedName>
    <definedName name="_xlnm._FilterDatabase" localSheetId="92" hidden="1">#REF!</definedName>
    <definedName name="_xlnm._FilterDatabase" localSheetId="93" hidden="1">#REF!</definedName>
    <definedName name="_xlnm._FilterDatabase" localSheetId="98" hidden="1">'П-90'!$A$2:$Z$16</definedName>
    <definedName name="_xlnm._FilterDatabase" localSheetId="99" hidden="1">'П-91'!#REF!</definedName>
    <definedName name="_xlnm._FilterDatabase" hidden="1">#REF!</definedName>
    <definedName name="a" localSheetId="11" hidden="1">#REF!</definedName>
    <definedName name="a" localSheetId="20" hidden="1">#REF!</definedName>
    <definedName name="a" localSheetId="22" hidden="1">#REF!</definedName>
    <definedName name="a" localSheetId="24" hidden="1">#REF!</definedName>
    <definedName name="a" localSheetId="27" hidden="1">#REF!</definedName>
    <definedName name="a" localSheetId="28" hidden="1">#REF!</definedName>
    <definedName name="a" localSheetId="35" hidden="1">#REF!</definedName>
    <definedName name="a" localSheetId="44" hidden="1">#REF!</definedName>
    <definedName name="a" localSheetId="66" hidden="1">#REF!</definedName>
    <definedName name="a" localSheetId="69" hidden="1">#REF!</definedName>
    <definedName name="a" hidden="1">#REF!</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66" hidden="1">{FALSE,FALSE,-1.25,-15.5,484.5,276.75,FALSE,FALSE,TRUE,TRUE,0,12,#N/A,46,#N/A,2.93460490463215,15.35,1,FALSE,FALSE,3,TRUE,1,FALSE,100,"Swvu.PLA1.","ACwvu.PLA1.",#N/A,FALSE,FALSE,0,0,0,0,2,"","",TRUE,TRUE,FALSE,FALSE,1,60,#N/A,#N/A,FALSE,FALSE,FALSE,FALSE,FALSE,FALSE,FALSE,9,65532,65532,FALSE,FALSE,TRUE,TRUE,TRUE}</definedName>
    <definedName name="aa" localSheetId="69"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20" hidden="1">{FALSE,FALSE,-1.25,-15.5,484.5,276.75,FALSE,FALSE,TRUE,TRUE,0,12,#N/A,46,#N/A,2.93460490463215,15.35,1,FALSE,FALSE,3,TRUE,1,FALSE,100,"Swvu.PLA1.","ACwvu.PLA1.",#N/A,FALSE,FALSE,0,0,0,0,2,"","",TRUE,TRUE,FALSE,FALSE,1,60,#N/A,#N/A,FALSE,FALSE,FALSE,FALSE,FALSE,FALSE,FALSE,9,65532,65532,FALSE,FALSE,TRUE,TRUE,TRUE}</definedName>
    <definedName name="aaa" localSheetId="22" hidden="1">{FALSE,FALSE,-1.25,-15.5,484.5,276.75,FALSE,FALSE,TRUE,TRUE,0,12,#N/A,46,#N/A,2.93460490463215,15.35,1,FALSE,FALSE,3,TRUE,1,FALSE,100,"Swvu.PLA1.","ACwvu.PLA1.",#N/A,FALSE,FALSE,0,0,0,0,2,"","",TRUE,TRUE,FALSE,FALSE,1,60,#N/A,#N/A,FALSE,FALSE,FALSE,FALSE,FALSE,FALSE,FALSE,9,65532,65532,FALSE,FALSE,TRUE,TRUE,TRUE}</definedName>
    <definedName name="aaa" localSheetId="28" hidden="1">{FALSE,FALSE,-1.25,-15.5,484.5,276.75,FALSE,FALSE,TRUE,TRUE,0,12,#N/A,46,#N/A,2.93460490463215,15.35,1,FALSE,FALSE,3,TRUE,1,FALSE,100,"Swvu.PLA1.","ACwvu.PLA1.",#N/A,FALSE,FALSE,0,0,0,0,2,"","",TRUE,TRUE,FALSE,FALSE,1,60,#N/A,#N/A,FALSE,FALSE,FALSE,FALSE,FALSE,FALSE,FALSE,9,65532,65532,FALSE,FALSE,TRUE,TRUE,TRUE}</definedName>
    <definedName name="aaa" localSheetId="35" hidden="1">{FALSE,FALSE,-1.25,-15.5,484.5,276.75,FALSE,FALSE,TRUE,TRUE,0,12,#N/A,46,#N/A,2.93460490463215,15.35,1,FALSE,FALSE,3,TRUE,1,FALSE,100,"Swvu.PLA1.","ACwvu.PLA1.",#N/A,FALSE,FALSE,0,0,0,0,2,"","",TRUE,TRUE,FALSE,FALSE,1,60,#N/A,#N/A,FALSE,FALSE,FALSE,FALSE,FALSE,FALSE,FALSE,9,65532,65532,FALSE,FALSE,TRUE,TRUE,TRUE}</definedName>
    <definedName name="aaa" localSheetId="44" hidden="1">{FALSE,FALSE,-1.25,-15.5,484.5,276.75,FALSE,FALSE,TRUE,TRUE,0,12,#N/A,46,#N/A,2.93460490463215,15.35,1,FALSE,FALSE,3,TRUE,1,FALSE,100,"Swvu.PLA1.","ACwvu.PLA1.",#N/A,FALSE,FALSE,0,0,0,0,2,"","",TRUE,TRUE,FALSE,FALSE,1,60,#N/A,#N/A,FALSE,FALSE,FALSE,FALSE,FALSE,FALSE,FALSE,9,65532,65532,FALSE,FALSE,TRUE,TRUE,TRUE}</definedName>
    <definedName name="aaa" localSheetId="66" hidden="1">{FALSE,FALSE,-1.25,-15.5,484.5,276.75,FALSE,FALSE,TRUE,TRUE,0,12,#N/A,46,#N/A,2.93460490463215,15.35,1,FALSE,FALSE,3,TRUE,1,FALSE,100,"Swvu.PLA1.","ACwvu.PLA1.",#N/A,FALSE,FALSE,0,0,0,0,2,"","",TRUE,TRUE,FALSE,FALSE,1,60,#N/A,#N/A,FALSE,FALSE,FALSE,FALSE,FALSE,FALSE,FALSE,9,65532,65532,FALSE,FALSE,TRUE,TRUE,TRUE}</definedName>
    <definedName name="aaa" localSheetId="69"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20" hidden="1">{"Riqfin97",#N/A,FALSE,"Tran";"Riqfinpro",#N/A,FALSE,"Tran"}</definedName>
    <definedName name="aaaaaa" localSheetId="22" hidden="1">{"Riqfin97",#N/A,FALSE,"Tran";"Riqfinpro",#N/A,FALSE,"Tran"}</definedName>
    <definedName name="aaaaaa" localSheetId="28" hidden="1">{"Riqfin97",#N/A,FALSE,"Tran";"Riqfinpro",#N/A,FALSE,"Tran"}</definedName>
    <definedName name="aaaaaa" localSheetId="35" hidden="1">{"Riqfin97",#N/A,FALSE,"Tran";"Riqfinpro",#N/A,FALSE,"Tran"}</definedName>
    <definedName name="aaaaaa" localSheetId="44" hidden="1">{"Riqfin97",#N/A,FALSE,"Tran";"Riqfinpro",#N/A,FALSE,"Tran"}</definedName>
    <definedName name="aaaaaa" localSheetId="66" hidden="1">{"Riqfin97",#N/A,FALSE,"Tran";"Riqfinpro",#N/A,FALSE,"Tran"}</definedName>
    <definedName name="aaaaaa" hidden="1">#N/A</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1" hidden="1">'[59]COP FED'!#REF!</definedName>
    <definedName name="ACwvu.PLA1." localSheetId="22" hidden="1">'[59]COP FED'!#REF!</definedName>
    <definedName name="ACwvu.PLA1." localSheetId="24" hidden="1">'[59]COP FED'!#REF!</definedName>
    <definedName name="ACwvu.PLA1." localSheetId="27" hidden="1">'[59]COP FED'!#REF!</definedName>
    <definedName name="ACwvu.PLA1." localSheetId="28" hidden="1">'[59]COP FED'!#REF!</definedName>
    <definedName name="ACwvu.PLA1." localSheetId="35" hidden="1">'[59]COP FED'!#REF!</definedName>
    <definedName name="ACwvu.PLA1." localSheetId="44" hidden="1">'[59]COP FED'!#REF!</definedName>
    <definedName name="ACwvu.PLA1." localSheetId="66" hidden="1">'[59]COP FED'!#REF!</definedName>
    <definedName name="ACwvu.PLA1." localSheetId="69" hidden="1">'[59]COP FED'!#REF!</definedName>
    <definedName name="ACwvu.PLA1." hidden="1">'[59]COP FED'!#REF!</definedName>
    <definedName name="ACwvu.PLA2." hidden="1">'[59]COP FED'!$A$1:$N$49</definedName>
    <definedName name="ACwvu.Print." localSheetId="11" hidden="1">[60]Med!#REF!</definedName>
    <definedName name="ACwvu.Print." localSheetId="22" hidden="1">[60]Med!#REF!</definedName>
    <definedName name="ACwvu.Print." localSheetId="24" hidden="1">[60]Med!#REF!</definedName>
    <definedName name="ACwvu.Print." localSheetId="27" hidden="1">[60]Med!#REF!</definedName>
    <definedName name="ACwvu.Print." localSheetId="28" hidden="1">[60]Med!#REF!</definedName>
    <definedName name="ACwvu.Print." localSheetId="35" hidden="1">[60]Med!#REF!</definedName>
    <definedName name="ACwvu.Print." localSheetId="44" hidden="1">[60]Med!#REF!</definedName>
    <definedName name="ACwvu.Print." localSheetId="66" hidden="1">[60]Med!#REF!</definedName>
    <definedName name="ACwvu.Print." localSheetId="69" hidden="1">[60]Med!#REF!</definedName>
    <definedName name="ACwvu.Print." hidden="1">[60]Med!#REF!</definedName>
    <definedName name="ag" hidden="1">#N/A</definedName>
    <definedName name="AlgeriaCCS1" localSheetId="11" hidden="1">#REF!</definedName>
    <definedName name="AlgeriaCCS1" localSheetId="20" hidden="1">#REF!</definedName>
    <definedName name="AlgeriaCCS1" localSheetId="22" hidden="1">#REF!</definedName>
    <definedName name="AlgeriaCCS1" localSheetId="24" hidden="1">#REF!</definedName>
    <definedName name="AlgeriaCCS1" localSheetId="27" hidden="1">#REF!</definedName>
    <definedName name="AlgeriaCCS1" localSheetId="28" hidden="1">#REF!</definedName>
    <definedName name="AlgeriaCCS1" localSheetId="35" hidden="1">#REF!</definedName>
    <definedName name="AlgeriaCCS1" localSheetId="44" hidden="1">#REF!</definedName>
    <definedName name="AlgeriaCCS1" localSheetId="66" hidden="1">#REF!</definedName>
    <definedName name="AlgeriaCCS1" localSheetId="69" hidden="1">#REF!</definedName>
    <definedName name="AlgeriaCCS1" hidden="1">#REF!</definedName>
    <definedName name="anscount" hidden="1">1</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#REF!</definedName>
    <definedName name="arr" localSheetId="11">#REF!</definedName>
    <definedName name="arr" localSheetId="2">#REF!</definedName>
    <definedName name="arr" localSheetId="20">#REF!</definedName>
    <definedName name="arr" localSheetId="22">#REF!</definedName>
    <definedName name="arr" localSheetId="24">#REF!</definedName>
    <definedName name="arr" localSheetId="27">#REF!</definedName>
    <definedName name="arr" localSheetId="28">#REF!</definedName>
    <definedName name="arr" localSheetId="3">#REF!</definedName>
    <definedName name="arr" localSheetId="35">#REF!</definedName>
    <definedName name="arr" localSheetId="44">#REF!</definedName>
    <definedName name="arr" localSheetId="51">#REF!</definedName>
    <definedName name="arr" localSheetId="52">#REF!</definedName>
    <definedName name="arr" localSheetId="53">#REF!</definedName>
    <definedName name="arr" localSheetId="54">#REF!</definedName>
    <definedName name="arr" localSheetId="55">#REF!</definedName>
    <definedName name="arr" localSheetId="56">#REF!</definedName>
    <definedName name="arr" localSheetId="58">#REF!</definedName>
    <definedName name="arr" localSheetId="66">#REF!</definedName>
    <definedName name="arr" localSheetId="69">#REF!</definedName>
    <definedName name="arr" localSheetId="94">#REF!</definedName>
    <definedName name="arr" localSheetId="95">#REF!</definedName>
    <definedName name="arr" localSheetId="96">#REF!</definedName>
    <definedName name="arr" localSheetId="97">#REF!</definedName>
    <definedName name="arr">#REF!</definedName>
    <definedName name="as" localSheetId="20" hidden="1">{"TRADE_COMP",#N/A,FALSE,"TAB23APP";"BOP",#N/A,FALSE,"TAB6";"DOT",#N/A,FALSE,"TAB24APP";"EXTDEBT",#N/A,FALSE,"TAB25APP"}</definedName>
    <definedName name="as" localSheetId="22" hidden="1">{"TRADE_COMP",#N/A,FALSE,"TAB23APP";"BOP",#N/A,FALSE,"TAB6";"DOT",#N/A,FALSE,"TAB24APP";"EXTDEBT",#N/A,FALSE,"TAB25APP"}</definedName>
    <definedName name="as" localSheetId="28" hidden="1">{"TRADE_COMP",#N/A,FALSE,"TAB23APP";"BOP",#N/A,FALSE,"TAB6";"DOT",#N/A,FALSE,"TAB24APP";"EXTDEBT",#N/A,FALSE,"TAB25APP"}</definedName>
    <definedName name="as" localSheetId="35" hidden="1">{"TRADE_COMP",#N/A,FALSE,"TAB23APP";"BOP",#N/A,FALSE,"TAB6";"DOT",#N/A,FALSE,"TAB24APP";"EXTDEBT",#N/A,FALSE,"TAB25APP"}</definedName>
    <definedName name="as" localSheetId="44" hidden="1">{"TRADE_COMP",#N/A,FALSE,"TAB23APP";"BOP",#N/A,FALSE,"TAB6";"DOT",#N/A,FALSE,"TAB24APP";"EXTDEBT",#N/A,FALSE,"TAB25APP"}</definedName>
    <definedName name="as" localSheetId="66" hidden="1">{"TRADE_COMP",#N/A,FALSE,"TAB23APP";"BOP",#N/A,FALSE,"TAB6";"DOT",#N/A,FALSE,"TAB24APP";"EXTDEBT",#N/A,FALSE,"TAB25APP"}</definedName>
    <definedName name="as" localSheetId="69" hidden="1">{"TRADE_COMP",#N/A,FALSE,"TAB23APP";"BOP",#N/A,FALSE,"TAB6";"DOT",#N/A,FALSE,"TAB24APP";"EXTDEBT",#N/A,FALSE,"TAB25APP"}</definedName>
    <definedName name="as" hidden="1">{"TRADE_COMP",#N/A,FALSE,"TAB23APP";"BOP",#N/A,FALSE,"TAB6";"DOT",#N/A,FALSE,"TAB24APP";"EXTDEBT",#N/A,FALSE,"TAB25APP"}</definedName>
    <definedName name="asd" localSheetId="20" hidden="1">{"Riqfin97",#N/A,FALSE,"Tran";"Riqfinpro",#N/A,FALSE,"Tran"}</definedName>
    <definedName name="asd" localSheetId="22" hidden="1">{"Riqfin97",#N/A,FALSE,"Tran";"Riqfinpro",#N/A,FALSE,"Tran"}</definedName>
    <definedName name="asd" localSheetId="28" hidden="1">{"Riqfin97",#N/A,FALSE,"Tran";"Riqfinpro",#N/A,FALSE,"Tran"}</definedName>
    <definedName name="asd" localSheetId="35" hidden="1">{"Riqfin97",#N/A,FALSE,"Tran";"Riqfinpro",#N/A,FALSE,"Tran"}</definedName>
    <definedName name="asd" localSheetId="44" hidden="1">{"Riqfin97",#N/A,FALSE,"Tran";"Riqfinpro",#N/A,FALSE,"Tran"}</definedName>
    <definedName name="asd" localSheetId="66" hidden="1">{"Riqfin97",#N/A,FALSE,"Tran";"Riqfinpro",#N/A,FALSE,"Tran"}</definedName>
    <definedName name="asd" localSheetId="69" hidden="1">{"Riqfin97",#N/A,FALSE,"Tran";"Riqfinpro",#N/A,FALSE,"Tran"}</definedName>
    <definedName name="asd" hidden="1">{"Riqfin97",#N/A,FALSE,"Tran";"Riqfinpro",#N/A,FALSE,"Tran"}</definedName>
    <definedName name="asda" localSheetId="1">#REF!</definedName>
    <definedName name="asda" localSheetId="11">#REF!</definedName>
    <definedName name="asda" localSheetId="2">#REF!</definedName>
    <definedName name="asda" localSheetId="24">#REF!</definedName>
    <definedName name="asda" localSheetId="27">#REF!</definedName>
    <definedName name="asda" localSheetId="3">#REF!</definedName>
    <definedName name="asda" localSheetId="51">#REF!</definedName>
    <definedName name="asda" localSheetId="52">#REF!</definedName>
    <definedName name="asda" localSheetId="53">#REF!</definedName>
    <definedName name="asda" localSheetId="54">#REF!</definedName>
    <definedName name="asda" localSheetId="55">#REF!</definedName>
    <definedName name="asda" localSheetId="56">#REF!</definedName>
    <definedName name="asda" localSheetId="58">#REF!</definedName>
    <definedName name="asda" localSheetId="69">#REF!</definedName>
    <definedName name="asda" localSheetId="94">#REF!</definedName>
    <definedName name="asda" localSheetId="95">#REF!</definedName>
    <definedName name="asda" localSheetId="96">#REF!</definedName>
    <definedName name="asda" localSheetId="97">#REF!</definedName>
    <definedName name="asda">#REF!</definedName>
    <definedName name="asdasd" localSheetId="20" hidden="1">{"Riqfin97",#N/A,FALSE,"Tran";"Riqfinpro",#N/A,FALSE,"Tran"}</definedName>
    <definedName name="asdasd" localSheetId="22" hidden="1">{"Riqfin97",#N/A,FALSE,"Tran";"Riqfinpro",#N/A,FALSE,"Tran"}</definedName>
    <definedName name="asdasd" localSheetId="28" hidden="1">{"Riqfin97",#N/A,FALSE,"Tran";"Riqfinpro",#N/A,FALSE,"Tran"}</definedName>
    <definedName name="asdasd" localSheetId="35" hidden="1">{"Riqfin97",#N/A,FALSE,"Tran";"Riqfinpro",#N/A,FALSE,"Tran"}</definedName>
    <definedName name="asdasd" localSheetId="44" hidden="1">{"Riqfin97",#N/A,FALSE,"Tran";"Riqfinpro",#N/A,FALSE,"Tran"}</definedName>
    <definedName name="asdasd" localSheetId="66" hidden="1">{"Riqfin97",#N/A,FALSE,"Tran";"Riqfinpro",#N/A,FALSE,"Tran"}</definedName>
    <definedName name="asdasd" localSheetId="69" hidden="1">{"Riqfin97",#N/A,FALSE,"Tran";"Riqfinpro",#N/A,FALSE,"Tran"}</definedName>
    <definedName name="asdasd" hidden="1">{"Riqfin97",#N/A,FALSE,"Tran";"Riqfinpro",#N/A,FALSE,"Tran"}</definedName>
    <definedName name="asdasdad" localSheetId="20" hidden="1">{"Riqfin97",#N/A,FALSE,"Tran";"Riqfinpro",#N/A,FALSE,"Tran"}</definedName>
    <definedName name="asdasdad" localSheetId="22" hidden="1">{"Riqfin97",#N/A,FALSE,"Tran";"Riqfinpro",#N/A,FALSE,"Tran"}</definedName>
    <definedName name="asdasdad" localSheetId="28" hidden="1">{"Riqfin97",#N/A,FALSE,"Tran";"Riqfinpro",#N/A,FALSE,"Tran"}</definedName>
    <definedName name="asdasdad" localSheetId="35" hidden="1">{"Riqfin97",#N/A,FALSE,"Tran";"Riqfinpro",#N/A,FALSE,"Tran"}</definedName>
    <definedName name="asdasdad" localSheetId="44" hidden="1">{"Riqfin97",#N/A,FALSE,"Tran";"Riqfinpro",#N/A,FALSE,"Tran"}</definedName>
    <definedName name="asdasdad" localSheetId="66" hidden="1">{"Riqfin97",#N/A,FALSE,"Tran";"Riqfinpro",#N/A,FALSE,"Tran"}</definedName>
    <definedName name="asdasdad" localSheetId="69" hidden="1">{"Riqfin97",#N/A,FALSE,"Tran";"Riqfinpro",#N/A,FALSE,"Tran"}</definedName>
    <definedName name="asdasdad" hidden="1">{"Riqfin97",#N/A,FALSE,"Tran";"Riqfinpro",#N/A,FALSE,"Tran"}</definedName>
    <definedName name="asdasdadad" localSheetId="20" hidden="1">{"Riqfin97",#N/A,FALSE,"Tran";"Riqfinpro",#N/A,FALSE,"Tran"}</definedName>
    <definedName name="asdasdadad" localSheetId="22" hidden="1">{"Riqfin97",#N/A,FALSE,"Tran";"Riqfinpro",#N/A,FALSE,"Tran"}</definedName>
    <definedName name="asdasdadad" localSheetId="28" hidden="1">{"Riqfin97",#N/A,FALSE,"Tran";"Riqfinpro",#N/A,FALSE,"Tran"}</definedName>
    <definedName name="asdasdadad" localSheetId="35" hidden="1">{"Riqfin97",#N/A,FALSE,"Tran";"Riqfinpro",#N/A,FALSE,"Tran"}</definedName>
    <definedName name="asdasdadad" localSheetId="44" hidden="1">{"Riqfin97",#N/A,FALSE,"Tran";"Riqfinpro",#N/A,FALSE,"Tran"}</definedName>
    <definedName name="asdasdadad" localSheetId="66" hidden="1">{"Riqfin97",#N/A,FALSE,"Tran";"Riqfinpro",#N/A,FALSE,"Tran"}</definedName>
    <definedName name="asdasdadad" localSheetId="69" hidden="1">{"Riqfin97",#N/A,FALSE,"Tran";"Riqfinpro",#N/A,FALSE,"Tran"}</definedName>
    <definedName name="asdasdadad" hidden="1">{"Riqfin97",#N/A,FALSE,"Tran";"Riqfinpro",#N/A,FALSE,"Tran"}</definedName>
    <definedName name="asdf" localSheetId="20" hidden="1">{"BOP_TAB",#N/A,FALSE,"N";"MIDTERM_TAB",#N/A,FALSE,"O"}</definedName>
    <definedName name="asdf" localSheetId="22" hidden="1">{"BOP_TAB",#N/A,FALSE,"N";"MIDTERM_TAB",#N/A,FALSE,"O"}</definedName>
    <definedName name="asdf" localSheetId="28" hidden="1">{"BOP_TAB",#N/A,FALSE,"N";"MIDTERM_TAB",#N/A,FALSE,"O"}</definedName>
    <definedName name="asdf" localSheetId="35" hidden="1">{"BOP_TAB",#N/A,FALSE,"N";"MIDTERM_TAB",#N/A,FALSE,"O"}</definedName>
    <definedName name="asdf" localSheetId="44" hidden="1">{"BOP_TAB",#N/A,FALSE,"N";"MIDTERM_TAB",#N/A,FALSE,"O"}</definedName>
    <definedName name="asdf" localSheetId="66" hidden="1">{"BOP_TAB",#N/A,FALSE,"N";"MIDTERM_TAB",#N/A,FALSE,"O"}</definedName>
    <definedName name="asdf" localSheetId="69" hidden="1">{"BOP_TAB",#N/A,FALSE,"N";"MIDTERM_TAB",#N/A,FALSE,"O"}</definedName>
    <definedName name="asdf" hidden="1">{"BOP_TAB",#N/A,FALSE,"N";"MIDTERM_TAB",#N/A,FALSE,"O"}</definedName>
    <definedName name="asdfg" localSheetId="24" hidden="1">'[2]Сектор товаров'!#REF!</definedName>
    <definedName name="asdfg" localSheetId="27" hidden="1">'[2]Сектор товаров'!#REF!</definedName>
    <definedName name="asdfg" localSheetId="35" hidden="1">'[2]Сектор товаров'!#REF!</definedName>
    <definedName name="asdfg" localSheetId="5" hidden="1">'[2]Сектор товаров'!#REF!</definedName>
    <definedName name="asdfg" localSheetId="69" hidden="1">'[2]Сектор товаров'!#REF!</definedName>
    <definedName name="asdfg" localSheetId="8" hidden="1">'[2]Сектор товаров'!#REF!</definedName>
    <definedName name="asdfg" localSheetId="9" hidden="1">'[2]Сектор товаров'!#REF!</definedName>
    <definedName name="asdfg" hidden="1">'[2]Сектор товаров'!#REF!</definedName>
    <definedName name="asdfsd" localSheetId="11" hidden="1">[46]A!#REF!</definedName>
    <definedName name="asdfsd" localSheetId="22" hidden="1">[46]A!#REF!</definedName>
    <definedName name="asdfsd" localSheetId="24" hidden="1">[46]A!#REF!</definedName>
    <definedName name="asdfsd" localSheetId="27" hidden="1">[46]A!#REF!</definedName>
    <definedName name="asdfsd" localSheetId="28" hidden="1">[46]A!#REF!</definedName>
    <definedName name="asdfsd" localSheetId="35" hidden="1">[46]A!#REF!</definedName>
    <definedName name="asdfsd" localSheetId="44" hidden="1">[46]A!#REF!</definedName>
    <definedName name="asdfsd" localSheetId="69" hidden="1">[46]A!#REF!</definedName>
    <definedName name="asdfsd" hidden="1">[46]A!#REF!</definedName>
    <definedName name="ase" localSheetId="20" hidden="1">{"Minpmon",#N/A,FALSE,"Monthinput"}</definedName>
    <definedName name="ase" localSheetId="22" hidden="1">{"Minpmon",#N/A,FALSE,"Monthinput"}</definedName>
    <definedName name="ase" localSheetId="28" hidden="1">{"Minpmon",#N/A,FALSE,"Monthinput"}</definedName>
    <definedName name="ase" localSheetId="35" hidden="1">{"Minpmon",#N/A,FALSE,"Monthinput"}</definedName>
    <definedName name="ase" localSheetId="44" hidden="1">{"Minpmon",#N/A,FALSE,"Monthinput"}</definedName>
    <definedName name="ase" localSheetId="66" hidden="1">{"Minpmon",#N/A,FALSE,"Monthinput"}</definedName>
    <definedName name="ase" localSheetId="69" hidden="1">{"Minpmon",#N/A,FALSE,"Monthinput"}</definedName>
    <definedName name="ase" hidden="1">{"Minpmon",#N/A,FALSE,"Monthinput"}</definedName>
    <definedName name="asfafq" hidden="1">#N/A</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35"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localSheetId="66" hidden="1">{#N/A,#N/A,FALSE,"B061196P";#N/A,#N/A,FALSE,"B061196";#N/A,#N/A,FALSE,"Relatório1";#N/A,#N/A,FALSE,"Relatório2";#N/A,#N/A,FALSE,"Relatório3";#N/A,#N/A,FALSE,"Relatório4 ";#N/A,#N/A,FALSE,"Relatório5";#N/A,#N/A,FALSE,"Relatório6";#N/A,#N/A,FALSE,"Relatório7";#N/A,#N/A,FALSE,"Relatório8"}</definedName>
    <definedName name="asq" localSheetId="6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vpx" localSheetId="11">#REF!</definedName>
    <definedName name="asvpx" localSheetId="2">#REF!</definedName>
    <definedName name="asvpx" localSheetId="24">#REF!</definedName>
    <definedName name="asvpx" localSheetId="27">#REF!</definedName>
    <definedName name="asvpx" localSheetId="3">#REF!</definedName>
    <definedName name="asvpx" localSheetId="69">#REF!</definedName>
    <definedName name="asvpx">#REF!</definedName>
    <definedName name="avaaaaav" hidden="1">#N/A</definedName>
    <definedName name="b" localSheetId="20" hidden="1">{#N/A,#N/A,FALSE,"B061196P";#N/A,#N/A,FALSE,"B061196";#N/A,#N/A,FALSE,"Relatório1";#N/A,#N/A,FALSE,"Relatório2";#N/A,#N/A,FALSE,"Relatório3";#N/A,#N/A,FALSE,"Relatório4 ";#N/A,#N/A,FALSE,"Relatório5";#N/A,#N/A,FALSE,"Relatório6";#N/A,#N/A,FALSE,"Relatório7";#N/A,#N/A,FALSE,"Relatório8"}</definedName>
    <definedName name="b" localSheetId="22" hidden="1">{#N/A,#N/A,FALSE,"B061196P";#N/A,#N/A,FALSE,"B061196";#N/A,#N/A,FALSE,"Relatório1";#N/A,#N/A,FALSE,"Relatório2";#N/A,#N/A,FALSE,"Relatório3";#N/A,#N/A,FALSE,"Relatório4 ";#N/A,#N/A,FALSE,"Relatório5";#N/A,#N/A,FALSE,"Relatório6";#N/A,#N/A,FALSE,"Relatório7";#N/A,#N/A,FALSE,"Relatório8"}</definedName>
    <definedName name="b" localSheetId="28" hidden="1">{#N/A,#N/A,FALSE,"B061196P";#N/A,#N/A,FALSE,"B061196";#N/A,#N/A,FALSE,"Relatório1";#N/A,#N/A,FALSE,"Relatório2";#N/A,#N/A,FALSE,"Relatório3";#N/A,#N/A,FALSE,"Relatório4 ";#N/A,#N/A,FALSE,"Relatório5";#N/A,#N/A,FALSE,"Relatório6";#N/A,#N/A,FALSE,"Relatório7";#N/A,#N/A,FALSE,"Relatório8"}</definedName>
    <definedName name="b" localSheetId="35" hidden="1">{#N/A,#N/A,FALSE,"B061196P";#N/A,#N/A,FALSE,"B061196";#N/A,#N/A,FALSE,"Relatório1";#N/A,#N/A,FALSE,"Relatório2";#N/A,#N/A,FALSE,"Relatório3";#N/A,#N/A,FALSE,"Relatório4 ";#N/A,#N/A,FALSE,"Relatório5";#N/A,#N/A,FALSE,"Relatório6";#N/A,#N/A,FALSE,"Relatório7";#N/A,#N/A,FALSE,"Relatório8"}</definedName>
    <definedName name="b" localSheetId="44" hidden="1">{#N/A,#N/A,FALSE,"B061196P";#N/A,#N/A,FALSE,"B061196";#N/A,#N/A,FALSE,"Relatório1";#N/A,#N/A,FALSE,"Relatório2";#N/A,#N/A,FALSE,"Relatório3";#N/A,#N/A,FALSE,"Relatório4 ";#N/A,#N/A,FALSE,"Relatório5";#N/A,#N/A,FALSE,"Relatório6";#N/A,#N/A,FALSE,"Relatório7";#N/A,#N/A,FALSE,"Relatório8"}</definedName>
    <definedName name="b" localSheetId="66" hidden="1">{#N/A,#N/A,FALSE,"B061196P";#N/A,#N/A,FALSE,"B061196";#N/A,#N/A,FALSE,"Relatório1";#N/A,#N/A,FALSE,"Relatório2";#N/A,#N/A,FALSE,"Relatório3";#N/A,#N/A,FALSE,"Relatório4 ";#N/A,#N/A,FALSE,"Relatório5";#N/A,#N/A,FALSE,"Relatório6";#N/A,#N/A,FALSE,"Relatório7";#N/A,#N/A,FALSE,"Relatório8"}</definedName>
    <definedName name="b" localSheetId="69"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100a" localSheetId="11">#REF!</definedName>
    <definedName name="b100a" localSheetId="2">#REF!</definedName>
    <definedName name="b100a" localSheetId="24">#REF!</definedName>
    <definedName name="b100a" localSheetId="27">#REF!</definedName>
    <definedName name="b100a" localSheetId="3">#REF!</definedName>
    <definedName name="b100a" localSheetId="69">#REF!</definedName>
    <definedName name="b100a">#REF!</definedName>
    <definedName name="b100a2" localSheetId="11">#REF!</definedName>
    <definedName name="b100a2" localSheetId="2">#REF!</definedName>
    <definedName name="b100a2" localSheetId="24">#REF!</definedName>
    <definedName name="b100a2" localSheetId="27">#REF!</definedName>
    <definedName name="b100a2" localSheetId="3">#REF!</definedName>
    <definedName name="b100a2" localSheetId="69">#REF!</definedName>
    <definedName name="b100a2">#REF!</definedName>
    <definedName name="b50a" localSheetId="11">#REF!</definedName>
    <definedName name="b50a" localSheetId="2">#REF!</definedName>
    <definedName name="b50a" localSheetId="24">#REF!</definedName>
    <definedName name="b50a" localSheetId="27">#REF!</definedName>
    <definedName name="b50a" localSheetId="3">#REF!</definedName>
    <definedName name="b50a" localSheetId="69">#REF!</definedName>
    <definedName name="b50a">#REF!</definedName>
    <definedName name="b50a2" localSheetId="11">#REF!</definedName>
    <definedName name="b50a2" localSheetId="2">#REF!</definedName>
    <definedName name="b50a2" localSheetId="24">#REF!</definedName>
    <definedName name="b50a2" localSheetId="27">#REF!</definedName>
    <definedName name="b50a2" localSheetId="3">#REF!</definedName>
    <definedName name="b50a2" localSheetId="69">#REF!</definedName>
    <definedName name="b50a2">#REF!</definedName>
    <definedName name="banc" localSheetId="11">#REF!</definedName>
    <definedName name="banc" localSheetId="2">#REF!</definedName>
    <definedName name="banc" localSheetId="24">#REF!</definedName>
    <definedName name="banc" localSheetId="27">#REF!</definedName>
    <definedName name="banc" localSheetId="3">#REF!</definedName>
    <definedName name="banc" localSheetId="69">#REF!</definedName>
    <definedName name="banc">#REF!</definedName>
    <definedName name="banknadzor" localSheetId="11">#REF!</definedName>
    <definedName name="banknadzor" localSheetId="2">#REF!</definedName>
    <definedName name="banknadzor" localSheetId="24">#REF!</definedName>
    <definedName name="banknadzor" localSheetId="27">#REF!</definedName>
    <definedName name="banknadzor" localSheetId="3">#REF!</definedName>
    <definedName name="banknadzor" localSheetId="69">#REF!</definedName>
    <definedName name="banknadzor">#REF!</definedName>
    <definedName name="bb" localSheetId="20" hidden="1">{"Riqfin97",#N/A,FALSE,"Tran";"Riqfinpro",#N/A,FALSE,"Tran"}</definedName>
    <definedName name="bb" localSheetId="22" hidden="1">{"Riqfin97",#N/A,FALSE,"Tran";"Riqfinpro",#N/A,FALSE,"Tran"}</definedName>
    <definedName name="bb" localSheetId="28" hidden="1">{"Riqfin97",#N/A,FALSE,"Tran";"Riqfinpro",#N/A,FALSE,"Tran"}</definedName>
    <definedName name="bb" localSheetId="35" hidden="1">{"Riqfin97",#N/A,FALSE,"Tran";"Riqfinpro",#N/A,FALSE,"Tran"}</definedName>
    <definedName name="bb" localSheetId="44" hidden="1">{"Riqfin97",#N/A,FALSE,"Tran";"Riqfinpro",#N/A,FALSE,"Tran"}</definedName>
    <definedName name="bb" localSheetId="66" hidden="1">{"Riqfin97",#N/A,FALSE,"Tran";"Riqfinpro",#N/A,FALSE,"Tran"}</definedName>
    <definedName name="bb" localSheetId="69" hidden="1">{"Riqfin97",#N/A,FALSE,"Tran";"Riqfinpro",#N/A,FALSE,"Tran"}</definedName>
    <definedName name="bb" hidden="1">{"Riqfin97",#N/A,FALSE,"Tran";"Riqfinpro",#N/A,FALSE,"Tran"}</definedName>
    <definedName name="bbbb" localSheetId="20" hidden="1">{"Minpmon",#N/A,FALSE,"Monthinput"}</definedName>
    <definedName name="bbbb" localSheetId="22" hidden="1">{"Minpmon",#N/A,FALSE,"Monthinput"}</definedName>
    <definedName name="bbbb" localSheetId="28" hidden="1">{"Minpmon",#N/A,FALSE,"Monthinput"}</definedName>
    <definedName name="bbbb" localSheetId="35" hidden="1">{"Minpmon",#N/A,FALSE,"Monthinput"}</definedName>
    <definedName name="bbbb" localSheetId="44" hidden="1">{"Minpmon",#N/A,FALSE,"Monthinput"}</definedName>
    <definedName name="bbbb" localSheetId="66" hidden="1">{"Minpmon",#N/A,FALSE,"Monthinput"}</definedName>
    <definedName name="bbbb" localSheetId="69" hidden="1">{"Minpmon",#N/A,FALSE,"Monthinput"}</definedName>
    <definedName name="bbbb" hidden="1">{"Minpmon",#N/A,FALSE,"Monthinput"}</definedName>
    <definedName name="bbbbb" localSheetId="20" hidden="1">{"Riqfin97",#N/A,FALSE,"Tran";"Riqfinpro",#N/A,FALSE,"Tran"}</definedName>
    <definedName name="bbbbb" localSheetId="22" hidden="1">{"Riqfin97",#N/A,FALSE,"Tran";"Riqfinpro",#N/A,FALSE,"Tran"}</definedName>
    <definedName name="bbbbb" localSheetId="28" hidden="1">{"Riqfin97",#N/A,FALSE,"Tran";"Riqfinpro",#N/A,FALSE,"Tran"}</definedName>
    <definedName name="bbbbb" localSheetId="35" hidden="1">{"Riqfin97",#N/A,FALSE,"Tran";"Riqfinpro",#N/A,FALSE,"Tran"}</definedName>
    <definedName name="bbbbb" localSheetId="44" hidden="1">{"Riqfin97",#N/A,FALSE,"Tran";"Riqfinpro",#N/A,FALSE,"Tran"}</definedName>
    <definedName name="bbbbb" localSheetId="66" hidden="1">{"Riqfin97",#N/A,FALSE,"Tran";"Riqfinpro",#N/A,FALSE,"Tran"}</definedName>
    <definedName name="bbbbb" localSheetId="69" hidden="1">{"Riqfin97",#N/A,FALSE,"Tran";"Riqfinpro",#N/A,FALSE,"Tran"}</definedName>
    <definedName name="bbbbb" hidden="1">{"Riqfin97",#N/A,FALSE,"Tran";"Riqfinpro",#N/A,FALSE,"Tran"}</definedName>
    <definedName name="BDB_FIVE_LI_Income_Statemen" localSheetId="11">#REF!</definedName>
    <definedName name="BDB_FIVE_LI_Income_Statemen" localSheetId="20">#REF!</definedName>
    <definedName name="BDB_FIVE_LI_Income_Statemen" localSheetId="22">#REF!</definedName>
    <definedName name="BDB_FIVE_LI_Income_Statemen" localSheetId="24">#REF!</definedName>
    <definedName name="BDB_FIVE_LI_Income_Statemen" localSheetId="27">#REF!</definedName>
    <definedName name="BDB_FIVE_LI_Income_Statemen" localSheetId="28">#REF!</definedName>
    <definedName name="BDB_FIVE_LI_Income_Statemen" localSheetId="35">#REF!</definedName>
    <definedName name="BDB_FIVE_LI_Income_Statemen" localSheetId="44">#REF!</definedName>
    <definedName name="BDB_FIVE_LI_Income_Statemen" localSheetId="66">#REF!</definedName>
    <definedName name="BDB_FIVE_LI_Income_Statemen" localSheetId="69">#REF!</definedName>
    <definedName name="BDB_FIVE_LI_Income_Statemen">#REF!</definedName>
    <definedName name="belg" localSheetId="11">#REF!</definedName>
    <definedName name="belg" localSheetId="20">#REF!</definedName>
    <definedName name="belg" localSheetId="22">#REF!</definedName>
    <definedName name="belg" localSheetId="24">#REF!</definedName>
    <definedName name="belg" localSheetId="27">#REF!</definedName>
    <definedName name="belg" localSheetId="28">#REF!</definedName>
    <definedName name="belg" localSheetId="35">#REF!</definedName>
    <definedName name="belg" localSheetId="44">#REF!</definedName>
    <definedName name="belg" localSheetId="66">#REF!</definedName>
    <definedName name="belg" localSheetId="69">#REF!</definedName>
    <definedName name="belg">#REF!</definedName>
    <definedName name="bfftsy" localSheetId="11" hidden="1">[27]ER!#REF!</definedName>
    <definedName name="bfftsy" localSheetId="20" hidden="1">[27]ER!#REF!</definedName>
    <definedName name="bfftsy" localSheetId="22" hidden="1">[27]ER!#REF!</definedName>
    <definedName name="bfftsy" localSheetId="24" hidden="1">[27]ER!#REF!</definedName>
    <definedName name="bfftsy" localSheetId="27" hidden="1">[27]ER!#REF!</definedName>
    <definedName name="bfftsy" localSheetId="28" hidden="1">[27]ER!#REF!</definedName>
    <definedName name="bfftsy" localSheetId="35" hidden="1">[27]ER!#REF!</definedName>
    <definedName name="bfftsy" localSheetId="44" hidden="1">[27]ER!#REF!</definedName>
    <definedName name="bfftsy" localSheetId="66" hidden="1">[27]ER!#REF!</definedName>
    <definedName name="bfftsy" localSheetId="69" hidden="1">[27]ER!#REF!</definedName>
    <definedName name="bfftsy" hidden="1">[27]ER!#REF!</definedName>
    <definedName name="bfsdhtr" localSheetId="11" hidden="1">[27]WB!#REF!</definedName>
    <definedName name="bfsdhtr" localSheetId="22" hidden="1">[27]WB!#REF!</definedName>
    <definedName name="bfsdhtr" localSheetId="24" hidden="1">[27]WB!#REF!</definedName>
    <definedName name="bfsdhtr" localSheetId="27" hidden="1">[27]WB!#REF!</definedName>
    <definedName name="bfsdhtr" localSheetId="28" hidden="1">[27]WB!#REF!</definedName>
    <definedName name="bfsdhtr" localSheetId="35" hidden="1">[27]WB!#REF!</definedName>
    <definedName name="bfsdhtr" localSheetId="44" hidden="1">[27]WB!#REF!</definedName>
    <definedName name="bfsdhtr" localSheetId="69" hidden="1">[27]WB!#REF!</definedName>
    <definedName name="bfsdhtr" hidden="1">[27]WB!#REF!</definedName>
    <definedName name="bg" localSheetId="20" hidden="1">{"Tab1",#N/A,FALSE,"P";"Tab2",#N/A,FALSE,"P"}</definedName>
    <definedName name="bg" localSheetId="22" hidden="1">{"Tab1",#N/A,FALSE,"P";"Tab2",#N/A,FALSE,"P"}</definedName>
    <definedName name="bg" localSheetId="28" hidden="1">{"Tab1",#N/A,FALSE,"P";"Tab2",#N/A,FALSE,"P"}</definedName>
    <definedName name="bg" localSheetId="35" hidden="1">{"Tab1",#N/A,FALSE,"P";"Tab2",#N/A,FALSE,"P"}</definedName>
    <definedName name="bg" localSheetId="44" hidden="1">{"Tab1",#N/A,FALSE,"P";"Tab2",#N/A,FALSE,"P"}</definedName>
    <definedName name="bg" localSheetId="66" hidden="1">{"Tab1",#N/A,FALSE,"P";"Tab2",#N/A,FALSE,"P"}</definedName>
    <definedName name="bg" localSheetId="69" hidden="1">{"Tab1",#N/A,FALSE,"P";"Tab2",#N/A,FALSE,"P"}</definedName>
    <definedName name="bg" hidden="1">{"Tab1",#N/A,FALSE,"P";"Tab2",#N/A,FALSE,"P"}</definedName>
    <definedName name="BLPH1" localSheetId="20" hidden="1">'[61]Ex rate bloom'!$A$4</definedName>
    <definedName name="BLPH1" localSheetId="22" hidden="1">'[61]Ex rate bloom'!$A$4</definedName>
    <definedName name="BLPH1" localSheetId="28" hidden="1">'[61]Ex rate bloom'!$A$4</definedName>
    <definedName name="BLPH1" localSheetId="35" hidden="1">'[61]Ex rate bloom'!$A$4</definedName>
    <definedName name="BLPH1" localSheetId="44" hidden="1">'[61]Ex rate bloom'!$A$4</definedName>
    <definedName name="BLPH1" localSheetId="66" hidden="1">'[61]Ex rate bloom'!$A$4</definedName>
    <definedName name="BLPH1" localSheetId="69" hidden="1">'[138]Mthly Data'!$A$3</definedName>
    <definedName name="BLPH1" hidden="1">'[62]Mthly Data'!$A$3</definedName>
    <definedName name="BLPH10" localSheetId="11" hidden="1">#REF!</definedName>
    <definedName name="BLPH10" localSheetId="20" hidden="1">#REF!</definedName>
    <definedName name="BLPH10" localSheetId="22" hidden="1">#REF!</definedName>
    <definedName name="BLPH10" localSheetId="24" hidden="1">#REF!</definedName>
    <definedName name="BLPH10" localSheetId="27" hidden="1">#REF!</definedName>
    <definedName name="BLPH10" localSheetId="28" hidden="1">#REF!</definedName>
    <definedName name="BLPH10" localSheetId="35" hidden="1">#REF!</definedName>
    <definedName name="BLPH10" localSheetId="44" hidden="1">#REF!</definedName>
    <definedName name="BLPH10" localSheetId="66" hidden="1">#REF!</definedName>
    <definedName name="BLPH10" localSheetId="69" hidden="1">#REF!</definedName>
    <definedName name="BLPH10" hidden="1">#REF!</definedName>
    <definedName name="BLPH100" localSheetId="11" hidden="1">[63]SpotExchangeRates!#REF!</definedName>
    <definedName name="BLPH100" localSheetId="20" hidden="1">[63]SpotExchangeRates!#REF!</definedName>
    <definedName name="BLPH100" localSheetId="22" hidden="1">[63]SpotExchangeRates!#REF!</definedName>
    <definedName name="BLPH100" localSheetId="24" hidden="1">[63]SpotExchangeRates!#REF!</definedName>
    <definedName name="BLPH100" localSheetId="27" hidden="1">[63]SpotExchangeRates!#REF!</definedName>
    <definedName name="BLPH100" localSheetId="28" hidden="1">[63]SpotExchangeRates!#REF!</definedName>
    <definedName name="BLPH100" localSheetId="35" hidden="1">[63]SpotExchangeRates!#REF!</definedName>
    <definedName name="BLPH100" localSheetId="44" hidden="1">[63]SpotExchangeRates!#REF!</definedName>
    <definedName name="BLPH100" localSheetId="66" hidden="1">[63]SpotExchangeRates!#REF!</definedName>
    <definedName name="BLPH100" localSheetId="69" hidden="1">[63]SpotExchangeRates!#REF!</definedName>
    <definedName name="BLPH100" hidden="1">[63]SpotExchangeRates!#REF!</definedName>
    <definedName name="BLPH101" localSheetId="11" hidden="1">[63]SpotExchangeRates!#REF!</definedName>
    <definedName name="BLPH101" localSheetId="22" hidden="1">[63]SpotExchangeRates!#REF!</definedName>
    <definedName name="BLPH101" localSheetId="24" hidden="1">[63]SpotExchangeRates!#REF!</definedName>
    <definedName name="BLPH101" localSheetId="27" hidden="1">[63]SpotExchangeRates!#REF!</definedName>
    <definedName name="BLPH101" localSheetId="28" hidden="1">[63]SpotExchangeRates!#REF!</definedName>
    <definedName name="BLPH101" localSheetId="35" hidden="1">[63]SpotExchangeRates!#REF!</definedName>
    <definedName name="BLPH101" localSheetId="44" hidden="1">[63]SpotExchangeRates!#REF!</definedName>
    <definedName name="BLPH101" localSheetId="69" hidden="1">[63]SpotExchangeRates!#REF!</definedName>
    <definedName name="BLPH101" hidden="1">[63]SpotExchangeRates!#REF!</definedName>
    <definedName name="BLPH102" localSheetId="11" hidden="1">[63]SpotExchangeRates!#REF!</definedName>
    <definedName name="BLPH102" localSheetId="22" hidden="1">[63]SpotExchangeRates!#REF!</definedName>
    <definedName name="BLPH102" localSheetId="24" hidden="1">[63]SpotExchangeRates!#REF!</definedName>
    <definedName name="BLPH102" localSheetId="27" hidden="1">[63]SpotExchangeRates!#REF!</definedName>
    <definedName name="BLPH102" localSheetId="28" hidden="1">[63]SpotExchangeRates!#REF!</definedName>
    <definedName name="BLPH102" localSheetId="35" hidden="1">[63]SpotExchangeRates!#REF!</definedName>
    <definedName name="BLPH102" localSheetId="44" hidden="1">[63]SpotExchangeRates!#REF!</definedName>
    <definedName name="BLPH102" localSheetId="69" hidden="1">[63]SpotExchangeRates!#REF!</definedName>
    <definedName name="BLPH102" hidden="1">[63]SpotExchangeRates!#REF!</definedName>
    <definedName name="BLPH103" localSheetId="11" hidden="1">[63]SpotExchangeRates!#REF!</definedName>
    <definedName name="BLPH103" localSheetId="22" hidden="1">[63]SpotExchangeRates!#REF!</definedName>
    <definedName name="BLPH103" localSheetId="24" hidden="1">[63]SpotExchangeRates!#REF!</definedName>
    <definedName name="BLPH103" localSheetId="27" hidden="1">[63]SpotExchangeRates!#REF!</definedName>
    <definedName name="BLPH103" localSheetId="28" hidden="1">[63]SpotExchangeRates!#REF!</definedName>
    <definedName name="BLPH103" localSheetId="35" hidden="1">[63]SpotExchangeRates!#REF!</definedName>
    <definedName name="BLPH103" localSheetId="44" hidden="1">[63]SpotExchangeRates!#REF!</definedName>
    <definedName name="BLPH103" localSheetId="69" hidden="1">[63]SpotExchangeRates!#REF!</definedName>
    <definedName name="BLPH103" hidden="1">[63]SpotExchangeRates!#REF!</definedName>
    <definedName name="BLPH104" localSheetId="11" hidden="1">[63]SpotExchangeRates!#REF!</definedName>
    <definedName name="BLPH104" localSheetId="22" hidden="1">[63]SpotExchangeRates!#REF!</definedName>
    <definedName name="BLPH104" localSheetId="24" hidden="1">[63]SpotExchangeRates!#REF!</definedName>
    <definedName name="BLPH104" localSheetId="27" hidden="1">[63]SpotExchangeRates!#REF!</definedName>
    <definedName name="BLPH104" localSheetId="28" hidden="1">[63]SpotExchangeRates!#REF!</definedName>
    <definedName name="BLPH104" localSheetId="35" hidden="1">[63]SpotExchangeRates!#REF!</definedName>
    <definedName name="BLPH104" localSheetId="44" hidden="1">[63]SpotExchangeRates!#REF!</definedName>
    <definedName name="BLPH104" localSheetId="69" hidden="1">[63]SpotExchangeRates!#REF!</definedName>
    <definedName name="BLPH104" hidden="1">[63]SpotExchangeRates!#REF!</definedName>
    <definedName name="BLPH105" localSheetId="11" hidden="1">[63]SpotExchangeRates!#REF!</definedName>
    <definedName name="BLPH105" localSheetId="22" hidden="1">[63]SpotExchangeRates!#REF!</definedName>
    <definedName name="BLPH105" localSheetId="24" hidden="1">[63]SpotExchangeRates!#REF!</definedName>
    <definedName name="BLPH105" localSheetId="27" hidden="1">[63]SpotExchangeRates!#REF!</definedName>
    <definedName name="BLPH105" localSheetId="28" hidden="1">[63]SpotExchangeRates!#REF!</definedName>
    <definedName name="BLPH105" localSheetId="35" hidden="1">[63]SpotExchangeRates!#REF!</definedName>
    <definedName name="BLPH105" localSheetId="44" hidden="1">[63]SpotExchangeRates!#REF!</definedName>
    <definedName name="BLPH105" localSheetId="69" hidden="1">[63]SpotExchangeRates!#REF!</definedName>
    <definedName name="BLPH105" hidden="1">[63]SpotExchangeRates!#REF!</definedName>
    <definedName name="BLPH106" localSheetId="11" hidden="1">[63]SpotExchangeRates!#REF!</definedName>
    <definedName name="BLPH106" localSheetId="22" hidden="1">[63]SpotExchangeRates!#REF!</definedName>
    <definedName name="BLPH106" localSheetId="24" hidden="1">[63]SpotExchangeRates!#REF!</definedName>
    <definedName name="BLPH106" localSheetId="27" hidden="1">[63]SpotExchangeRates!#REF!</definedName>
    <definedName name="BLPH106" localSheetId="28" hidden="1">[63]SpotExchangeRates!#REF!</definedName>
    <definedName name="BLPH106" localSheetId="35" hidden="1">[63]SpotExchangeRates!#REF!</definedName>
    <definedName name="BLPH106" localSheetId="44" hidden="1">[63]SpotExchangeRates!#REF!</definedName>
    <definedName name="BLPH106" localSheetId="69" hidden="1">[63]SpotExchangeRates!#REF!</definedName>
    <definedName name="BLPH106" hidden="1">[63]SpotExchangeRates!#REF!</definedName>
    <definedName name="BLPH107" localSheetId="11" hidden="1">[63]SpotExchangeRates!#REF!</definedName>
    <definedName name="BLPH107" localSheetId="22" hidden="1">[63]SpotExchangeRates!#REF!</definedName>
    <definedName name="BLPH107" localSheetId="24" hidden="1">[63]SpotExchangeRates!#REF!</definedName>
    <definedName name="BLPH107" localSheetId="27" hidden="1">[63]SpotExchangeRates!#REF!</definedName>
    <definedName name="BLPH107" localSheetId="28" hidden="1">[63]SpotExchangeRates!#REF!</definedName>
    <definedName name="BLPH107" localSheetId="35" hidden="1">[63]SpotExchangeRates!#REF!</definedName>
    <definedName name="BLPH107" localSheetId="44" hidden="1">[63]SpotExchangeRates!#REF!</definedName>
    <definedName name="BLPH107" localSheetId="69" hidden="1">[63]SpotExchangeRates!#REF!</definedName>
    <definedName name="BLPH107" hidden="1">[63]SpotExchangeRates!#REF!</definedName>
    <definedName name="BLPH108" localSheetId="11" hidden="1">[63]SpotExchangeRates!#REF!</definedName>
    <definedName name="BLPH108" localSheetId="22" hidden="1">[63]SpotExchangeRates!#REF!</definedName>
    <definedName name="BLPH108" localSheetId="24" hidden="1">[63]SpotExchangeRates!#REF!</definedName>
    <definedName name="BLPH108" localSheetId="27" hidden="1">[63]SpotExchangeRates!#REF!</definedName>
    <definedName name="BLPH108" localSheetId="28" hidden="1">[63]SpotExchangeRates!#REF!</definedName>
    <definedName name="BLPH108" localSheetId="35" hidden="1">[63]SpotExchangeRates!#REF!</definedName>
    <definedName name="BLPH108" localSheetId="44" hidden="1">[63]SpotExchangeRates!#REF!</definedName>
    <definedName name="BLPH108" localSheetId="69" hidden="1">[63]SpotExchangeRates!#REF!</definedName>
    <definedName name="BLPH108" hidden="1">[63]SpotExchangeRates!#REF!</definedName>
    <definedName name="BLPH109" localSheetId="11" hidden="1">[63]SpotExchangeRates!#REF!</definedName>
    <definedName name="BLPH109" localSheetId="22" hidden="1">[63]SpotExchangeRates!#REF!</definedName>
    <definedName name="BLPH109" localSheetId="24" hidden="1">[63]SpotExchangeRates!#REF!</definedName>
    <definedName name="BLPH109" localSheetId="27" hidden="1">[63]SpotExchangeRates!#REF!</definedName>
    <definedName name="BLPH109" localSheetId="28" hidden="1">[63]SpotExchangeRates!#REF!</definedName>
    <definedName name="BLPH109" localSheetId="35" hidden="1">[63]SpotExchangeRates!#REF!</definedName>
    <definedName name="BLPH109" localSheetId="44" hidden="1">[63]SpotExchangeRates!#REF!</definedName>
    <definedName name="BLPH109" localSheetId="69" hidden="1">[63]SpotExchangeRates!#REF!</definedName>
    <definedName name="BLPH109" hidden="1">[63]SpotExchangeRates!#REF!</definedName>
    <definedName name="BLPH11" localSheetId="11" hidden="1">[64]EFFAS!#REF!</definedName>
    <definedName name="BLPH11" localSheetId="22" hidden="1">[65]EFFAS!#REF!</definedName>
    <definedName name="BLPH11" localSheetId="24" hidden="1">[64]EFFAS!#REF!</definedName>
    <definedName name="BLPH11" localSheetId="27" hidden="1">[64]EFFAS!#REF!</definedName>
    <definedName name="BLPH11" localSheetId="28" hidden="1">[64]EFFAS!#REF!</definedName>
    <definedName name="BLPH11" localSheetId="35" hidden="1">[64]EFFAS!#REF!</definedName>
    <definedName name="BLPH11" localSheetId="44" hidden="1">[64]EFFAS!#REF!</definedName>
    <definedName name="BLPH11" localSheetId="69" hidden="1">[64]EFFAS!#REF!</definedName>
    <definedName name="BLPH11" hidden="1">[64]EFFAS!#REF!</definedName>
    <definedName name="BLPH110" localSheetId="11" hidden="1">[63]SpotExchangeRates!#REF!</definedName>
    <definedName name="BLPH110" localSheetId="22" hidden="1">[63]SpotExchangeRates!#REF!</definedName>
    <definedName name="BLPH110" localSheetId="24" hidden="1">[63]SpotExchangeRates!#REF!</definedName>
    <definedName name="BLPH110" localSheetId="27" hidden="1">[63]SpotExchangeRates!#REF!</definedName>
    <definedName name="BLPH110" localSheetId="28" hidden="1">[63]SpotExchangeRates!#REF!</definedName>
    <definedName name="BLPH110" localSheetId="35" hidden="1">[63]SpotExchangeRates!#REF!</definedName>
    <definedName name="BLPH110" localSheetId="44" hidden="1">[63]SpotExchangeRates!#REF!</definedName>
    <definedName name="BLPH110" localSheetId="69" hidden="1">[63]SpotExchangeRates!#REF!</definedName>
    <definedName name="BLPH110" hidden="1">[63]SpotExchangeRates!#REF!</definedName>
    <definedName name="BLPH111" localSheetId="11" hidden="1">[63]SpotExchangeRates!#REF!</definedName>
    <definedName name="BLPH111" localSheetId="22" hidden="1">[63]SpotExchangeRates!#REF!</definedName>
    <definedName name="BLPH111" localSheetId="24" hidden="1">[63]SpotExchangeRates!#REF!</definedName>
    <definedName name="BLPH111" localSheetId="27" hidden="1">[63]SpotExchangeRates!#REF!</definedName>
    <definedName name="BLPH111" localSheetId="28" hidden="1">[63]SpotExchangeRates!#REF!</definedName>
    <definedName name="BLPH111" localSheetId="35" hidden="1">[63]SpotExchangeRates!#REF!</definedName>
    <definedName name="BLPH111" localSheetId="44" hidden="1">[63]SpotExchangeRates!#REF!</definedName>
    <definedName name="BLPH111" localSheetId="69" hidden="1">[63]SpotExchangeRates!#REF!</definedName>
    <definedName name="BLPH111" hidden="1">[63]SpotExchangeRates!#REF!</definedName>
    <definedName name="BLPH112" localSheetId="11" hidden="1">[63]SpotExchangeRates!#REF!</definedName>
    <definedName name="BLPH112" localSheetId="22" hidden="1">[63]SpotExchangeRates!#REF!</definedName>
    <definedName name="BLPH112" localSheetId="24" hidden="1">[63]SpotExchangeRates!#REF!</definedName>
    <definedName name="BLPH112" localSheetId="27" hidden="1">[63]SpotExchangeRates!#REF!</definedName>
    <definedName name="BLPH112" localSheetId="28" hidden="1">[63]SpotExchangeRates!#REF!</definedName>
    <definedName name="BLPH112" localSheetId="35" hidden="1">[63]SpotExchangeRates!#REF!</definedName>
    <definedName name="BLPH112" localSheetId="44" hidden="1">[63]SpotExchangeRates!#REF!</definedName>
    <definedName name="BLPH112" localSheetId="69" hidden="1">[63]SpotExchangeRates!#REF!</definedName>
    <definedName name="BLPH112" hidden="1">[63]SpotExchangeRates!#REF!</definedName>
    <definedName name="BLPH113" localSheetId="11" hidden="1">[63]SpotExchangeRates!#REF!</definedName>
    <definedName name="BLPH113" localSheetId="22" hidden="1">[63]SpotExchangeRates!#REF!</definedName>
    <definedName name="BLPH113" localSheetId="24" hidden="1">[63]SpotExchangeRates!#REF!</definedName>
    <definedName name="BLPH113" localSheetId="27" hidden="1">[63]SpotExchangeRates!#REF!</definedName>
    <definedName name="BLPH113" localSheetId="28" hidden="1">[63]SpotExchangeRates!#REF!</definedName>
    <definedName name="BLPH113" localSheetId="35" hidden="1">[63]SpotExchangeRates!#REF!</definedName>
    <definedName name="BLPH113" localSheetId="44" hidden="1">[63]SpotExchangeRates!#REF!</definedName>
    <definedName name="BLPH113" localSheetId="69" hidden="1">[63]SpotExchangeRates!#REF!</definedName>
    <definedName name="BLPH113" hidden="1">[63]SpotExchangeRates!#REF!</definedName>
    <definedName name="BLPH114" localSheetId="11" hidden="1">[63]SpotExchangeRates!#REF!</definedName>
    <definedName name="BLPH114" localSheetId="22" hidden="1">[63]SpotExchangeRates!#REF!</definedName>
    <definedName name="BLPH114" localSheetId="24" hidden="1">[63]SpotExchangeRates!#REF!</definedName>
    <definedName name="BLPH114" localSheetId="27" hidden="1">[63]SpotExchangeRates!#REF!</definedName>
    <definedName name="BLPH114" localSheetId="28" hidden="1">[63]SpotExchangeRates!#REF!</definedName>
    <definedName name="BLPH114" localSheetId="35" hidden="1">[63]SpotExchangeRates!#REF!</definedName>
    <definedName name="BLPH114" localSheetId="44" hidden="1">[63]SpotExchangeRates!#REF!</definedName>
    <definedName name="BLPH114" localSheetId="69" hidden="1">[63]SpotExchangeRates!#REF!</definedName>
    <definedName name="BLPH114" hidden="1">[63]SpotExchangeRates!#REF!</definedName>
    <definedName name="BLPH115" localSheetId="11" hidden="1">[63]SpotExchangeRates!#REF!</definedName>
    <definedName name="BLPH115" localSheetId="22" hidden="1">[63]SpotExchangeRates!#REF!</definedName>
    <definedName name="BLPH115" localSheetId="24" hidden="1">[63]SpotExchangeRates!#REF!</definedName>
    <definedName name="BLPH115" localSheetId="27" hidden="1">[63]SpotExchangeRates!#REF!</definedName>
    <definedName name="BLPH115" localSheetId="28" hidden="1">[63]SpotExchangeRates!#REF!</definedName>
    <definedName name="BLPH115" localSheetId="35" hidden="1">[63]SpotExchangeRates!#REF!</definedName>
    <definedName name="BLPH115" localSheetId="44" hidden="1">[63]SpotExchangeRates!#REF!</definedName>
    <definedName name="BLPH115" localSheetId="69" hidden="1">[63]SpotExchangeRates!#REF!</definedName>
    <definedName name="BLPH115" hidden="1">[63]SpotExchangeRates!#REF!</definedName>
    <definedName name="BLPH116" localSheetId="11" hidden="1">[63]SpotExchangeRates!#REF!</definedName>
    <definedName name="BLPH116" localSheetId="22" hidden="1">[63]SpotExchangeRates!#REF!</definedName>
    <definedName name="BLPH116" localSheetId="24" hidden="1">[63]SpotExchangeRates!#REF!</definedName>
    <definedName name="BLPH116" localSheetId="27" hidden="1">[63]SpotExchangeRates!#REF!</definedName>
    <definedName name="BLPH116" localSheetId="28" hidden="1">[63]SpotExchangeRates!#REF!</definedName>
    <definedName name="BLPH116" localSheetId="35" hidden="1">[63]SpotExchangeRates!#REF!</definedName>
    <definedName name="BLPH116" localSheetId="44" hidden="1">[63]SpotExchangeRates!#REF!</definedName>
    <definedName name="BLPH116" localSheetId="69" hidden="1">[63]SpotExchangeRates!#REF!</definedName>
    <definedName name="BLPH116" hidden="1">[63]SpotExchangeRates!#REF!</definedName>
    <definedName name="BLPH117" localSheetId="11" hidden="1">[63]SpotExchangeRates!#REF!</definedName>
    <definedName name="BLPH117" localSheetId="22" hidden="1">[63]SpotExchangeRates!#REF!</definedName>
    <definedName name="BLPH117" localSheetId="24" hidden="1">[63]SpotExchangeRates!#REF!</definedName>
    <definedName name="BLPH117" localSheetId="27" hidden="1">[63]SpotExchangeRates!#REF!</definedName>
    <definedName name="BLPH117" localSheetId="28" hidden="1">[63]SpotExchangeRates!#REF!</definedName>
    <definedName name="BLPH117" localSheetId="35" hidden="1">[63]SpotExchangeRates!#REF!</definedName>
    <definedName name="BLPH117" localSheetId="44" hidden="1">[63]SpotExchangeRates!#REF!</definedName>
    <definedName name="BLPH117" localSheetId="69" hidden="1">[63]SpotExchangeRates!#REF!</definedName>
    <definedName name="BLPH117" hidden="1">[63]SpotExchangeRates!#REF!</definedName>
    <definedName name="BLPH118" localSheetId="11" hidden="1">[63]SpotExchangeRates!#REF!</definedName>
    <definedName name="BLPH118" localSheetId="22" hidden="1">[63]SpotExchangeRates!#REF!</definedName>
    <definedName name="BLPH118" localSheetId="24" hidden="1">[63]SpotExchangeRates!#REF!</definedName>
    <definedName name="BLPH118" localSheetId="27" hidden="1">[63]SpotExchangeRates!#REF!</definedName>
    <definedName name="BLPH118" localSheetId="28" hidden="1">[63]SpotExchangeRates!#REF!</definedName>
    <definedName name="BLPH118" localSheetId="35" hidden="1">[63]SpotExchangeRates!#REF!</definedName>
    <definedName name="BLPH118" localSheetId="44" hidden="1">[63]SpotExchangeRates!#REF!</definedName>
    <definedName name="BLPH118" localSheetId="69" hidden="1">[63]SpotExchangeRates!#REF!</definedName>
    <definedName name="BLPH118" hidden="1">[63]SpotExchangeRates!#REF!</definedName>
    <definedName name="BLPH119" localSheetId="11" hidden="1">[63]SpotExchangeRates!#REF!</definedName>
    <definedName name="BLPH119" localSheetId="22" hidden="1">[63]SpotExchangeRates!#REF!</definedName>
    <definedName name="BLPH119" localSheetId="24" hidden="1">[63]SpotExchangeRates!#REF!</definedName>
    <definedName name="BLPH119" localSheetId="27" hidden="1">[63]SpotExchangeRates!#REF!</definedName>
    <definedName name="BLPH119" localSheetId="28" hidden="1">[63]SpotExchangeRates!#REF!</definedName>
    <definedName name="BLPH119" localSheetId="35" hidden="1">[63]SpotExchangeRates!#REF!</definedName>
    <definedName name="BLPH119" localSheetId="44" hidden="1">[63]SpotExchangeRates!#REF!</definedName>
    <definedName name="BLPH119" localSheetId="69" hidden="1">[63]SpotExchangeRates!#REF!</definedName>
    <definedName name="BLPH119" hidden="1">[63]SpotExchangeRates!#REF!</definedName>
    <definedName name="BLPH12" localSheetId="11" hidden="1">#REF!</definedName>
    <definedName name="BLPH12" localSheetId="20" hidden="1">#REF!</definedName>
    <definedName name="BLPH12" localSheetId="22" hidden="1">#REF!</definedName>
    <definedName name="BLPH12" localSheetId="24" hidden="1">#REF!</definedName>
    <definedName name="BLPH12" localSheetId="27" hidden="1">#REF!</definedName>
    <definedName name="BLPH12" localSheetId="28" hidden="1">#REF!</definedName>
    <definedName name="BLPH12" localSheetId="35" hidden="1">#REF!</definedName>
    <definedName name="BLPH12" localSheetId="44" hidden="1">#REF!</definedName>
    <definedName name="BLPH12" localSheetId="66" hidden="1">#REF!</definedName>
    <definedName name="BLPH12" localSheetId="69" hidden="1">#REF!</definedName>
    <definedName name="BLPH12" hidden="1">#REF!</definedName>
    <definedName name="BLPH120" localSheetId="11" hidden="1">[63]SpotExchangeRates!#REF!</definedName>
    <definedName name="BLPH120" localSheetId="20" hidden="1">[63]SpotExchangeRates!#REF!</definedName>
    <definedName name="BLPH120" localSheetId="22" hidden="1">[63]SpotExchangeRates!#REF!</definedName>
    <definedName name="BLPH120" localSheetId="24" hidden="1">[63]SpotExchangeRates!#REF!</definedName>
    <definedName name="BLPH120" localSheetId="27" hidden="1">[63]SpotExchangeRates!#REF!</definedName>
    <definedName name="BLPH120" localSheetId="28" hidden="1">[63]SpotExchangeRates!#REF!</definedName>
    <definedName name="BLPH120" localSheetId="35" hidden="1">[63]SpotExchangeRates!#REF!</definedName>
    <definedName name="BLPH120" localSheetId="44" hidden="1">[63]SpotExchangeRates!#REF!</definedName>
    <definedName name="BLPH120" localSheetId="66" hidden="1">[63]SpotExchangeRates!#REF!</definedName>
    <definedName name="BLPH120" localSheetId="69" hidden="1">[63]SpotExchangeRates!#REF!</definedName>
    <definedName name="BLPH120" hidden="1">[63]SpotExchangeRates!#REF!</definedName>
    <definedName name="BLPH121" localSheetId="11" hidden="1">[63]SpotExchangeRates!#REF!</definedName>
    <definedName name="BLPH121" localSheetId="22" hidden="1">[63]SpotExchangeRates!#REF!</definedName>
    <definedName name="BLPH121" localSheetId="24" hidden="1">[63]SpotExchangeRates!#REF!</definedName>
    <definedName name="BLPH121" localSheetId="27" hidden="1">[63]SpotExchangeRates!#REF!</definedName>
    <definedName name="BLPH121" localSheetId="28" hidden="1">[63]SpotExchangeRates!#REF!</definedName>
    <definedName name="BLPH121" localSheetId="35" hidden="1">[63]SpotExchangeRates!#REF!</definedName>
    <definedName name="BLPH121" localSheetId="44" hidden="1">[63]SpotExchangeRates!#REF!</definedName>
    <definedName name="BLPH121" localSheetId="69" hidden="1">[63]SpotExchangeRates!#REF!</definedName>
    <definedName name="BLPH121" hidden="1">[63]SpotExchangeRates!#REF!</definedName>
    <definedName name="BLPH122" localSheetId="11" hidden="1">[63]SpotExchangeRates!#REF!</definedName>
    <definedName name="BLPH122" localSheetId="22" hidden="1">[63]SpotExchangeRates!#REF!</definedName>
    <definedName name="BLPH122" localSheetId="24" hidden="1">[63]SpotExchangeRates!#REF!</definedName>
    <definedName name="BLPH122" localSheetId="27" hidden="1">[63]SpotExchangeRates!#REF!</definedName>
    <definedName name="BLPH122" localSheetId="28" hidden="1">[63]SpotExchangeRates!#REF!</definedName>
    <definedName name="BLPH122" localSheetId="35" hidden="1">[63]SpotExchangeRates!#REF!</definedName>
    <definedName name="BLPH122" localSheetId="44" hidden="1">[63]SpotExchangeRates!#REF!</definedName>
    <definedName name="BLPH122" localSheetId="69" hidden="1">[63]SpotExchangeRates!#REF!</definedName>
    <definedName name="BLPH122" hidden="1">[63]SpotExchangeRates!#REF!</definedName>
    <definedName name="BLPH123" localSheetId="11" hidden="1">[63]SpotExchangeRates!#REF!</definedName>
    <definedName name="BLPH123" localSheetId="22" hidden="1">[63]SpotExchangeRates!#REF!</definedName>
    <definedName name="BLPH123" localSheetId="24" hidden="1">[63]SpotExchangeRates!#REF!</definedName>
    <definedName name="BLPH123" localSheetId="27" hidden="1">[63]SpotExchangeRates!#REF!</definedName>
    <definedName name="BLPH123" localSheetId="28" hidden="1">[63]SpotExchangeRates!#REF!</definedName>
    <definedName name="BLPH123" localSheetId="35" hidden="1">[63]SpotExchangeRates!#REF!</definedName>
    <definedName name="BLPH123" localSheetId="44" hidden="1">[63]SpotExchangeRates!#REF!</definedName>
    <definedName name="BLPH123" localSheetId="69" hidden="1">[63]SpotExchangeRates!#REF!</definedName>
    <definedName name="BLPH123" hidden="1">[63]SpotExchangeRates!#REF!</definedName>
    <definedName name="BLPH124" localSheetId="11" hidden="1">[63]SpotExchangeRates!#REF!</definedName>
    <definedName name="BLPH124" localSheetId="22" hidden="1">[63]SpotExchangeRates!#REF!</definedName>
    <definedName name="BLPH124" localSheetId="24" hidden="1">[63]SpotExchangeRates!#REF!</definedName>
    <definedName name="BLPH124" localSheetId="27" hidden="1">[63]SpotExchangeRates!#REF!</definedName>
    <definedName name="BLPH124" localSheetId="28" hidden="1">[63]SpotExchangeRates!#REF!</definedName>
    <definedName name="BLPH124" localSheetId="35" hidden="1">[63]SpotExchangeRates!#REF!</definedName>
    <definedName name="BLPH124" localSheetId="44" hidden="1">[63]SpotExchangeRates!#REF!</definedName>
    <definedName name="BLPH124" localSheetId="69" hidden="1">[63]SpotExchangeRates!#REF!</definedName>
    <definedName name="BLPH124" hidden="1">[63]SpotExchangeRates!#REF!</definedName>
    <definedName name="BLPH125" localSheetId="11" hidden="1">[63]SpotExchangeRates!#REF!</definedName>
    <definedName name="BLPH125" localSheetId="22" hidden="1">[63]SpotExchangeRates!#REF!</definedName>
    <definedName name="BLPH125" localSheetId="24" hidden="1">[63]SpotExchangeRates!#REF!</definedName>
    <definedName name="BLPH125" localSheetId="27" hidden="1">[63]SpotExchangeRates!#REF!</definedName>
    <definedName name="BLPH125" localSheetId="28" hidden="1">[63]SpotExchangeRates!#REF!</definedName>
    <definedName name="BLPH125" localSheetId="35" hidden="1">[63]SpotExchangeRates!#REF!</definedName>
    <definedName name="BLPH125" localSheetId="44" hidden="1">[63]SpotExchangeRates!#REF!</definedName>
    <definedName name="BLPH125" localSheetId="69" hidden="1">[63]SpotExchangeRates!#REF!</definedName>
    <definedName name="BLPH125" hidden="1">[63]SpotExchangeRates!#REF!</definedName>
    <definedName name="BLPH126" localSheetId="11" hidden="1">[63]SpotExchangeRates!#REF!</definedName>
    <definedName name="BLPH126" localSheetId="22" hidden="1">[63]SpotExchangeRates!#REF!</definedName>
    <definedName name="BLPH126" localSheetId="24" hidden="1">[63]SpotExchangeRates!#REF!</definedName>
    <definedName name="BLPH126" localSheetId="27" hidden="1">[63]SpotExchangeRates!#REF!</definedName>
    <definedName name="BLPH126" localSheetId="28" hidden="1">[63]SpotExchangeRates!#REF!</definedName>
    <definedName name="BLPH126" localSheetId="35" hidden="1">[63]SpotExchangeRates!#REF!</definedName>
    <definedName name="BLPH126" localSheetId="44" hidden="1">[63]SpotExchangeRates!#REF!</definedName>
    <definedName name="BLPH126" localSheetId="69" hidden="1">[63]SpotExchangeRates!#REF!</definedName>
    <definedName name="BLPH126" hidden="1">[63]SpotExchangeRates!#REF!</definedName>
    <definedName name="BLPH127" localSheetId="11" hidden="1">[63]SpotExchangeRates!#REF!</definedName>
    <definedName name="BLPH127" localSheetId="22" hidden="1">[63]SpotExchangeRates!#REF!</definedName>
    <definedName name="BLPH127" localSheetId="24" hidden="1">[63]SpotExchangeRates!#REF!</definedName>
    <definedName name="BLPH127" localSheetId="27" hidden="1">[63]SpotExchangeRates!#REF!</definedName>
    <definedName name="BLPH127" localSheetId="28" hidden="1">[63]SpotExchangeRates!#REF!</definedName>
    <definedName name="BLPH127" localSheetId="35" hidden="1">[63]SpotExchangeRates!#REF!</definedName>
    <definedName name="BLPH127" localSheetId="44" hidden="1">[63]SpotExchangeRates!#REF!</definedName>
    <definedName name="BLPH127" localSheetId="69" hidden="1">[63]SpotExchangeRates!#REF!</definedName>
    <definedName name="BLPH127" hidden="1">[63]SpotExchangeRates!#REF!</definedName>
    <definedName name="BLPH128" localSheetId="11" hidden="1">[63]SpotExchangeRates!#REF!</definedName>
    <definedName name="BLPH128" localSheetId="22" hidden="1">[63]SpotExchangeRates!#REF!</definedName>
    <definedName name="BLPH128" localSheetId="24" hidden="1">[63]SpotExchangeRates!#REF!</definedName>
    <definedName name="BLPH128" localSheetId="27" hidden="1">[63]SpotExchangeRates!#REF!</definedName>
    <definedName name="BLPH128" localSheetId="28" hidden="1">[63]SpotExchangeRates!#REF!</definedName>
    <definedName name="BLPH128" localSheetId="35" hidden="1">[63]SpotExchangeRates!#REF!</definedName>
    <definedName name="BLPH128" localSheetId="44" hidden="1">[63]SpotExchangeRates!#REF!</definedName>
    <definedName name="BLPH128" localSheetId="69" hidden="1">[63]SpotExchangeRates!#REF!</definedName>
    <definedName name="BLPH128" hidden="1">[63]SpotExchangeRates!#REF!</definedName>
    <definedName name="BLPH129" localSheetId="11" hidden="1">[63]SpotExchangeRates!#REF!</definedName>
    <definedName name="BLPH129" localSheetId="22" hidden="1">[63]SpotExchangeRates!#REF!</definedName>
    <definedName name="BLPH129" localSheetId="24" hidden="1">[63]SpotExchangeRates!#REF!</definedName>
    <definedName name="BLPH129" localSheetId="27" hidden="1">[63]SpotExchangeRates!#REF!</definedName>
    <definedName name="BLPH129" localSheetId="28" hidden="1">[63]SpotExchangeRates!#REF!</definedName>
    <definedName name="BLPH129" localSheetId="35" hidden="1">[63]SpotExchangeRates!#REF!</definedName>
    <definedName name="BLPH129" localSheetId="44" hidden="1">[63]SpotExchangeRates!#REF!</definedName>
    <definedName name="BLPH129" localSheetId="69" hidden="1">[63]SpotExchangeRates!#REF!</definedName>
    <definedName name="BLPH129" hidden="1">[63]SpotExchangeRates!#REF!</definedName>
    <definedName name="BLPH13" localSheetId="11" hidden="1">#REF!</definedName>
    <definedName name="BLPH13" localSheetId="20" hidden="1">#REF!</definedName>
    <definedName name="BLPH13" localSheetId="22" hidden="1">#REF!</definedName>
    <definedName name="BLPH13" localSheetId="24" hidden="1">#REF!</definedName>
    <definedName name="BLPH13" localSheetId="27" hidden="1">#REF!</definedName>
    <definedName name="BLPH13" localSheetId="28" hidden="1">#REF!</definedName>
    <definedName name="BLPH13" localSheetId="35" hidden="1">#REF!</definedName>
    <definedName name="BLPH13" localSheetId="44" hidden="1">#REF!</definedName>
    <definedName name="BLPH13" localSheetId="66" hidden="1">#REF!</definedName>
    <definedName name="BLPH13" localSheetId="69" hidden="1">#REF!</definedName>
    <definedName name="BLPH13" hidden="1">#REF!</definedName>
    <definedName name="BLPH130" localSheetId="11" hidden="1">[63]SpotExchangeRates!#REF!</definedName>
    <definedName name="BLPH130" localSheetId="20" hidden="1">[63]SpotExchangeRates!#REF!</definedName>
    <definedName name="BLPH130" localSheetId="22" hidden="1">[63]SpotExchangeRates!#REF!</definedName>
    <definedName name="BLPH130" localSheetId="24" hidden="1">[63]SpotExchangeRates!#REF!</definedName>
    <definedName name="BLPH130" localSheetId="27" hidden="1">[63]SpotExchangeRates!#REF!</definedName>
    <definedName name="BLPH130" localSheetId="28" hidden="1">[63]SpotExchangeRates!#REF!</definedName>
    <definedName name="BLPH130" localSheetId="35" hidden="1">[63]SpotExchangeRates!#REF!</definedName>
    <definedName name="BLPH130" localSheetId="44" hidden="1">[63]SpotExchangeRates!#REF!</definedName>
    <definedName name="BLPH130" localSheetId="66" hidden="1">[63]SpotExchangeRates!#REF!</definedName>
    <definedName name="BLPH130" localSheetId="69" hidden="1">[63]SpotExchangeRates!#REF!</definedName>
    <definedName name="BLPH130" hidden="1">[63]SpotExchangeRates!#REF!</definedName>
    <definedName name="BLPH131" localSheetId="11" hidden="1">[63]SpotExchangeRates!#REF!</definedName>
    <definedName name="BLPH131" localSheetId="22" hidden="1">[63]SpotExchangeRates!#REF!</definedName>
    <definedName name="BLPH131" localSheetId="24" hidden="1">[63]SpotExchangeRates!#REF!</definedName>
    <definedName name="BLPH131" localSheetId="27" hidden="1">[63]SpotExchangeRates!#REF!</definedName>
    <definedName name="BLPH131" localSheetId="28" hidden="1">[63]SpotExchangeRates!#REF!</definedName>
    <definedName name="BLPH131" localSheetId="35" hidden="1">[63]SpotExchangeRates!#REF!</definedName>
    <definedName name="BLPH131" localSheetId="44" hidden="1">[63]SpotExchangeRates!#REF!</definedName>
    <definedName name="BLPH131" localSheetId="69" hidden="1">[63]SpotExchangeRates!#REF!</definedName>
    <definedName name="BLPH131" hidden="1">[63]SpotExchangeRates!#REF!</definedName>
    <definedName name="BLPH132" localSheetId="11" hidden="1">[63]SpotExchangeRates!#REF!</definedName>
    <definedName name="BLPH132" localSheetId="22" hidden="1">[63]SpotExchangeRates!#REF!</definedName>
    <definedName name="BLPH132" localSheetId="24" hidden="1">[63]SpotExchangeRates!#REF!</definedName>
    <definedName name="BLPH132" localSheetId="27" hidden="1">[63]SpotExchangeRates!#REF!</definedName>
    <definedName name="BLPH132" localSheetId="28" hidden="1">[63]SpotExchangeRates!#REF!</definedName>
    <definedName name="BLPH132" localSheetId="35" hidden="1">[63]SpotExchangeRates!#REF!</definedName>
    <definedName name="BLPH132" localSheetId="44" hidden="1">[63]SpotExchangeRates!#REF!</definedName>
    <definedName name="BLPH132" localSheetId="69" hidden="1">[63]SpotExchangeRates!#REF!</definedName>
    <definedName name="BLPH132" hidden="1">[63]SpotExchangeRates!#REF!</definedName>
    <definedName name="BLPH133" localSheetId="11" hidden="1">[63]SpotExchangeRates!#REF!</definedName>
    <definedName name="BLPH133" localSheetId="22" hidden="1">[63]SpotExchangeRates!#REF!</definedName>
    <definedName name="BLPH133" localSheetId="24" hidden="1">[63]SpotExchangeRates!#REF!</definedName>
    <definedName name="BLPH133" localSheetId="27" hidden="1">[63]SpotExchangeRates!#REF!</definedName>
    <definedName name="BLPH133" localSheetId="28" hidden="1">[63]SpotExchangeRates!#REF!</definedName>
    <definedName name="BLPH133" localSheetId="35" hidden="1">[63]SpotExchangeRates!#REF!</definedName>
    <definedName name="BLPH133" localSheetId="44" hidden="1">[63]SpotExchangeRates!#REF!</definedName>
    <definedName name="BLPH133" localSheetId="69" hidden="1">[63]SpotExchangeRates!#REF!</definedName>
    <definedName name="BLPH133" hidden="1">[63]SpotExchangeRates!#REF!</definedName>
    <definedName name="BLPH134" localSheetId="11" hidden="1">[63]SpotExchangeRates!#REF!</definedName>
    <definedName name="BLPH134" localSheetId="22" hidden="1">[63]SpotExchangeRates!#REF!</definedName>
    <definedName name="BLPH134" localSheetId="24" hidden="1">[63]SpotExchangeRates!#REF!</definedName>
    <definedName name="BLPH134" localSheetId="27" hidden="1">[63]SpotExchangeRates!#REF!</definedName>
    <definedName name="BLPH134" localSheetId="28" hidden="1">[63]SpotExchangeRates!#REF!</definedName>
    <definedName name="BLPH134" localSheetId="35" hidden="1">[63]SpotExchangeRates!#REF!</definedName>
    <definedName name="BLPH134" localSheetId="44" hidden="1">[63]SpotExchangeRates!#REF!</definedName>
    <definedName name="BLPH134" localSheetId="69" hidden="1">[63]SpotExchangeRates!#REF!</definedName>
    <definedName name="BLPH134" hidden="1">[63]SpotExchangeRates!#REF!</definedName>
    <definedName name="BLPH135" localSheetId="11" hidden="1">[63]SpotExchangeRates!#REF!</definedName>
    <definedName name="BLPH135" localSheetId="22" hidden="1">[63]SpotExchangeRates!#REF!</definedName>
    <definedName name="BLPH135" localSheetId="24" hidden="1">[63]SpotExchangeRates!#REF!</definedName>
    <definedName name="BLPH135" localSheetId="27" hidden="1">[63]SpotExchangeRates!#REF!</definedName>
    <definedName name="BLPH135" localSheetId="28" hidden="1">[63]SpotExchangeRates!#REF!</definedName>
    <definedName name="BLPH135" localSheetId="35" hidden="1">[63]SpotExchangeRates!#REF!</definedName>
    <definedName name="BLPH135" localSheetId="44" hidden="1">[63]SpotExchangeRates!#REF!</definedName>
    <definedName name="BLPH135" localSheetId="69" hidden="1">[63]SpotExchangeRates!#REF!</definedName>
    <definedName name="BLPH135" hidden="1">[63]SpotExchangeRates!#REF!</definedName>
    <definedName name="BLPH136" localSheetId="11" hidden="1">[63]SpotExchangeRates!#REF!</definedName>
    <definedName name="BLPH136" localSheetId="22" hidden="1">[63]SpotExchangeRates!#REF!</definedName>
    <definedName name="BLPH136" localSheetId="24" hidden="1">[63]SpotExchangeRates!#REF!</definedName>
    <definedName name="BLPH136" localSheetId="27" hidden="1">[63]SpotExchangeRates!#REF!</definedName>
    <definedName name="BLPH136" localSheetId="28" hidden="1">[63]SpotExchangeRates!#REF!</definedName>
    <definedName name="BLPH136" localSheetId="35" hidden="1">[63]SpotExchangeRates!#REF!</definedName>
    <definedName name="BLPH136" localSheetId="44" hidden="1">[63]SpotExchangeRates!#REF!</definedName>
    <definedName name="BLPH136" localSheetId="69" hidden="1">[63]SpotExchangeRates!#REF!</definedName>
    <definedName name="BLPH136" hidden="1">[63]SpotExchangeRates!#REF!</definedName>
    <definedName name="BLPH137" localSheetId="11" hidden="1">[63]SpotExchangeRates!#REF!</definedName>
    <definedName name="BLPH137" localSheetId="22" hidden="1">[63]SpotExchangeRates!#REF!</definedName>
    <definedName name="BLPH137" localSheetId="24" hidden="1">[63]SpotExchangeRates!#REF!</definedName>
    <definedName name="BLPH137" localSheetId="27" hidden="1">[63]SpotExchangeRates!#REF!</definedName>
    <definedName name="BLPH137" localSheetId="28" hidden="1">[63]SpotExchangeRates!#REF!</definedName>
    <definedName name="BLPH137" localSheetId="35" hidden="1">[63]SpotExchangeRates!#REF!</definedName>
    <definedName name="BLPH137" localSheetId="44" hidden="1">[63]SpotExchangeRates!#REF!</definedName>
    <definedName name="BLPH137" localSheetId="69" hidden="1">[63]SpotExchangeRates!#REF!</definedName>
    <definedName name="BLPH137" hidden="1">[63]SpotExchangeRates!#REF!</definedName>
    <definedName name="BLPH138" localSheetId="11" hidden="1">[63]SpotExchangeRates!#REF!</definedName>
    <definedName name="BLPH138" localSheetId="22" hidden="1">[63]SpotExchangeRates!#REF!</definedName>
    <definedName name="BLPH138" localSheetId="24" hidden="1">[63]SpotExchangeRates!#REF!</definedName>
    <definedName name="BLPH138" localSheetId="27" hidden="1">[63]SpotExchangeRates!#REF!</definedName>
    <definedName name="BLPH138" localSheetId="28" hidden="1">[63]SpotExchangeRates!#REF!</definedName>
    <definedName name="BLPH138" localSheetId="35" hidden="1">[63]SpotExchangeRates!#REF!</definedName>
    <definedName name="BLPH138" localSheetId="44" hidden="1">[63]SpotExchangeRates!#REF!</definedName>
    <definedName name="BLPH138" localSheetId="69" hidden="1">[63]SpotExchangeRates!#REF!</definedName>
    <definedName name="BLPH138" hidden="1">[63]SpotExchangeRates!#REF!</definedName>
    <definedName name="BLPH139" localSheetId="11" hidden="1">[63]SpotExchangeRates!#REF!</definedName>
    <definedName name="BLPH139" localSheetId="22" hidden="1">[63]SpotExchangeRates!#REF!</definedName>
    <definedName name="BLPH139" localSheetId="24" hidden="1">[63]SpotExchangeRates!#REF!</definedName>
    <definedName name="BLPH139" localSheetId="27" hidden="1">[63]SpotExchangeRates!#REF!</definedName>
    <definedName name="BLPH139" localSheetId="28" hidden="1">[63]SpotExchangeRates!#REF!</definedName>
    <definedName name="BLPH139" localSheetId="35" hidden="1">[63]SpotExchangeRates!#REF!</definedName>
    <definedName name="BLPH139" localSheetId="44" hidden="1">[63]SpotExchangeRates!#REF!</definedName>
    <definedName name="BLPH139" localSheetId="69" hidden="1">[63]SpotExchangeRates!#REF!</definedName>
    <definedName name="BLPH139" hidden="1">[63]SpotExchangeRates!#REF!</definedName>
    <definedName name="BLPH14" localSheetId="11" hidden="1">[66]Raw_1!#REF!</definedName>
    <definedName name="BLPH14" localSheetId="22" hidden="1">[66]Raw_1!#REF!</definedName>
    <definedName name="BLPH14" localSheetId="24" hidden="1">[66]Raw_1!#REF!</definedName>
    <definedName name="BLPH14" localSheetId="27" hidden="1">[66]Raw_1!#REF!</definedName>
    <definedName name="BLPH14" localSheetId="28" hidden="1">[66]Raw_1!#REF!</definedName>
    <definedName name="BLPH14" localSheetId="35" hidden="1">[66]Raw_1!#REF!</definedName>
    <definedName name="BLPH14" localSheetId="44" hidden="1">[66]Raw_1!#REF!</definedName>
    <definedName name="BLPH14" localSheetId="69" hidden="1">[66]Raw_1!#REF!</definedName>
    <definedName name="BLPH14" hidden="1">[66]Raw_1!#REF!</definedName>
    <definedName name="BLPH140" localSheetId="11" hidden="1">[63]SpotExchangeRates!#REF!</definedName>
    <definedName name="BLPH140" localSheetId="22" hidden="1">[63]SpotExchangeRates!#REF!</definedName>
    <definedName name="BLPH140" localSheetId="24" hidden="1">[63]SpotExchangeRates!#REF!</definedName>
    <definedName name="BLPH140" localSheetId="27" hidden="1">[63]SpotExchangeRates!#REF!</definedName>
    <definedName name="BLPH140" localSheetId="28" hidden="1">[63]SpotExchangeRates!#REF!</definedName>
    <definedName name="BLPH140" localSheetId="35" hidden="1">[63]SpotExchangeRates!#REF!</definedName>
    <definedName name="BLPH140" localSheetId="44" hidden="1">[63]SpotExchangeRates!#REF!</definedName>
    <definedName name="BLPH140" localSheetId="69" hidden="1">[63]SpotExchangeRates!#REF!</definedName>
    <definedName name="BLPH140" hidden="1">[63]SpotExchangeRates!#REF!</definedName>
    <definedName name="BLPH141" localSheetId="11" hidden="1">[63]SpotExchangeRates!#REF!</definedName>
    <definedName name="BLPH141" localSheetId="22" hidden="1">[63]SpotExchangeRates!#REF!</definedName>
    <definedName name="BLPH141" localSheetId="24" hidden="1">[63]SpotExchangeRates!#REF!</definedName>
    <definedName name="BLPH141" localSheetId="27" hidden="1">[63]SpotExchangeRates!#REF!</definedName>
    <definedName name="BLPH141" localSheetId="28" hidden="1">[63]SpotExchangeRates!#REF!</definedName>
    <definedName name="BLPH141" localSheetId="35" hidden="1">[63]SpotExchangeRates!#REF!</definedName>
    <definedName name="BLPH141" localSheetId="44" hidden="1">[63]SpotExchangeRates!#REF!</definedName>
    <definedName name="BLPH141" localSheetId="69" hidden="1">[63]SpotExchangeRates!#REF!</definedName>
    <definedName name="BLPH141" hidden="1">[63]SpotExchangeRates!#REF!</definedName>
    <definedName name="BLPH142" localSheetId="11" hidden="1">[63]SpotExchangeRates!#REF!</definedName>
    <definedName name="BLPH142" localSheetId="22" hidden="1">[63]SpotExchangeRates!#REF!</definedName>
    <definedName name="BLPH142" localSheetId="24" hidden="1">[63]SpotExchangeRates!#REF!</definedName>
    <definedName name="BLPH142" localSheetId="27" hidden="1">[63]SpotExchangeRates!#REF!</definedName>
    <definedName name="BLPH142" localSheetId="28" hidden="1">[63]SpotExchangeRates!#REF!</definedName>
    <definedName name="BLPH142" localSheetId="35" hidden="1">[63]SpotExchangeRates!#REF!</definedName>
    <definedName name="BLPH142" localSheetId="44" hidden="1">[63]SpotExchangeRates!#REF!</definedName>
    <definedName name="BLPH142" localSheetId="69" hidden="1">[63]SpotExchangeRates!#REF!</definedName>
    <definedName name="BLPH142" hidden="1">[63]SpotExchangeRates!#REF!</definedName>
    <definedName name="BLPH143" localSheetId="11" hidden="1">[63]SpotExchangeRates!#REF!</definedName>
    <definedName name="BLPH143" localSheetId="22" hidden="1">[63]SpotExchangeRates!#REF!</definedName>
    <definedName name="BLPH143" localSheetId="24" hidden="1">[63]SpotExchangeRates!#REF!</definedName>
    <definedName name="BLPH143" localSheetId="27" hidden="1">[63]SpotExchangeRates!#REF!</definedName>
    <definedName name="BLPH143" localSheetId="28" hidden="1">[63]SpotExchangeRates!#REF!</definedName>
    <definedName name="BLPH143" localSheetId="35" hidden="1">[63]SpotExchangeRates!#REF!</definedName>
    <definedName name="BLPH143" localSheetId="44" hidden="1">[63]SpotExchangeRates!#REF!</definedName>
    <definedName name="BLPH143" localSheetId="69" hidden="1">[63]SpotExchangeRates!#REF!</definedName>
    <definedName name="BLPH143" hidden="1">[63]SpotExchangeRates!#REF!</definedName>
    <definedName name="BLPH144" localSheetId="11" hidden="1">[63]SpotExchangeRates!#REF!</definedName>
    <definedName name="BLPH144" localSheetId="22" hidden="1">[63]SpotExchangeRates!#REF!</definedName>
    <definedName name="BLPH144" localSheetId="24" hidden="1">[63]SpotExchangeRates!#REF!</definedName>
    <definedName name="BLPH144" localSheetId="27" hidden="1">[63]SpotExchangeRates!#REF!</definedName>
    <definedName name="BLPH144" localSheetId="28" hidden="1">[63]SpotExchangeRates!#REF!</definedName>
    <definedName name="BLPH144" localSheetId="35" hidden="1">[63]SpotExchangeRates!#REF!</definedName>
    <definedName name="BLPH144" localSheetId="44" hidden="1">[63]SpotExchangeRates!#REF!</definedName>
    <definedName name="BLPH144" localSheetId="69" hidden="1">[63]SpotExchangeRates!#REF!</definedName>
    <definedName name="BLPH144" hidden="1">[63]SpotExchangeRates!#REF!</definedName>
    <definedName name="BLPH145" localSheetId="11" hidden="1">[63]SpotExchangeRates!#REF!</definedName>
    <definedName name="BLPH145" localSheetId="22" hidden="1">[63]SpotExchangeRates!#REF!</definedName>
    <definedName name="BLPH145" localSheetId="24" hidden="1">[63]SpotExchangeRates!#REF!</definedName>
    <definedName name="BLPH145" localSheetId="27" hidden="1">[63]SpotExchangeRates!#REF!</definedName>
    <definedName name="BLPH145" localSheetId="28" hidden="1">[63]SpotExchangeRates!#REF!</definedName>
    <definedName name="BLPH145" localSheetId="35" hidden="1">[63]SpotExchangeRates!#REF!</definedName>
    <definedName name="BLPH145" localSheetId="44" hidden="1">[63]SpotExchangeRates!#REF!</definedName>
    <definedName name="BLPH145" localSheetId="69" hidden="1">[63]SpotExchangeRates!#REF!</definedName>
    <definedName name="BLPH145" hidden="1">[63]SpotExchangeRates!#REF!</definedName>
    <definedName name="BLPH146" localSheetId="11" hidden="1">[63]SpotExchangeRates!#REF!</definedName>
    <definedName name="BLPH146" localSheetId="22" hidden="1">[63]SpotExchangeRates!#REF!</definedName>
    <definedName name="BLPH146" localSheetId="24" hidden="1">[63]SpotExchangeRates!#REF!</definedName>
    <definedName name="BLPH146" localSheetId="27" hidden="1">[63]SpotExchangeRates!#REF!</definedName>
    <definedName name="BLPH146" localSheetId="28" hidden="1">[63]SpotExchangeRates!#REF!</definedName>
    <definedName name="BLPH146" localSheetId="35" hidden="1">[63]SpotExchangeRates!#REF!</definedName>
    <definedName name="BLPH146" localSheetId="44" hidden="1">[63]SpotExchangeRates!#REF!</definedName>
    <definedName name="BLPH146" localSheetId="69" hidden="1">[63]SpotExchangeRates!#REF!</definedName>
    <definedName name="BLPH146" hidden="1">[63]SpotExchangeRates!#REF!</definedName>
    <definedName name="BLPH147" localSheetId="11" hidden="1">[63]SpotExchangeRates!#REF!</definedName>
    <definedName name="BLPH147" localSheetId="22" hidden="1">[63]SpotExchangeRates!#REF!</definedName>
    <definedName name="BLPH147" localSheetId="24" hidden="1">[63]SpotExchangeRates!#REF!</definedName>
    <definedName name="BLPH147" localSheetId="27" hidden="1">[63]SpotExchangeRates!#REF!</definedName>
    <definedName name="BLPH147" localSheetId="28" hidden="1">[63]SpotExchangeRates!#REF!</definedName>
    <definedName name="BLPH147" localSheetId="35" hidden="1">[63]SpotExchangeRates!#REF!</definedName>
    <definedName name="BLPH147" localSheetId="44" hidden="1">[63]SpotExchangeRates!#REF!</definedName>
    <definedName name="BLPH147" localSheetId="69" hidden="1">[63]SpotExchangeRates!#REF!</definedName>
    <definedName name="BLPH147" hidden="1">[63]SpotExchangeRates!#REF!</definedName>
    <definedName name="BLPH148" localSheetId="11" hidden="1">[63]SpotExchangeRates!#REF!</definedName>
    <definedName name="BLPH148" localSheetId="22" hidden="1">[63]SpotExchangeRates!#REF!</definedName>
    <definedName name="BLPH148" localSheetId="24" hidden="1">[63]SpotExchangeRates!#REF!</definedName>
    <definedName name="BLPH148" localSheetId="27" hidden="1">[63]SpotExchangeRates!#REF!</definedName>
    <definedName name="BLPH148" localSheetId="28" hidden="1">[63]SpotExchangeRates!#REF!</definedName>
    <definedName name="BLPH148" localSheetId="35" hidden="1">[63]SpotExchangeRates!#REF!</definedName>
    <definedName name="BLPH148" localSheetId="44" hidden="1">[63]SpotExchangeRates!#REF!</definedName>
    <definedName name="BLPH148" localSheetId="69" hidden="1">[63]SpotExchangeRates!#REF!</definedName>
    <definedName name="BLPH148" hidden="1">[63]SpotExchangeRates!#REF!</definedName>
    <definedName name="BLPH149" localSheetId="11" hidden="1">[63]SpotExchangeRates!#REF!</definedName>
    <definedName name="BLPH149" localSheetId="22" hidden="1">[63]SpotExchangeRates!#REF!</definedName>
    <definedName name="BLPH149" localSheetId="24" hidden="1">[63]SpotExchangeRates!#REF!</definedName>
    <definedName name="BLPH149" localSheetId="27" hidden="1">[63]SpotExchangeRates!#REF!</definedName>
    <definedName name="BLPH149" localSheetId="28" hidden="1">[63]SpotExchangeRates!#REF!</definedName>
    <definedName name="BLPH149" localSheetId="35" hidden="1">[63]SpotExchangeRates!#REF!</definedName>
    <definedName name="BLPH149" localSheetId="44" hidden="1">[63]SpotExchangeRates!#REF!</definedName>
    <definedName name="BLPH149" localSheetId="69" hidden="1">[63]SpotExchangeRates!#REF!</definedName>
    <definedName name="BLPH149" hidden="1">[63]SpotExchangeRates!#REF!</definedName>
    <definedName name="BLPH15" localSheetId="11" hidden="1">[63]SpotExchangeRates!#REF!</definedName>
    <definedName name="BLPH15" localSheetId="22" hidden="1">[63]SpotExchangeRates!#REF!</definedName>
    <definedName name="BLPH15" localSheetId="24" hidden="1">[63]SpotExchangeRates!#REF!</definedName>
    <definedName name="BLPH15" localSheetId="27" hidden="1">[63]SpotExchangeRates!#REF!</definedName>
    <definedName name="BLPH15" localSheetId="28" hidden="1">[63]SpotExchangeRates!#REF!</definedName>
    <definedName name="BLPH15" localSheetId="35" hidden="1">[63]SpotExchangeRates!#REF!</definedName>
    <definedName name="BLPH15" localSheetId="44" hidden="1">[63]SpotExchangeRates!#REF!</definedName>
    <definedName name="BLPH15" localSheetId="69" hidden="1">[63]SpotExchangeRates!#REF!</definedName>
    <definedName name="BLPH15" hidden="1">[63]SpotExchangeRates!#REF!</definedName>
    <definedName name="BLPH150" localSheetId="11" hidden="1">[63]SpotExchangeRates!#REF!</definedName>
    <definedName name="BLPH150" localSheetId="22" hidden="1">[63]SpotExchangeRates!#REF!</definedName>
    <definedName name="BLPH150" localSheetId="24" hidden="1">[63]SpotExchangeRates!#REF!</definedName>
    <definedName name="BLPH150" localSheetId="27" hidden="1">[63]SpotExchangeRates!#REF!</definedName>
    <definedName name="BLPH150" localSheetId="28" hidden="1">[63]SpotExchangeRates!#REF!</definedName>
    <definedName name="BLPH150" localSheetId="35" hidden="1">[63]SpotExchangeRates!#REF!</definedName>
    <definedName name="BLPH150" localSheetId="44" hidden="1">[63]SpotExchangeRates!#REF!</definedName>
    <definedName name="BLPH150" localSheetId="69" hidden="1">[63]SpotExchangeRates!#REF!</definedName>
    <definedName name="BLPH150" hidden="1">[63]SpotExchangeRates!#REF!</definedName>
    <definedName name="BLPH151" localSheetId="11" hidden="1">[63]SpotExchangeRates!#REF!</definedName>
    <definedName name="BLPH151" localSheetId="22" hidden="1">[63]SpotExchangeRates!#REF!</definedName>
    <definedName name="BLPH151" localSheetId="24" hidden="1">[63]SpotExchangeRates!#REF!</definedName>
    <definedName name="BLPH151" localSheetId="27" hidden="1">[63]SpotExchangeRates!#REF!</definedName>
    <definedName name="BLPH151" localSheetId="28" hidden="1">[63]SpotExchangeRates!#REF!</definedName>
    <definedName name="BLPH151" localSheetId="35" hidden="1">[63]SpotExchangeRates!#REF!</definedName>
    <definedName name="BLPH151" localSheetId="44" hidden="1">[63]SpotExchangeRates!#REF!</definedName>
    <definedName name="BLPH151" localSheetId="69" hidden="1">[63]SpotExchangeRates!#REF!</definedName>
    <definedName name="BLPH151" hidden="1">[63]SpotExchangeRates!#REF!</definedName>
    <definedName name="BLPH152" localSheetId="11" hidden="1">[63]SpotExchangeRates!#REF!</definedName>
    <definedName name="BLPH152" localSheetId="22" hidden="1">[63]SpotExchangeRates!#REF!</definedName>
    <definedName name="BLPH152" localSheetId="24" hidden="1">[63]SpotExchangeRates!#REF!</definedName>
    <definedName name="BLPH152" localSheetId="27" hidden="1">[63]SpotExchangeRates!#REF!</definedName>
    <definedName name="BLPH152" localSheetId="28" hidden="1">[63]SpotExchangeRates!#REF!</definedName>
    <definedName name="BLPH152" localSheetId="35" hidden="1">[63]SpotExchangeRates!#REF!</definedName>
    <definedName name="BLPH152" localSheetId="44" hidden="1">[63]SpotExchangeRates!#REF!</definedName>
    <definedName name="BLPH152" localSheetId="69" hidden="1">[63]SpotExchangeRates!#REF!</definedName>
    <definedName name="BLPH152" hidden="1">[63]SpotExchangeRates!#REF!</definedName>
    <definedName name="BLPH153" localSheetId="11" hidden="1">[63]SpotExchangeRates!#REF!</definedName>
    <definedName name="BLPH153" localSheetId="22" hidden="1">[63]SpotExchangeRates!#REF!</definedName>
    <definedName name="BLPH153" localSheetId="24" hidden="1">[63]SpotExchangeRates!#REF!</definedName>
    <definedName name="BLPH153" localSheetId="27" hidden="1">[63]SpotExchangeRates!#REF!</definedName>
    <definedName name="BLPH153" localSheetId="28" hidden="1">[63]SpotExchangeRates!#REF!</definedName>
    <definedName name="BLPH153" localSheetId="35" hidden="1">[63]SpotExchangeRates!#REF!</definedName>
    <definedName name="BLPH153" localSheetId="44" hidden="1">[63]SpotExchangeRates!#REF!</definedName>
    <definedName name="BLPH153" localSheetId="69" hidden="1">[63]SpotExchangeRates!#REF!</definedName>
    <definedName name="BLPH153" hidden="1">[63]SpotExchangeRates!#REF!</definedName>
    <definedName name="BLPH154" localSheetId="11" hidden="1">[63]SpotExchangeRates!#REF!</definedName>
    <definedName name="BLPH154" localSheetId="22" hidden="1">[63]SpotExchangeRates!#REF!</definedName>
    <definedName name="BLPH154" localSheetId="24" hidden="1">[63]SpotExchangeRates!#REF!</definedName>
    <definedName name="BLPH154" localSheetId="27" hidden="1">[63]SpotExchangeRates!#REF!</definedName>
    <definedName name="BLPH154" localSheetId="28" hidden="1">[63]SpotExchangeRates!#REF!</definedName>
    <definedName name="BLPH154" localSheetId="35" hidden="1">[63]SpotExchangeRates!#REF!</definedName>
    <definedName name="BLPH154" localSheetId="44" hidden="1">[63]SpotExchangeRates!#REF!</definedName>
    <definedName name="BLPH154" localSheetId="69" hidden="1">[63]SpotExchangeRates!#REF!</definedName>
    <definedName name="BLPH154" hidden="1">[63]SpotExchangeRates!#REF!</definedName>
    <definedName name="BLPH155" localSheetId="11" hidden="1">[63]SpotExchangeRates!#REF!</definedName>
    <definedName name="BLPH155" localSheetId="22" hidden="1">[63]SpotExchangeRates!#REF!</definedName>
    <definedName name="BLPH155" localSheetId="24" hidden="1">[63]SpotExchangeRates!#REF!</definedName>
    <definedName name="BLPH155" localSheetId="27" hidden="1">[63]SpotExchangeRates!#REF!</definedName>
    <definedName name="BLPH155" localSheetId="28" hidden="1">[63]SpotExchangeRates!#REF!</definedName>
    <definedName name="BLPH155" localSheetId="35" hidden="1">[63]SpotExchangeRates!#REF!</definedName>
    <definedName name="BLPH155" localSheetId="44" hidden="1">[63]SpotExchangeRates!#REF!</definedName>
    <definedName name="BLPH155" localSheetId="69" hidden="1">[63]SpotExchangeRates!#REF!</definedName>
    <definedName name="BLPH155" hidden="1">[63]SpotExchangeRates!#REF!</definedName>
    <definedName name="BLPH156" localSheetId="11" hidden="1">[63]SpotExchangeRates!#REF!</definedName>
    <definedName name="BLPH156" localSheetId="22" hidden="1">[63]SpotExchangeRates!#REF!</definedName>
    <definedName name="BLPH156" localSheetId="24" hidden="1">[63]SpotExchangeRates!#REF!</definedName>
    <definedName name="BLPH156" localSheetId="27" hidden="1">[63]SpotExchangeRates!#REF!</definedName>
    <definedName name="BLPH156" localSheetId="28" hidden="1">[63]SpotExchangeRates!#REF!</definedName>
    <definedName name="BLPH156" localSheetId="35" hidden="1">[63]SpotExchangeRates!#REF!</definedName>
    <definedName name="BLPH156" localSheetId="44" hidden="1">[63]SpotExchangeRates!#REF!</definedName>
    <definedName name="BLPH156" localSheetId="69" hidden="1">[63]SpotExchangeRates!#REF!</definedName>
    <definedName name="BLPH156" hidden="1">[63]SpotExchangeRates!#REF!</definedName>
    <definedName name="BLPH157" localSheetId="11" hidden="1">[63]SpotExchangeRates!#REF!</definedName>
    <definedName name="BLPH157" localSheetId="22" hidden="1">[63]SpotExchangeRates!#REF!</definedName>
    <definedName name="BLPH157" localSheetId="24" hidden="1">[63]SpotExchangeRates!#REF!</definedName>
    <definedName name="BLPH157" localSheetId="27" hidden="1">[63]SpotExchangeRates!#REF!</definedName>
    <definedName name="BLPH157" localSheetId="28" hidden="1">[63]SpotExchangeRates!#REF!</definedName>
    <definedName name="BLPH157" localSheetId="35" hidden="1">[63]SpotExchangeRates!#REF!</definedName>
    <definedName name="BLPH157" localSheetId="44" hidden="1">[63]SpotExchangeRates!#REF!</definedName>
    <definedName name="BLPH157" localSheetId="69" hidden="1">[63]SpotExchangeRates!#REF!</definedName>
    <definedName name="BLPH157" hidden="1">[63]SpotExchangeRates!#REF!</definedName>
    <definedName name="BLPH158" localSheetId="11" hidden="1">[63]SpotExchangeRates!#REF!</definedName>
    <definedName name="BLPH158" localSheetId="22" hidden="1">[63]SpotExchangeRates!#REF!</definedName>
    <definedName name="BLPH158" localSheetId="24" hidden="1">[63]SpotExchangeRates!#REF!</definedName>
    <definedName name="BLPH158" localSheetId="27" hidden="1">[63]SpotExchangeRates!#REF!</definedName>
    <definedName name="BLPH158" localSheetId="28" hidden="1">[63]SpotExchangeRates!#REF!</definedName>
    <definedName name="BLPH158" localSheetId="35" hidden="1">[63]SpotExchangeRates!#REF!</definedName>
    <definedName name="BLPH158" localSheetId="44" hidden="1">[63]SpotExchangeRates!#REF!</definedName>
    <definedName name="BLPH158" localSheetId="69" hidden="1">[63]SpotExchangeRates!#REF!</definedName>
    <definedName name="BLPH158" hidden="1">[63]SpotExchangeRates!#REF!</definedName>
    <definedName name="BLPH159" localSheetId="11" hidden="1">[63]SpotExchangeRates!#REF!</definedName>
    <definedName name="BLPH159" localSheetId="22" hidden="1">[63]SpotExchangeRates!#REF!</definedName>
    <definedName name="BLPH159" localSheetId="24" hidden="1">[63]SpotExchangeRates!#REF!</definedName>
    <definedName name="BLPH159" localSheetId="27" hidden="1">[63]SpotExchangeRates!#REF!</definedName>
    <definedName name="BLPH159" localSheetId="28" hidden="1">[63]SpotExchangeRates!#REF!</definedName>
    <definedName name="BLPH159" localSheetId="35" hidden="1">[63]SpotExchangeRates!#REF!</definedName>
    <definedName name="BLPH159" localSheetId="44" hidden="1">[63]SpotExchangeRates!#REF!</definedName>
    <definedName name="BLPH159" localSheetId="69" hidden="1">[63]SpotExchangeRates!#REF!</definedName>
    <definedName name="BLPH159" hidden="1">[63]SpotExchangeRates!#REF!</definedName>
    <definedName name="BLPH16" localSheetId="11" hidden="1">[63]SpotExchangeRates!#REF!</definedName>
    <definedName name="BLPH16" localSheetId="22" hidden="1">[63]SpotExchangeRates!#REF!</definedName>
    <definedName name="BLPH16" localSheetId="24" hidden="1">[63]SpotExchangeRates!#REF!</definedName>
    <definedName name="BLPH16" localSheetId="27" hidden="1">[63]SpotExchangeRates!#REF!</definedName>
    <definedName name="BLPH16" localSheetId="28" hidden="1">[63]SpotExchangeRates!#REF!</definedName>
    <definedName name="BLPH16" localSheetId="35" hidden="1">[63]SpotExchangeRates!#REF!</definedName>
    <definedName name="BLPH16" localSheetId="44" hidden="1">[63]SpotExchangeRates!#REF!</definedName>
    <definedName name="BLPH16" localSheetId="69" hidden="1">[63]SpotExchangeRates!#REF!</definedName>
    <definedName name="BLPH16" hidden="1">[63]SpotExchangeRates!#REF!</definedName>
    <definedName name="BLPH160" localSheetId="11" hidden="1">[63]SpotExchangeRates!#REF!</definedName>
    <definedName name="BLPH160" localSheetId="22" hidden="1">[63]SpotExchangeRates!#REF!</definedName>
    <definedName name="BLPH160" localSheetId="24" hidden="1">[63]SpotExchangeRates!#REF!</definedName>
    <definedName name="BLPH160" localSheetId="27" hidden="1">[63]SpotExchangeRates!#REF!</definedName>
    <definedName name="BLPH160" localSheetId="28" hidden="1">[63]SpotExchangeRates!#REF!</definedName>
    <definedName name="BLPH160" localSheetId="35" hidden="1">[63]SpotExchangeRates!#REF!</definedName>
    <definedName name="BLPH160" localSheetId="44" hidden="1">[63]SpotExchangeRates!#REF!</definedName>
    <definedName name="BLPH160" localSheetId="69" hidden="1">[63]SpotExchangeRates!#REF!</definedName>
    <definedName name="BLPH160" hidden="1">[63]SpotExchangeRates!#REF!</definedName>
    <definedName name="BLPH161" localSheetId="11" hidden="1">[63]SpotExchangeRates!#REF!</definedName>
    <definedName name="BLPH161" localSheetId="22" hidden="1">[63]SpotExchangeRates!#REF!</definedName>
    <definedName name="BLPH161" localSheetId="24" hidden="1">[63]SpotExchangeRates!#REF!</definedName>
    <definedName name="BLPH161" localSheetId="27" hidden="1">[63]SpotExchangeRates!#REF!</definedName>
    <definedName name="BLPH161" localSheetId="28" hidden="1">[63]SpotExchangeRates!#REF!</definedName>
    <definedName name="BLPH161" localSheetId="35" hidden="1">[63]SpotExchangeRates!#REF!</definedName>
    <definedName name="BLPH161" localSheetId="44" hidden="1">[63]SpotExchangeRates!#REF!</definedName>
    <definedName name="BLPH161" localSheetId="69" hidden="1">[63]SpotExchangeRates!#REF!</definedName>
    <definedName name="BLPH161" hidden="1">[63]SpotExchangeRates!#REF!</definedName>
    <definedName name="BLPH162" localSheetId="11" hidden="1">[63]SpotExchangeRates!#REF!</definedName>
    <definedName name="BLPH162" localSheetId="22" hidden="1">[63]SpotExchangeRates!#REF!</definedName>
    <definedName name="BLPH162" localSheetId="24" hidden="1">[63]SpotExchangeRates!#REF!</definedName>
    <definedName name="BLPH162" localSheetId="27" hidden="1">[63]SpotExchangeRates!#REF!</definedName>
    <definedName name="BLPH162" localSheetId="28" hidden="1">[63]SpotExchangeRates!#REF!</definedName>
    <definedName name="BLPH162" localSheetId="35" hidden="1">[63]SpotExchangeRates!#REF!</definedName>
    <definedName name="BLPH162" localSheetId="44" hidden="1">[63]SpotExchangeRates!#REF!</definedName>
    <definedName name="BLPH162" localSheetId="69" hidden="1">[63]SpotExchangeRates!#REF!</definedName>
    <definedName name="BLPH162" hidden="1">[63]SpotExchangeRates!#REF!</definedName>
    <definedName name="BLPH163" localSheetId="11" hidden="1">[63]SpotExchangeRates!#REF!</definedName>
    <definedName name="BLPH163" localSheetId="22" hidden="1">[63]SpotExchangeRates!#REF!</definedName>
    <definedName name="BLPH163" localSheetId="24" hidden="1">[63]SpotExchangeRates!#REF!</definedName>
    <definedName name="BLPH163" localSheetId="27" hidden="1">[63]SpotExchangeRates!#REF!</definedName>
    <definedName name="BLPH163" localSheetId="28" hidden="1">[63]SpotExchangeRates!#REF!</definedName>
    <definedName name="BLPH163" localSheetId="35" hidden="1">[63]SpotExchangeRates!#REF!</definedName>
    <definedName name="BLPH163" localSheetId="44" hidden="1">[63]SpotExchangeRates!#REF!</definedName>
    <definedName name="BLPH163" localSheetId="69" hidden="1">[63]SpotExchangeRates!#REF!</definedName>
    <definedName name="BLPH163" hidden="1">[63]SpotExchangeRates!#REF!</definedName>
    <definedName name="BLPH164" localSheetId="11" hidden="1">[63]StockMarketIndices!#REF!</definedName>
    <definedName name="BLPH164" localSheetId="22" hidden="1">[63]StockMarketIndices!#REF!</definedName>
    <definedName name="BLPH164" localSheetId="24" hidden="1">[63]StockMarketIndices!#REF!</definedName>
    <definedName name="BLPH164" localSheetId="27" hidden="1">[63]StockMarketIndices!#REF!</definedName>
    <definedName name="BLPH164" localSheetId="28" hidden="1">[63]StockMarketIndices!#REF!</definedName>
    <definedName name="BLPH164" localSheetId="35" hidden="1">[63]StockMarketIndices!#REF!</definedName>
    <definedName name="BLPH164" localSheetId="44" hidden="1">[63]StockMarketIndices!#REF!</definedName>
    <definedName name="BLPH164" localSheetId="69" hidden="1">[63]StockMarketIndices!#REF!</definedName>
    <definedName name="BLPH164" hidden="1">[63]StockMarketIndices!#REF!</definedName>
    <definedName name="BLPH165" localSheetId="11" hidden="1">[63]StockMarketIndices!#REF!</definedName>
    <definedName name="BLPH165" localSheetId="22" hidden="1">[63]StockMarketIndices!#REF!</definedName>
    <definedName name="BLPH165" localSheetId="24" hidden="1">[63]StockMarketIndices!#REF!</definedName>
    <definedName name="BLPH165" localSheetId="27" hidden="1">[63]StockMarketIndices!#REF!</definedName>
    <definedName name="BLPH165" localSheetId="28" hidden="1">[63]StockMarketIndices!#REF!</definedName>
    <definedName name="BLPH165" localSheetId="35" hidden="1">[63]StockMarketIndices!#REF!</definedName>
    <definedName name="BLPH165" localSheetId="44" hidden="1">[63]StockMarketIndices!#REF!</definedName>
    <definedName name="BLPH165" localSheetId="69" hidden="1">[63]StockMarketIndices!#REF!</definedName>
    <definedName name="BLPH165" hidden="1">[63]StockMarketIndices!#REF!</definedName>
    <definedName name="BLPH166" hidden="1">[63]StockMarketIndices!$J$7</definedName>
    <definedName name="BLPH167" hidden="1">[63]StockMarketIndices!$I$7</definedName>
    <definedName name="BLPH168" hidden="1">[63]StockMarketIndices!$H$7</definedName>
    <definedName name="BLPH169" localSheetId="11" hidden="1">[63]StockMarketIndices!#REF!</definedName>
    <definedName name="BLPH169" localSheetId="22" hidden="1">[63]StockMarketIndices!#REF!</definedName>
    <definedName name="BLPH169" localSheetId="24" hidden="1">[63]StockMarketIndices!#REF!</definedName>
    <definedName name="BLPH169" localSheetId="27" hidden="1">[63]StockMarketIndices!#REF!</definedName>
    <definedName name="BLPH169" localSheetId="28" hidden="1">[63]StockMarketIndices!#REF!</definedName>
    <definedName name="BLPH169" localSheetId="35" hidden="1">[63]StockMarketIndices!#REF!</definedName>
    <definedName name="BLPH169" localSheetId="44" hidden="1">[63]StockMarketIndices!#REF!</definedName>
    <definedName name="BLPH169" localSheetId="66" hidden="1">[63]StockMarketIndices!#REF!</definedName>
    <definedName name="BLPH169" localSheetId="69" hidden="1">[63]StockMarketIndices!#REF!</definedName>
    <definedName name="BLPH169" hidden="1">[63]StockMarketIndices!#REF!</definedName>
    <definedName name="BLPH17" localSheetId="11" hidden="1">[63]SpotExchangeRates!#REF!</definedName>
    <definedName name="BLPH17" localSheetId="22" hidden="1">[63]SpotExchangeRates!#REF!</definedName>
    <definedName name="BLPH17" localSheetId="24" hidden="1">[63]SpotExchangeRates!#REF!</definedName>
    <definedName name="BLPH17" localSheetId="27" hidden="1">[63]SpotExchangeRates!#REF!</definedName>
    <definedName name="BLPH17" localSheetId="28" hidden="1">[63]SpotExchangeRates!#REF!</definedName>
    <definedName name="BLPH17" localSheetId="35" hidden="1">[63]SpotExchangeRates!#REF!</definedName>
    <definedName name="BLPH17" localSheetId="44" hidden="1">[63]SpotExchangeRates!#REF!</definedName>
    <definedName name="BLPH17" localSheetId="69" hidden="1">[63]SpotExchangeRates!#REF!</definedName>
    <definedName name="BLPH17" hidden="1">[63]SpotExchangeRates!#REF!</definedName>
    <definedName name="BLPH170" localSheetId="11" hidden="1">[63]StockMarketIndices!#REF!</definedName>
    <definedName name="BLPH170" localSheetId="22" hidden="1">[63]StockMarketIndices!#REF!</definedName>
    <definedName name="BLPH170" localSheetId="24" hidden="1">[63]StockMarketIndices!#REF!</definedName>
    <definedName name="BLPH170" localSheetId="27" hidden="1">[63]StockMarketIndices!#REF!</definedName>
    <definedName name="BLPH170" localSheetId="28" hidden="1">[63]StockMarketIndices!#REF!</definedName>
    <definedName name="BLPH170" localSheetId="35" hidden="1">[63]StockMarketIndices!#REF!</definedName>
    <definedName name="BLPH170" localSheetId="44" hidden="1">[63]StockMarketIndices!#REF!</definedName>
    <definedName name="BLPH170" localSheetId="69" hidden="1">[63]StockMarketIndices!#REF!</definedName>
    <definedName name="BLPH170" hidden="1">[63]StockMarketIndices!#REF!</definedName>
    <definedName name="BLPH171" hidden="1">[63]StockMarketIndices!$G$7</definedName>
    <definedName name="BLPH172" hidden="1">[63]StockMarketIndices!$F$7</definedName>
    <definedName name="BLPH173" localSheetId="11" hidden="1">[63]StockMarketIndices!#REF!</definedName>
    <definedName name="BLPH173" localSheetId="22" hidden="1">[63]StockMarketIndices!#REF!</definedName>
    <definedName name="BLPH173" localSheetId="24" hidden="1">[63]StockMarketIndices!#REF!</definedName>
    <definedName name="BLPH173" localSheetId="27" hidden="1">[63]StockMarketIndices!#REF!</definedName>
    <definedName name="BLPH173" localSheetId="28" hidden="1">[63]StockMarketIndices!#REF!</definedName>
    <definedName name="BLPH173" localSheetId="35" hidden="1">[63]StockMarketIndices!#REF!</definedName>
    <definedName name="BLPH173" localSheetId="44" hidden="1">[63]StockMarketIndices!#REF!</definedName>
    <definedName name="BLPH173" localSheetId="66" hidden="1">[63]StockMarketIndices!#REF!</definedName>
    <definedName name="BLPH173" localSheetId="69" hidden="1">[63]StockMarketIndices!#REF!</definedName>
    <definedName name="BLPH173" hidden="1">[63]StockMarketIndices!#REF!</definedName>
    <definedName name="BLPH174" hidden="1">[63]StockMarketIndices!$E$7</definedName>
    <definedName name="BLPH175" localSheetId="11" hidden="1">[63]StockMarketIndices!#REF!</definedName>
    <definedName name="BLPH175" localSheetId="22" hidden="1">[63]StockMarketIndices!#REF!</definedName>
    <definedName name="BLPH175" localSheetId="24" hidden="1">[63]StockMarketIndices!#REF!</definedName>
    <definedName name="BLPH175" localSheetId="27" hidden="1">[63]StockMarketIndices!#REF!</definedName>
    <definedName name="BLPH175" localSheetId="28" hidden="1">[63]StockMarketIndices!#REF!</definedName>
    <definedName name="BLPH175" localSheetId="35" hidden="1">[63]StockMarketIndices!#REF!</definedName>
    <definedName name="BLPH175" localSheetId="44" hidden="1">[63]StockMarketIndices!#REF!</definedName>
    <definedName name="BLPH175" localSheetId="66" hidden="1">[63]StockMarketIndices!#REF!</definedName>
    <definedName name="BLPH175" localSheetId="69" hidden="1">[63]StockMarketIndices!#REF!</definedName>
    <definedName name="BLPH175" hidden="1">[63]StockMarketIndices!#REF!</definedName>
    <definedName name="BLPH176" hidden="1">[63]StockMarketIndices!$D$7</definedName>
    <definedName name="BLPH177" hidden="1">[63]StockMarketIndices!$B$7</definedName>
    <definedName name="BLPH18" localSheetId="11" hidden="1">[63]SpotExchangeRates!#REF!</definedName>
    <definedName name="BLPH18" localSheetId="22" hidden="1">[63]SpotExchangeRates!#REF!</definedName>
    <definedName name="BLPH18" localSheetId="24" hidden="1">[63]SpotExchangeRates!#REF!</definedName>
    <definedName name="BLPH18" localSheetId="27" hidden="1">[63]SpotExchangeRates!#REF!</definedName>
    <definedName name="BLPH18" localSheetId="28" hidden="1">[63]SpotExchangeRates!#REF!</definedName>
    <definedName name="BLPH18" localSheetId="35" hidden="1">[63]SpotExchangeRates!#REF!</definedName>
    <definedName name="BLPH18" localSheetId="44" hidden="1">[63]SpotExchangeRates!#REF!</definedName>
    <definedName name="BLPH18" localSheetId="66" hidden="1">[63]SpotExchangeRates!#REF!</definedName>
    <definedName name="BLPH18" localSheetId="69" hidden="1">[63]SpotExchangeRates!#REF!</definedName>
    <definedName name="BLPH18" hidden="1">[63]SpotExchangeRates!#REF!</definedName>
    <definedName name="BLPH19" localSheetId="11" hidden="1">[63]SpotExchangeRates!#REF!</definedName>
    <definedName name="BLPH19" localSheetId="22" hidden="1">[63]SpotExchangeRates!#REF!</definedName>
    <definedName name="BLPH19" localSheetId="24" hidden="1">[63]SpotExchangeRates!#REF!</definedName>
    <definedName name="BLPH19" localSheetId="27" hidden="1">[63]SpotExchangeRates!#REF!</definedName>
    <definedName name="BLPH19" localSheetId="28" hidden="1">[63]SpotExchangeRates!#REF!</definedName>
    <definedName name="BLPH19" localSheetId="35" hidden="1">[63]SpotExchangeRates!#REF!</definedName>
    <definedName name="BLPH19" localSheetId="44" hidden="1">[63]SpotExchangeRates!#REF!</definedName>
    <definedName name="BLPH19" localSheetId="69" hidden="1">[63]SpotExchangeRates!#REF!</definedName>
    <definedName name="BLPH19" hidden="1">[63]SpotExchangeRates!#REF!</definedName>
    <definedName name="BLPH2" localSheetId="11" hidden="1">'[67]Mthly Data'!#REF!</definedName>
    <definedName name="BLPH2" localSheetId="2" hidden="1">'[67]Mthly Data'!#REF!</definedName>
    <definedName name="BLPH2" localSheetId="20" hidden="1">'[61]Ex rate bloom'!$D$4</definedName>
    <definedName name="BLPH2" localSheetId="22" hidden="1">'[61]Ex rate bloom'!$D$4</definedName>
    <definedName name="BLPH2" localSheetId="24" hidden="1">'[67]Mthly Data'!#REF!</definedName>
    <definedName name="BLPH2" localSheetId="27" hidden="1">'[67]Mthly Data'!#REF!</definedName>
    <definedName name="BLPH2" localSheetId="28" hidden="1">'[61]Ex rate bloom'!$D$4</definedName>
    <definedName name="BLPH2" localSheetId="3" hidden="1">'[67]Mthly Data'!#REF!</definedName>
    <definedName name="BLPH2" localSheetId="35" hidden="1">'[61]Ex rate bloom'!$D$4</definedName>
    <definedName name="BLPH2" localSheetId="44" hidden="1">'[61]Ex rate bloom'!$D$4</definedName>
    <definedName name="BLPH2" localSheetId="51" hidden="1">'[67]Mthly Data'!#REF!</definedName>
    <definedName name="BLPH2" localSheetId="52" hidden="1">'[67]Mthly Data'!#REF!</definedName>
    <definedName name="BLPH2" localSheetId="55" hidden="1">'[67]Mthly Data'!#REF!</definedName>
    <definedName name="BLPH2" localSheetId="66" hidden="1">'[61]Ex rate bloom'!$D$4</definedName>
    <definedName name="BLPH2" localSheetId="69" hidden="1">'[139]Mthly Data'!#REF!</definedName>
    <definedName name="BLPH2" localSheetId="95" hidden="1">'[67]Mthly Data'!#REF!</definedName>
    <definedName name="BLPH2" localSheetId="96" hidden="1">'[67]Mthly Data'!#REF!</definedName>
    <definedName name="BLPH2" hidden="1">'[67]Mthly Data'!#REF!</definedName>
    <definedName name="BLPH20" localSheetId="11" hidden="1">[63]SpotExchangeRates!#REF!</definedName>
    <definedName name="BLPH20" localSheetId="22" hidden="1">[63]SpotExchangeRates!#REF!</definedName>
    <definedName name="BLPH20" localSheetId="24" hidden="1">[63]SpotExchangeRates!#REF!</definedName>
    <definedName name="BLPH20" localSheetId="27" hidden="1">[63]SpotExchangeRates!#REF!</definedName>
    <definedName name="BLPH20" localSheetId="28" hidden="1">[63]SpotExchangeRates!#REF!</definedName>
    <definedName name="BLPH20" localSheetId="35" hidden="1">[63]SpotExchangeRates!#REF!</definedName>
    <definedName name="BLPH20" localSheetId="44" hidden="1">[63]SpotExchangeRates!#REF!</definedName>
    <definedName name="BLPH20" localSheetId="66" hidden="1">[63]SpotExchangeRates!#REF!</definedName>
    <definedName name="BLPH20" localSheetId="69" hidden="1">[63]SpotExchangeRates!#REF!</definedName>
    <definedName name="BLPH20" hidden="1">[63]SpotExchangeRates!#REF!</definedName>
    <definedName name="BLPH20023" localSheetId="11" hidden="1">#REF!</definedName>
    <definedName name="BLPH20023" localSheetId="20" hidden="1">#REF!</definedName>
    <definedName name="BLPH20023" localSheetId="22" hidden="1">#REF!</definedName>
    <definedName name="BLPH20023" localSheetId="24" hidden="1">#REF!</definedName>
    <definedName name="BLPH20023" localSheetId="27" hidden="1">#REF!</definedName>
    <definedName name="BLPH20023" localSheetId="28" hidden="1">#REF!</definedName>
    <definedName name="BLPH20023" localSheetId="35" hidden="1">#REF!</definedName>
    <definedName name="BLPH20023" localSheetId="44" hidden="1">#REF!</definedName>
    <definedName name="BLPH20023" localSheetId="66" hidden="1">#REF!</definedName>
    <definedName name="BLPH20023" localSheetId="69" hidden="1">#REF!</definedName>
    <definedName name="BLPH20023" hidden="1">#REF!</definedName>
    <definedName name="BLPH21" localSheetId="11" hidden="1">[63]SpotExchangeRates!#REF!</definedName>
    <definedName name="BLPH21" localSheetId="20" hidden="1">[63]SpotExchangeRates!#REF!</definedName>
    <definedName name="BLPH21" localSheetId="22" hidden="1">[63]SpotExchangeRates!#REF!</definedName>
    <definedName name="BLPH21" localSheetId="24" hidden="1">[63]SpotExchangeRates!#REF!</definedName>
    <definedName name="BLPH21" localSheetId="27" hidden="1">[63]SpotExchangeRates!#REF!</definedName>
    <definedName name="BLPH21" localSheetId="28" hidden="1">[63]SpotExchangeRates!#REF!</definedName>
    <definedName name="BLPH21" localSheetId="35" hidden="1">[63]SpotExchangeRates!#REF!</definedName>
    <definedName name="BLPH21" localSheetId="44" hidden="1">[63]SpotExchangeRates!#REF!</definedName>
    <definedName name="BLPH21" localSheetId="66" hidden="1">[63]SpotExchangeRates!#REF!</definedName>
    <definedName name="BLPH21" localSheetId="69" hidden="1">[63]SpotExchangeRates!#REF!</definedName>
    <definedName name="BLPH21" hidden="1">[63]SpotExchangeRates!#REF!</definedName>
    <definedName name="BLPH22" localSheetId="11" hidden="1">[63]SpotExchangeRates!#REF!</definedName>
    <definedName name="BLPH22" localSheetId="22" hidden="1">[63]SpotExchangeRates!#REF!</definedName>
    <definedName name="BLPH22" localSheetId="24" hidden="1">[63]SpotExchangeRates!#REF!</definedName>
    <definedName name="BLPH22" localSheetId="27" hidden="1">[63]SpotExchangeRates!#REF!</definedName>
    <definedName name="BLPH22" localSheetId="28" hidden="1">[63]SpotExchangeRates!#REF!</definedName>
    <definedName name="BLPH22" localSheetId="35" hidden="1">[63]SpotExchangeRates!#REF!</definedName>
    <definedName name="BLPH22" localSheetId="44" hidden="1">[63]SpotExchangeRates!#REF!</definedName>
    <definedName name="BLPH22" localSheetId="69" hidden="1">[63]SpotExchangeRates!#REF!</definedName>
    <definedName name="BLPH22" hidden="1">[63]SpotExchangeRates!#REF!</definedName>
    <definedName name="BLPH23" localSheetId="11" hidden="1">[63]SpotExchangeRates!#REF!</definedName>
    <definedName name="BLPH23" localSheetId="22" hidden="1">[63]SpotExchangeRates!#REF!</definedName>
    <definedName name="BLPH23" localSheetId="24" hidden="1">[63]SpotExchangeRates!#REF!</definedName>
    <definedName name="BLPH23" localSheetId="27" hidden="1">[63]SpotExchangeRates!#REF!</definedName>
    <definedName name="BLPH23" localSheetId="28" hidden="1">[63]SpotExchangeRates!#REF!</definedName>
    <definedName name="BLPH23" localSheetId="35" hidden="1">[63]SpotExchangeRates!#REF!</definedName>
    <definedName name="BLPH23" localSheetId="44" hidden="1">[63]SpotExchangeRates!#REF!</definedName>
    <definedName name="BLPH23" localSheetId="69" hidden="1">[63]SpotExchangeRates!#REF!</definedName>
    <definedName name="BLPH23" hidden="1">[63]SpotExchangeRates!#REF!</definedName>
    <definedName name="BLPH24" localSheetId="11" hidden="1">[63]SpotExchangeRates!#REF!</definedName>
    <definedName name="BLPH24" localSheetId="22" hidden="1">[63]SpotExchangeRates!#REF!</definedName>
    <definedName name="BLPH24" localSheetId="24" hidden="1">[63]SpotExchangeRates!#REF!</definedName>
    <definedName name="BLPH24" localSheetId="27" hidden="1">[63]SpotExchangeRates!#REF!</definedName>
    <definedName name="BLPH24" localSheetId="28" hidden="1">[63]SpotExchangeRates!#REF!</definedName>
    <definedName name="BLPH24" localSheetId="35" hidden="1">[63]SpotExchangeRates!#REF!</definedName>
    <definedName name="BLPH24" localSheetId="44" hidden="1">[63]SpotExchangeRates!#REF!</definedName>
    <definedName name="BLPH24" localSheetId="69" hidden="1">[63]SpotExchangeRates!#REF!</definedName>
    <definedName name="BLPH24" hidden="1">[63]SpotExchangeRates!#REF!</definedName>
    <definedName name="BLPH25" localSheetId="11" hidden="1">[63]SpotExchangeRates!#REF!</definedName>
    <definedName name="BLPH25" localSheetId="22" hidden="1">[63]SpotExchangeRates!#REF!</definedName>
    <definedName name="BLPH25" localSheetId="24" hidden="1">[63]SpotExchangeRates!#REF!</definedName>
    <definedName name="BLPH25" localSheetId="27" hidden="1">[63]SpotExchangeRates!#REF!</definedName>
    <definedName name="BLPH25" localSheetId="28" hidden="1">[63]SpotExchangeRates!#REF!</definedName>
    <definedName name="BLPH25" localSheetId="35" hidden="1">[63]SpotExchangeRates!#REF!</definedName>
    <definedName name="BLPH25" localSheetId="44" hidden="1">[63]SpotExchangeRates!#REF!</definedName>
    <definedName name="BLPH25" localSheetId="69" hidden="1">[63]SpotExchangeRates!#REF!</definedName>
    <definedName name="BLPH25" hidden="1">[63]SpotExchangeRates!#REF!</definedName>
    <definedName name="BLPH26" localSheetId="11" hidden="1">[63]SpotExchangeRates!#REF!</definedName>
    <definedName name="BLPH26" localSheetId="22" hidden="1">[63]SpotExchangeRates!#REF!</definedName>
    <definedName name="BLPH26" localSheetId="24" hidden="1">[63]SpotExchangeRates!#REF!</definedName>
    <definedName name="BLPH26" localSheetId="27" hidden="1">[63]SpotExchangeRates!#REF!</definedName>
    <definedName name="BLPH26" localSheetId="28" hidden="1">[63]SpotExchangeRates!#REF!</definedName>
    <definedName name="BLPH26" localSheetId="35" hidden="1">[63]SpotExchangeRates!#REF!</definedName>
    <definedName name="BLPH26" localSheetId="44" hidden="1">[63]SpotExchangeRates!#REF!</definedName>
    <definedName name="BLPH26" localSheetId="69" hidden="1">[63]SpotExchangeRates!#REF!</definedName>
    <definedName name="BLPH26" hidden="1">[63]SpotExchangeRates!#REF!</definedName>
    <definedName name="BLPH27" localSheetId="11" hidden="1">[63]SpotExchangeRates!#REF!</definedName>
    <definedName name="BLPH27" localSheetId="22" hidden="1">[63]SpotExchangeRates!#REF!</definedName>
    <definedName name="BLPH27" localSheetId="24" hidden="1">[63]SpotExchangeRates!#REF!</definedName>
    <definedName name="BLPH27" localSheetId="27" hidden="1">[63]SpotExchangeRates!#REF!</definedName>
    <definedName name="BLPH27" localSheetId="28" hidden="1">[63]SpotExchangeRates!#REF!</definedName>
    <definedName name="BLPH27" localSheetId="35" hidden="1">[63]SpotExchangeRates!#REF!</definedName>
    <definedName name="BLPH27" localSheetId="44" hidden="1">[63]SpotExchangeRates!#REF!</definedName>
    <definedName name="BLPH27" localSheetId="69" hidden="1">[63]SpotExchangeRates!#REF!</definedName>
    <definedName name="BLPH27" hidden="1">[63]SpotExchangeRates!#REF!</definedName>
    <definedName name="BLPH28" localSheetId="11" hidden="1">[63]SpotExchangeRates!#REF!</definedName>
    <definedName name="BLPH28" localSheetId="22" hidden="1">[63]SpotExchangeRates!#REF!</definedName>
    <definedName name="BLPH28" localSheetId="24" hidden="1">[63]SpotExchangeRates!#REF!</definedName>
    <definedName name="BLPH28" localSheetId="27" hidden="1">[63]SpotExchangeRates!#REF!</definedName>
    <definedName name="BLPH28" localSheetId="28" hidden="1">[63]SpotExchangeRates!#REF!</definedName>
    <definedName name="BLPH28" localSheetId="35" hidden="1">[63]SpotExchangeRates!#REF!</definedName>
    <definedName name="BLPH28" localSheetId="44" hidden="1">[63]SpotExchangeRates!#REF!</definedName>
    <definedName name="BLPH28" localSheetId="69" hidden="1">[63]SpotExchangeRates!#REF!</definedName>
    <definedName name="BLPH28" hidden="1">[63]SpotExchangeRates!#REF!</definedName>
    <definedName name="BLPH29" localSheetId="11" hidden="1">[63]SpotExchangeRates!#REF!</definedName>
    <definedName name="BLPH29" localSheetId="22" hidden="1">[63]SpotExchangeRates!#REF!</definedName>
    <definedName name="BLPH29" localSheetId="24" hidden="1">[63]SpotExchangeRates!#REF!</definedName>
    <definedName name="BLPH29" localSheetId="27" hidden="1">[63]SpotExchangeRates!#REF!</definedName>
    <definedName name="BLPH29" localSheetId="28" hidden="1">[63]SpotExchangeRates!#REF!</definedName>
    <definedName name="BLPH29" localSheetId="35" hidden="1">[63]SpotExchangeRates!#REF!</definedName>
    <definedName name="BLPH29" localSheetId="44" hidden="1">[63]SpotExchangeRates!#REF!</definedName>
    <definedName name="BLPH29" localSheetId="69" hidden="1">[63]SpotExchangeRates!#REF!</definedName>
    <definedName name="BLPH29" hidden="1">[63]SpotExchangeRates!#REF!</definedName>
    <definedName name="BLPH3" localSheetId="11" hidden="1">'[67]Mthly Data'!#REF!</definedName>
    <definedName name="BLPH3" localSheetId="2" hidden="1">'[67]Mthly Data'!#REF!</definedName>
    <definedName name="BLPH3" localSheetId="20" hidden="1">'[61]Ex rate bloom'!$G$4</definedName>
    <definedName name="BLPH3" localSheetId="22" hidden="1">'[61]Ex rate bloom'!$G$4</definedName>
    <definedName name="BLPH3" localSheetId="24" hidden="1">'[67]Mthly Data'!#REF!</definedName>
    <definedName name="BLPH3" localSheetId="27" hidden="1">'[67]Mthly Data'!#REF!</definedName>
    <definedName name="BLPH3" localSheetId="28" hidden="1">'[61]Ex rate bloom'!$G$4</definedName>
    <definedName name="BLPH3" localSheetId="3" hidden="1">'[67]Mthly Data'!#REF!</definedName>
    <definedName name="BLPH3" localSheetId="35" hidden="1">'[61]Ex rate bloom'!$G$4</definedName>
    <definedName name="BLPH3" localSheetId="44" hidden="1">'[61]Ex rate bloom'!$G$4</definedName>
    <definedName name="BLPH3" localSheetId="51" hidden="1">'[67]Mthly Data'!#REF!</definedName>
    <definedName name="BLPH3" localSheetId="52" hidden="1">'[67]Mthly Data'!#REF!</definedName>
    <definedName name="BLPH3" localSheetId="55" hidden="1">'[67]Mthly Data'!#REF!</definedName>
    <definedName name="BLPH3" localSheetId="66" hidden="1">'[61]Ex rate bloom'!$G$4</definedName>
    <definedName name="BLPH3" localSheetId="69" hidden="1">'[139]Mthly Data'!#REF!</definedName>
    <definedName name="BLPH3" localSheetId="95" hidden="1">'[67]Mthly Data'!#REF!</definedName>
    <definedName name="BLPH3" localSheetId="96" hidden="1">'[67]Mthly Data'!#REF!</definedName>
    <definedName name="BLPH3" hidden="1">'[67]Mthly Data'!#REF!</definedName>
    <definedName name="BLPH30" localSheetId="11" hidden="1">[63]SpotExchangeRates!#REF!</definedName>
    <definedName name="BLPH30" localSheetId="22" hidden="1">[63]SpotExchangeRates!#REF!</definedName>
    <definedName name="BLPH30" localSheetId="24" hidden="1">[63]SpotExchangeRates!#REF!</definedName>
    <definedName name="BLPH30" localSheetId="27" hidden="1">[63]SpotExchangeRates!#REF!</definedName>
    <definedName name="BLPH30" localSheetId="28" hidden="1">[63]SpotExchangeRates!#REF!</definedName>
    <definedName name="BLPH30" localSheetId="35" hidden="1">[63]SpotExchangeRates!#REF!</definedName>
    <definedName name="BLPH30" localSheetId="44" hidden="1">[63]SpotExchangeRates!#REF!</definedName>
    <definedName name="BLPH30" localSheetId="66" hidden="1">[63]SpotExchangeRates!#REF!</definedName>
    <definedName name="BLPH30" localSheetId="69" hidden="1">[63]SpotExchangeRates!#REF!</definedName>
    <definedName name="BLPH30" hidden="1">[63]SpotExchangeRates!#REF!</definedName>
    <definedName name="BLPH31" localSheetId="11" hidden="1">[63]SpotExchangeRates!#REF!</definedName>
    <definedName name="BLPH31" localSheetId="22" hidden="1">[63]SpotExchangeRates!#REF!</definedName>
    <definedName name="BLPH31" localSheetId="24" hidden="1">[63]SpotExchangeRates!#REF!</definedName>
    <definedName name="BLPH31" localSheetId="27" hidden="1">[63]SpotExchangeRates!#REF!</definedName>
    <definedName name="BLPH31" localSheetId="28" hidden="1">[63]SpotExchangeRates!#REF!</definedName>
    <definedName name="BLPH31" localSheetId="35" hidden="1">[63]SpotExchangeRates!#REF!</definedName>
    <definedName name="BLPH31" localSheetId="44" hidden="1">[63]SpotExchangeRates!#REF!</definedName>
    <definedName name="BLPH31" localSheetId="69" hidden="1">[63]SpotExchangeRates!#REF!</definedName>
    <definedName name="BLPH31" hidden="1">[63]SpotExchangeRates!#REF!</definedName>
    <definedName name="BLPH32" localSheetId="11" hidden="1">[63]SpotExchangeRates!#REF!</definedName>
    <definedName name="BLPH32" localSheetId="22" hidden="1">[63]SpotExchangeRates!#REF!</definedName>
    <definedName name="BLPH32" localSheetId="24" hidden="1">[63]SpotExchangeRates!#REF!</definedName>
    <definedName name="BLPH32" localSheetId="27" hidden="1">[63]SpotExchangeRates!#REF!</definedName>
    <definedName name="BLPH32" localSheetId="28" hidden="1">[63]SpotExchangeRates!#REF!</definedName>
    <definedName name="BLPH32" localSheetId="35" hidden="1">[63]SpotExchangeRates!#REF!</definedName>
    <definedName name="BLPH32" localSheetId="44" hidden="1">[63]SpotExchangeRates!#REF!</definedName>
    <definedName name="BLPH32" localSheetId="69" hidden="1">[63]SpotExchangeRates!#REF!</definedName>
    <definedName name="BLPH32" hidden="1">[63]SpotExchangeRates!#REF!</definedName>
    <definedName name="BLPH33" localSheetId="11" hidden="1">[63]SpotExchangeRates!#REF!</definedName>
    <definedName name="BLPH33" localSheetId="22" hidden="1">[63]SpotExchangeRates!#REF!</definedName>
    <definedName name="BLPH33" localSheetId="24" hidden="1">[63]SpotExchangeRates!#REF!</definedName>
    <definedName name="BLPH33" localSheetId="27" hidden="1">[63]SpotExchangeRates!#REF!</definedName>
    <definedName name="BLPH33" localSheetId="28" hidden="1">[63]SpotExchangeRates!#REF!</definedName>
    <definedName name="BLPH33" localSheetId="35" hidden="1">[63]SpotExchangeRates!#REF!</definedName>
    <definedName name="BLPH33" localSheetId="44" hidden="1">[63]SpotExchangeRates!#REF!</definedName>
    <definedName name="BLPH33" localSheetId="69" hidden="1">[63]SpotExchangeRates!#REF!</definedName>
    <definedName name="BLPH33" hidden="1">[63]SpotExchangeRates!#REF!</definedName>
    <definedName name="BLPH34" localSheetId="11" hidden="1">[63]SpotExchangeRates!#REF!</definedName>
    <definedName name="BLPH34" localSheetId="22" hidden="1">[63]SpotExchangeRates!#REF!</definedName>
    <definedName name="BLPH34" localSheetId="24" hidden="1">[63]SpotExchangeRates!#REF!</definedName>
    <definedName name="BLPH34" localSheetId="27" hidden="1">[63]SpotExchangeRates!#REF!</definedName>
    <definedName name="BLPH34" localSheetId="28" hidden="1">[63]SpotExchangeRates!#REF!</definedName>
    <definedName name="BLPH34" localSheetId="35" hidden="1">[63]SpotExchangeRates!#REF!</definedName>
    <definedName name="BLPH34" localSheetId="44" hidden="1">[63]SpotExchangeRates!#REF!</definedName>
    <definedName name="BLPH34" localSheetId="69" hidden="1">[63]SpotExchangeRates!#REF!</definedName>
    <definedName name="BLPH34" hidden="1">[63]SpotExchangeRates!#REF!</definedName>
    <definedName name="BLPH35" localSheetId="11" hidden="1">[63]SpotExchangeRates!#REF!</definedName>
    <definedName name="BLPH35" localSheetId="22" hidden="1">[63]SpotExchangeRates!#REF!</definedName>
    <definedName name="BLPH35" localSheetId="24" hidden="1">[63]SpotExchangeRates!#REF!</definedName>
    <definedName name="BLPH35" localSheetId="27" hidden="1">[63]SpotExchangeRates!#REF!</definedName>
    <definedName name="BLPH35" localSheetId="28" hidden="1">[63]SpotExchangeRates!#REF!</definedName>
    <definedName name="BLPH35" localSheetId="35" hidden="1">[63]SpotExchangeRates!#REF!</definedName>
    <definedName name="BLPH35" localSheetId="44" hidden="1">[63]SpotExchangeRates!#REF!</definedName>
    <definedName name="BLPH35" localSheetId="69" hidden="1">[63]SpotExchangeRates!#REF!</definedName>
    <definedName name="BLPH35" hidden="1">[63]SpotExchangeRates!#REF!</definedName>
    <definedName name="BLPH36" localSheetId="11" hidden="1">[63]SpotExchangeRates!#REF!</definedName>
    <definedName name="BLPH36" localSheetId="22" hidden="1">[63]SpotExchangeRates!#REF!</definedName>
    <definedName name="BLPH36" localSheetId="24" hidden="1">[63]SpotExchangeRates!#REF!</definedName>
    <definedName name="BLPH36" localSheetId="27" hidden="1">[63]SpotExchangeRates!#REF!</definedName>
    <definedName name="BLPH36" localSheetId="28" hidden="1">[63]SpotExchangeRates!#REF!</definedName>
    <definedName name="BLPH36" localSheetId="35" hidden="1">[63]SpotExchangeRates!#REF!</definedName>
    <definedName name="BLPH36" localSheetId="44" hidden="1">[63]SpotExchangeRates!#REF!</definedName>
    <definedName name="BLPH36" localSheetId="69" hidden="1">[63]SpotExchangeRates!#REF!</definedName>
    <definedName name="BLPH36" hidden="1">[63]SpotExchangeRates!#REF!</definedName>
    <definedName name="BLPH37" localSheetId="11" hidden="1">[63]SpotExchangeRates!#REF!</definedName>
    <definedName name="BLPH37" localSheetId="22" hidden="1">[63]SpotExchangeRates!#REF!</definedName>
    <definedName name="BLPH37" localSheetId="24" hidden="1">[63]SpotExchangeRates!#REF!</definedName>
    <definedName name="BLPH37" localSheetId="27" hidden="1">[63]SpotExchangeRates!#REF!</definedName>
    <definedName name="BLPH37" localSheetId="28" hidden="1">[63]SpotExchangeRates!#REF!</definedName>
    <definedName name="BLPH37" localSheetId="35" hidden="1">[63]SpotExchangeRates!#REF!</definedName>
    <definedName name="BLPH37" localSheetId="44" hidden="1">[63]SpotExchangeRates!#REF!</definedName>
    <definedName name="BLPH37" localSheetId="69" hidden="1">[63]SpotExchangeRates!#REF!</definedName>
    <definedName name="BLPH37" hidden="1">[63]SpotExchangeRates!#REF!</definedName>
    <definedName name="BLPH38" localSheetId="11" hidden="1">[63]SpotExchangeRates!#REF!</definedName>
    <definedName name="BLPH38" localSheetId="22" hidden="1">[63]SpotExchangeRates!#REF!</definedName>
    <definedName name="BLPH38" localSheetId="24" hidden="1">[63]SpotExchangeRates!#REF!</definedName>
    <definedName name="BLPH38" localSheetId="27" hidden="1">[63]SpotExchangeRates!#REF!</definedName>
    <definedName name="BLPH38" localSheetId="28" hidden="1">[63]SpotExchangeRates!#REF!</definedName>
    <definedName name="BLPH38" localSheetId="35" hidden="1">[63]SpotExchangeRates!#REF!</definedName>
    <definedName name="BLPH38" localSheetId="44" hidden="1">[63]SpotExchangeRates!#REF!</definedName>
    <definedName name="BLPH38" localSheetId="69" hidden="1">[63]SpotExchangeRates!#REF!</definedName>
    <definedName name="BLPH38" hidden="1">[63]SpotExchangeRates!#REF!</definedName>
    <definedName name="BLPH39" localSheetId="11" hidden="1">[63]SpotExchangeRates!#REF!</definedName>
    <definedName name="BLPH39" localSheetId="22" hidden="1">[63]SpotExchangeRates!#REF!</definedName>
    <definedName name="BLPH39" localSheetId="24" hidden="1">[63]SpotExchangeRates!#REF!</definedName>
    <definedName name="BLPH39" localSheetId="27" hidden="1">[63]SpotExchangeRates!#REF!</definedName>
    <definedName name="BLPH39" localSheetId="28" hidden="1">[63]SpotExchangeRates!#REF!</definedName>
    <definedName name="BLPH39" localSheetId="35" hidden="1">[63]SpotExchangeRates!#REF!</definedName>
    <definedName name="BLPH39" localSheetId="44" hidden="1">[63]SpotExchangeRates!#REF!</definedName>
    <definedName name="BLPH39" localSheetId="69" hidden="1">[63]SpotExchangeRates!#REF!</definedName>
    <definedName name="BLPH39" hidden="1">[63]SpotExchangeRates!#REF!</definedName>
    <definedName name="blph4" localSheetId="11" hidden="1">'[67]Mthly Data'!#REF!</definedName>
    <definedName name="blph4" localSheetId="2" hidden="1">'[67]Mthly Data'!#REF!</definedName>
    <definedName name="BLPH4" localSheetId="20" hidden="1">'[61]Ex rate bloom'!$J$4</definedName>
    <definedName name="BLPH4" localSheetId="22" hidden="1">'[61]Ex rate bloom'!$J$4</definedName>
    <definedName name="blph4" localSheetId="24" hidden="1">'[67]Mthly Data'!#REF!</definedName>
    <definedName name="blph4" localSheetId="27" hidden="1">'[67]Mthly Data'!#REF!</definedName>
    <definedName name="BLPH4" localSheetId="28" hidden="1">'[61]Ex rate bloom'!$J$4</definedName>
    <definedName name="blph4" localSheetId="3" hidden="1">'[67]Mthly Data'!#REF!</definedName>
    <definedName name="BLPH4" localSheetId="35" hidden="1">'[61]Ex rate bloom'!$J$4</definedName>
    <definedName name="BLPH4" localSheetId="44" hidden="1">'[61]Ex rate bloom'!$J$4</definedName>
    <definedName name="blph4" localSheetId="51" hidden="1">'[67]Mthly Data'!#REF!</definedName>
    <definedName name="blph4" localSheetId="52" hidden="1">'[67]Mthly Data'!#REF!</definedName>
    <definedName name="blph4" localSheetId="55" hidden="1">'[67]Mthly Data'!#REF!</definedName>
    <definedName name="BLPH4" localSheetId="66" hidden="1">'[61]Ex rate bloom'!$J$4</definedName>
    <definedName name="blph4" localSheetId="69" hidden="1">'[139]Mthly Data'!#REF!</definedName>
    <definedName name="blph4" localSheetId="95" hidden="1">'[67]Mthly Data'!#REF!</definedName>
    <definedName name="blph4" localSheetId="96" hidden="1">'[67]Mthly Data'!#REF!</definedName>
    <definedName name="blph4" hidden="1">'[67]Mthly Data'!#REF!</definedName>
    <definedName name="BLPH40" localSheetId="11" hidden="1">[63]SpotExchangeRates!#REF!</definedName>
    <definedName name="BLPH40" localSheetId="22" hidden="1">[63]SpotExchangeRates!#REF!</definedName>
    <definedName name="BLPH40" localSheetId="24" hidden="1">[63]SpotExchangeRates!#REF!</definedName>
    <definedName name="BLPH40" localSheetId="27" hidden="1">[63]SpotExchangeRates!#REF!</definedName>
    <definedName name="BLPH40" localSheetId="28" hidden="1">[63]SpotExchangeRates!#REF!</definedName>
    <definedName name="BLPH40" localSheetId="35" hidden="1">[63]SpotExchangeRates!#REF!</definedName>
    <definedName name="BLPH40" localSheetId="44" hidden="1">[63]SpotExchangeRates!#REF!</definedName>
    <definedName name="BLPH40" localSheetId="66" hidden="1">[63]SpotExchangeRates!#REF!</definedName>
    <definedName name="BLPH40" localSheetId="69" hidden="1">[63]SpotExchangeRates!#REF!</definedName>
    <definedName name="BLPH40" hidden="1">[63]SpotExchangeRates!#REF!</definedName>
    <definedName name="BLPH40000004" hidden="1">[68]SPOTS!$A$7</definedName>
    <definedName name="BLPH40000007" hidden="1">[68]SPOTS!$B$7</definedName>
    <definedName name="BLPH40000008" hidden="1">[68]SPOTS!$B$8</definedName>
    <definedName name="BLPH40000009" hidden="1">[68]SPOTS!$B$9</definedName>
    <definedName name="BLPH4000002" localSheetId="11" hidden="1">[69]embi_day!#REF!</definedName>
    <definedName name="BLPH4000002" localSheetId="22" hidden="1">[69]embi_day!#REF!</definedName>
    <definedName name="BLPH4000002" localSheetId="24" hidden="1">[69]embi_day!#REF!</definedName>
    <definedName name="BLPH4000002" localSheetId="27" hidden="1">[69]embi_day!#REF!</definedName>
    <definedName name="BLPH4000002" localSheetId="28" hidden="1">[69]embi_day!#REF!</definedName>
    <definedName name="BLPH4000002" localSheetId="35" hidden="1">[69]embi_day!#REF!</definedName>
    <definedName name="BLPH4000002" localSheetId="44" hidden="1">[69]embi_day!#REF!</definedName>
    <definedName name="BLPH4000002" localSheetId="66" hidden="1">[69]embi_day!#REF!</definedName>
    <definedName name="BLPH4000002" localSheetId="69" hidden="1">[69]embi_day!#REF!</definedName>
    <definedName name="BLPH4000002" hidden="1">[69]embi_day!#REF!</definedName>
    <definedName name="BLPH40000026" hidden="1">[68]FUTURES!$I$18</definedName>
    <definedName name="BLPH40000027" hidden="1">[68]FUTURES!$I$21</definedName>
    <definedName name="BLPH40000028" hidden="1">[68]FUTURES!$I$22</definedName>
    <definedName name="BLPH4000003" localSheetId="11" hidden="1">[69]embi_day!#REF!</definedName>
    <definedName name="BLPH4000003" localSheetId="22" hidden="1">[69]embi_day!#REF!</definedName>
    <definedName name="BLPH4000003" localSheetId="24" hidden="1">[69]embi_day!#REF!</definedName>
    <definedName name="BLPH4000003" localSheetId="27" hidden="1">[69]embi_day!#REF!</definedName>
    <definedName name="BLPH4000003" localSheetId="28" hidden="1">[69]embi_day!#REF!</definedName>
    <definedName name="BLPH4000003" localSheetId="35" hidden="1">[69]embi_day!#REF!</definedName>
    <definedName name="BLPH4000003" localSheetId="44" hidden="1">[69]embi_day!#REF!</definedName>
    <definedName name="BLPH4000003" localSheetId="66" hidden="1">[69]embi_day!#REF!</definedName>
    <definedName name="BLPH4000003" localSheetId="69" hidden="1">[69]embi_day!#REF!</definedName>
    <definedName name="BLPH4000003" hidden="1">[69]embi_day!#REF!</definedName>
    <definedName name="BLPH40000036" hidden="1">[68]FUTURES!$H$6</definedName>
    <definedName name="BLPH4000004" localSheetId="11" hidden="1">[69]embi_day!#REF!</definedName>
    <definedName name="BLPH4000004" localSheetId="22" hidden="1">[69]embi_day!#REF!</definedName>
    <definedName name="BLPH4000004" localSheetId="24" hidden="1">[69]embi_day!#REF!</definedName>
    <definedName name="BLPH4000004" localSheetId="27" hidden="1">[69]embi_day!#REF!</definedName>
    <definedName name="BLPH4000004" localSheetId="28" hidden="1">[69]embi_day!#REF!</definedName>
    <definedName name="BLPH4000004" localSheetId="35" hidden="1">[69]embi_day!#REF!</definedName>
    <definedName name="BLPH4000004" localSheetId="44" hidden="1">[69]embi_day!#REF!</definedName>
    <definedName name="BLPH4000004" localSheetId="66" hidden="1">[69]embi_day!#REF!</definedName>
    <definedName name="BLPH4000004" localSheetId="69" hidden="1">[69]embi_day!#REF!</definedName>
    <definedName name="BLPH4000004" hidden="1">[69]embi_day!#REF!</definedName>
    <definedName name="BLPH4000005" localSheetId="11" hidden="1">[69]embi_day!#REF!</definedName>
    <definedName name="BLPH4000005" localSheetId="22" hidden="1">[69]embi_day!#REF!</definedName>
    <definedName name="BLPH4000005" localSheetId="24" hidden="1">[69]embi_day!#REF!</definedName>
    <definedName name="BLPH4000005" localSheetId="27" hidden="1">[69]embi_day!#REF!</definedName>
    <definedName name="BLPH4000005" localSheetId="28" hidden="1">[69]embi_day!#REF!</definedName>
    <definedName name="BLPH4000005" localSheetId="35" hidden="1">[69]embi_day!#REF!</definedName>
    <definedName name="BLPH4000005" localSheetId="44" hidden="1">[69]embi_day!#REF!</definedName>
    <definedName name="BLPH4000005" localSheetId="69" hidden="1">[69]embi_day!#REF!</definedName>
    <definedName name="BLPH4000005" hidden="1">[69]embi_day!#REF!</definedName>
    <definedName name="BLPH40000050" hidden="1">[68]FUTURES!$I$6</definedName>
    <definedName name="BLPH40000058" hidden="1">[68]FUTURES!$H$23</definedName>
    <definedName name="BLPH40000059" hidden="1">[68]SPOTS!$D$7</definedName>
    <definedName name="BLPH4000006" localSheetId="11" hidden="1">[69]embi_day!#REF!</definedName>
    <definedName name="BLPH4000006" localSheetId="22" hidden="1">[69]embi_day!#REF!</definedName>
    <definedName name="BLPH4000006" localSheetId="24" hidden="1">[69]embi_day!#REF!</definedName>
    <definedName name="BLPH4000006" localSheetId="27" hidden="1">[69]embi_day!#REF!</definedName>
    <definedName name="BLPH4000006" localSheetId="28" hidden="1">[69]embi_day!#REF!</definedName>
    <definedName name="BLPH4000006" localSheetId="35" hidden="1">[69]embi_day!#REF!</definedName>
    <definedName name="BLPH4000006" localSheetId="44" hidden="1">[69]embi_day!#REF!</definedName>
    <definedName name="BLPH4000006" localSheetId="66" hidden="1">[69]embi_day!#REF!</definedName>
    <definedName name="BLPH4000006" localSheetId="69" hidden="1">[69]embi_day!#REF!</definedName>
    <definedName name="BLPH4000006" hidden="1">[69]embi_day!#REF!</definedName>
    <definedName name="BLPH40000060" hidden="1">[68]SPOTS!$F$7</definedName>
    <definedName name="BLPH40000061" hidden="1">[68]SPOTS!$H$7</definedName>
    <definedName name="BLPH40000062" hidden="1">[68]FUTURES!$H$17</definedName>
    <definedName name="BLPH40000063" hidden="1">[68]FUTURES!$H$16</definedName>
    <definedName name="BLPH40000064" hidden="1">[68]FUTURES!$H$15</definedName>
    <definedName name="BLPH40000065" hidden="1">[68]FUTURES!$H$14</definedName>
    <definedName name="BLPH40000066" hidden="1">[68]FUTURES!$H$13</definedName>
    <definedName name="BLPH40000067" hidden="1">[68]FUTURES!$H$12</definedName>
    <definedName name="BLPH40000068" hidden="1">[68]FUTURES!$H$11</definedName>
    <definedName name="BLPH40000069" hidden="1">[68]FUTURES!$H$10</definedName>
    <definedName name="BLPH4000007" localSheetId="11" hidden="1">[69]embi_day!#REF!</definedName>
    <definedName name="BLPH4000007" localSheetId="22" hidden="1">[69]embi_day!#REF!</definedName>
    <definedName name="BLPH4000007" localSheetId="24" hidden="1">[69]embi_day!#REF!</definedName>
    <definedName name="BLPH4000007" localSheetId="27" hidden="1">[69]embi_day!#REF!</definedName>
    <definedName name="BLPH4000007" localSheetId="28" hidden="1">[69]embi_day!#REF!</definedName>
    <definedName name="BLPH4000007" localSheetId="35" hidden="1">[69]embi_day!#REF!</definedName>
    <definedName name="BLPH4000007" localSheetId="44" hidden="1">[69]embi_day!#REF!</definedName>
    <definedName name="BLPH4000007" localSheetId="66" hidden="1">[69]embi_day!#REF!</definedName>
    <definedName name="BLPH4000007" localSheetId="69" hidden="1">[69]embi_day!#REF!</definedName>
    <definedName name="BLPH4000007" hidden="1">[69]embi_day!#REF!</definedName>
    <definedName name="BLPH40000070" hidden="1">[68]FUTURES!$H$9</definedName>
    <definedName name="BLPH40000071" hidden="1">[68]FUTURES!$H$7</definedName>
    <definedName name="BLPH40000073" hidden="1">[68]FUTURES!$I$9</definedName>
    <definedName name="BLPH40000074" hidden="1">[68]FUTURES!$I$12</definedName>
    <definedName name="BLPH40000075" hidden="1">[68]FUTURES!$H$24</definedName>
    <definedName name="BLPH4000008" localSheetId="11" hidden="1">[69]embi_day!#REF!</definedName>
    <definedName name="BLPH4000008" localSheetId="22" hidden="1">[69]embi_day!#REF!</definedName>
    <definedName name="BLPH4000008" localSheetId="24" hidden="1">[69]embi_day!#REF!</definedName>
    <definedName name="BLPH4000008" localSheetId="27" hidden="1">[69]embi_day!#REF!</definedName>
    <definedName name="BLPH4000008" localSheetId="28" hidden="1">[69]embi_day!#REF!</definedName>
    <definedName name="BLPH4000008" localSheetId="35" hidden="1">[69]embi_day!#REF!</definedName>
    <definedName name="BLPH4000008" localSheetId="44" hidden="1">[69]embi_day!#REF!</definedName>
    <definedName name="BLPH4000008" localSheetId="66" hidden="1">[69]embi_day!#REF!</definedName>
    <definedName name="BLPH4000008" localSheetId="69" hidden="1">[69]embi_day!#REF!</definedName>
    <definedName name="BLPH4000008" hidden="1">[69]embi_day!#REF!</definedName>
    <definedName name="BLPH4000009" localSheetId="11" hidden="1">[69]embi_day!#REF!</definedName>
    <definedName name="BLPH4000009" localSheetId="22" hidden="1">[69]embi_day!#REF!</definedName>
    <definedName name="BLPH4000009" localSheetId="24" hidden="1">[69]embi_day!#REF!</definedName>
    <definedName name="BLPH4000009" localSheetId="27" hidden="1">[69]embi_day!#REF!</definedName>
    <definedName name="BLPH4000009" localSheetId="28" hidden="1">[69]embi_day!#REF!</definedName>
    <definedName name="BLPH4000009" localSheetId="35" hidden="1">[69]embi_day!#REF!</definedName>
    <definedName name="BLPH4000009" localSheetId="44" hidden="1">[69]embi_day!#REF!</definedName>
    <definedName name="BLPH4000009" localSheetId="69" hidden="1">[69]embi_day!#REF!</definedName>
    <definedName name="BLPH4000009" hidden="1">[69]embi_day!#REF!</definedName>
    <definedName name="BLPH4000011" localSheetId="11" hidden="1">[69]embi_day!#REF!</definedName>
    <definedName name="BLPH4000011" localSheetId="22" hidden="1">[69]embi_day!#REF!</definedName>
    <definedName name="BLPH4000011" localSheetId="24" hidden="1">[69]embi_day!#REF!</definedName>
    <definedName name="BLPH4000011" localSheetId="27" hidden="1">[69]embi_day!#REF!</definedName>
    <definedName name="BLPH4000011" localSheetId="28" hidden="1">[69]embi_day!#REF!</definedName>
    <definedName name="BLPH4000011" localSheetId="35" hidden="1">[69]embi_day!#REF!</definedName>
    <definedName name="BLPH4000011" localSheetId="44" hidden="1">[69]embi_day!#REF!</definedName>
    <definedName name="BLPH4000011" localSheetId="69" hidden="1">[69]embi_day!#REF!</definedName>
    <definedName name="BLPH4000011" hidden="1">[69]embi_day!#REF!</definedName>
    <definedName name="BLPH4000012" localSheetId="11" hidden="1">[69]embi_day!#REF!</definedName>
    <definedName name="BLPH4000012" localSheetId="22" hidden="1">[69]embi_day!#REF!</definedName>
    <definedName name="BLPH4000012" localSheetId="24" hidden="1">[69]embi_day!#REF!</definedName>
    <definedName name="BLPH4000012" localSheetId="27" hidden="1">[69]embi_day!#REF!</definedName>
    <definedName name="BLPH4000012" localSheetId="28" hidden="1">[69]embi_day!#REF!</definedName>
    <definedName name="BLPH4000012" localSheetId="35" hidden="1">[69]embi_day!#REF!</definedName>
    <definedName name="BLPH4000012" localSheetId="44" hidden="1">[69]embi_day!#REF!</definedName>
    <definedName name="BLPH4000012" localSheetId="69" hidden="1">[69]embi_day!#REF!</definedName>
    <definedName name="BLPH4000012" hidden="1">[69]embi_day!#REF!</definedName>
    <definedName name="BLPH4000014" localSheetId="11" hidden="1">[69]embi_day!#REF!</definedName>
    <definedName name="BLPH4000014" localSheetId="22" hidden="1">[69]embi_day!#REF!</definedName>
    <definedName name="BLPH4000014" localSheetId="24" hidden="1">[69]embi_day!#REF!</definedName>
    <definedName name="BLPH4000014" localSheetId="27" hidden="1">[69]embi_day!#REF!</definedName>
    <definedName name="BLPH4000014" localSheetId="28" hidden="1">[69]embi_day!#REF!</definedName>
    <definedName name="BLPH4000014" localSheetId="35" hidden="1">[69]embi_day!#REF!</definedName>
    <definedName name="BLPH4000014" localSheetId="44" hidden="1">[69]embi_day!#REF!</definedName>
    <definedName name="BLPH4000014" localSheetId="69" hidden="1">[69]embi_day!#REF!</definedName>
    <definedName name="BLPH4000014" hidden="1">[69]embi_day!#REF!</definedName>
    <definedName name="BLPH4000015" localSheetId="11" hidden="1">[69]embi_day!#REF!</definedName>
    <definedName name="BLPH4000015" localSheetId="22" hidden="1">[69]embi_day!#REF!</definedName>
    <definedName name="BLPH4000015" localSheetId="24" hidden="1">[69]embi_day!#REF!</definedName>
    <definedName name="BLPH4000015" localSheetId="27" hidden="1">[69]embi_day!#REF!</definedName>
    <definedName name="BLPH4000015" localSheetId="28" hidden="1">[69]embi_day!#REF!</definedName>
    <definedName name="BLPH4000015" localSheetId="35" hidden="1">[69]embi_day!#REF!</definedName>
    <definedName name="BLPH4000015" localSheetId="44" hidden="1">[69]embi_day!#REF!</definedName>
    <definedName name="BLPH4000015" localSheetId="69" hidden="1">[69]embi_day!#REF!</definedName>
    <definedName name="BLPH4000015" hidden="1">[69]embi_day!#REF!</definedName>
    <definedName name="BLPH41" localSheetId="11" hidden="1">[63]SpotExchangeRates!#REF!</definedName>
    <definedName name="BLPH41" localSheetId="22" hidden="1">[63]SpotExchangeRates!#REF!</definedName>
    <definedName name="BLPH41" localSheetId="24" hidden="1">[63]SpotExchangeRates!#REF!</definedName>
    <definedName name="BLPH41" localSheetId="27" hidden="1">[63]SpotExchangeRates!#REF!</definedName>
    <definedName name="BLPH41" localSheetId="28" hidden="1">[63]SpotExchangeRates!#REF!</definedName>
    <definedName name="BLPH41" localSheetId="35" hidden="1">[63]SpotExchangeRates!#REF!</definedName>
    <definedName name="BLPH41" localSheetId="44" hidden="1">[63]SpotExchangeRates!#REF!</definedName>
    <definedName name="BLPH41" localSheetId="69" hidden="1">[63]SpotExchangeRates!#REF!</definedName>
    <definedName name="BLPH41" hidden="1">[63]SpotExchangeRates!#REF!</definedName>
    <definedName name="BLPH42" localSheetId="11" hidden="1">[63]SpotExchangeRates!#REF!</definedName>
    <definedName name="BLPH42" localSheetId="22" hidden="1">[63]SpotExchangeRates!#REF!</definedName>
    <definedName name="BLPH42" localSheetId="24" hidden="1">[63]SpotExchangeRates!#REF!</definedName>
    <definedName name="BLPH42" localSheetId="27" hidden="1">[63]SpotExchangeRates!#REF!</definedName>
    <definedName name="BLPH42" localSheetId="28" hidden="1">[63]SpotExchangeRates!#REF!</definedName>
    <definedName name="BLPH42" localSheetId="35" hidden="1">[63]SpotExchangeRates!#REF!</definedName>
    <definedName name="BLPH42" localSheetId="44" hidden="1">[63]SpotExchangeRates!#REF!</definedName>
    <definedName name="BLPH42" localSheetId="69" hidden="1">[63]SpotExchangeRates!#REF!</definedName>
    <definedName name="BLPH42" hidden="1">[63]SpotExchangeRates!#REF!</definedName>
    <definedName name="BLPH43" localSheetId="11" hidden="1">[63]SpotExchangeRates!#REF!</definedName>
    <definedName name="BLPH43" localSheetId="22" hidden="1">[63]SpotExchangeRates!#REF!</definedName>
    <definedName name="BLPH43" localSheetId="24" hidden="1">[63]SpotExchangeRates!#REF!</definedName>
    <definedName name="BLPH43" localSheetId="27" hidden="1">[63]SpotExchangeRates!#REF!</definedName>
    <definedName name="BLPH43" localSheetId="28" hidden="1">[63]SpotExchangeRates!#REF!</definedName>
    <definedName name="BLPH43" localSheetId="35" hidden="1">[63]SpotExchangeRates!#REF!</definedName>
    <definedName name="BLPH43" localSheetId="44" hidden="1">[63]SpotExchangeRates!#REF!</definedName>
    <definedName name="BLPH43" localSheetId="69" hidden="1">[63]SpotExchangeRates!#REF!</definedName>
    <definedName name="BLPH43" hidden="1">[63]SpotExchangeRates!#REF!</definedName>
    <definedName name="BLPH44" localSheetId="11" hidden="1">[63]SpotExchangeRates!#REF!</definedName>
    <definedName name="BLPH44" localSheetId="22" hidden="1">[63]SpotExchangeRates!#REF!</definedName>
    <definedName name="BLPH44" localSheetId="24" hidden="1">[63]SpotExchangeRates!#REF!</definedName>
    <definedName name="BLPH44" localSheetId="27" hidden="1">[63]SpotExchangeRates!#REF!</definedName>
    <definedName name="BLPH44" localSheetId="28" hidden="1">[63]SpotExchangeRates!#REF!</definedName>
    <definedName name="BLPH44" localSheetId="35" hidden="1">[63]SpotExchangeRates!#REF!</definedName>
    <definedName name="BLPH44" localSheetId="44" hidden="1">[63]SpotExchangeRates!#REF!</definedName>
    <definedName name="BLPH44" localSheetId="69" hidden="1">[63]SpotExchangeRates!#REF!</definedName>
    <definedName name="BLPH44" hidden="1">[63]SpotExchangeRates!#REF!</definedName>
    <definedName name="BLPH45" localSheetId="11" hidden="1">[63]SpotExchangeRates!#REF!</definedName>
    <definedName name="BLPH45" localSheetId="22" hidden="1">[63]SpotExchangeRates!#REF!</definedName>
    <definedName name="BLPH45" localSheetId="24" hidden="1">[63]SpotExchangeRates!#REF!</definedName>
    <definedName name="BLPH45" localSheetId="27" hidden="1">[63]SpotExchangeRates!#REF!</definedName>
    <definedName name="BLPH45" localSheetId="28" hidden="1">[63]SpotExchangeRates!#REF!</definedName>
    <definedName name="BLPH45" localSheetId="35" hidden="1">[63]SpotExchangeRates!#REF!</definedName>
    <definedName name="BLPH45" localSheetId="44" hidden="1">[63]SpotExchangeRates!#REF!</definedName>
    <definedName name="BLPH45" localSheetId="69" hidden="1">[63]SpotExchangeRates!#REF!</definedName>
    <definedName name="BLPH45" hidden="1">[63]SpotExchangeRates!#REF!</definedName>
    <definedName name="BLPH46" localSheetId="11" hidden="1">[63]SpotExchangeRates!#REF!</definedName>
    <definedName name="BLPH46" localSheetId="22" hidden="1">[63]SpotExchangeRates!#REF!</definedName>
    <definedName name="BLPH46" localSheetId="24" hidden="1">[63]SpotExchangeRates!#REF!</definedName>
    <definedName name="BLPH46" localSheetId="27" hidden="1">[63]SpotExchangeRates!#REF!</definedName>
    <definedName name="BLPH46" localSheetId="28" hidden="1">[63]SpotExchangeRates!#REF!</definedName>
    <definedName name="BLPH46" localSheetId="35" hidden="1">[63]SpotExchangeRates!#REF!</definedName>
    <definedName name="BLPH46" localSheetId="44" hidden="1">[63]SpotExchangeRates!#REF!</definedName>
    <definedName name="BLPH46" localSheetId="69" hidden="1">[63]SpotExchangeRates!#REF!</definedName>
    <definedName name="BLPH46" hidden="1">[63]SpotExchangeRates!#REF!</definedName>
    <definedName name="BLPH47" localSheetId="11" hidden="1">#REF!</definedName>
    <definedName name="BLPH47" localSheetId="20" hidden="1">#REF!</definedName>
    <definedName name="BLPH47" localSheetId="22" hidden="1">#REF!</definedName>
    <definedName name="BLPH47" localSheetId="24" hidden="1">#REF!</definedName>
    <definedName name="BLPH47" localSheetId="27" hidden="1">#REF!</definedName>
    <definedName name="BLPH47" localSheetId="28" hidden="1">#REF!</definedName>
    <definedName name="BLPH47" localSheetId="35" hidden="1">#REF!</definedName>
    <definedName name="BLPH47" localSheetId="44" hidden="1">#REF!</definedName>
    <definedName name="BLPH47" localSheetId="66" hidden="1">#REF!</definedName>
    <definedName name="BLPH47" localSheetId="69" hidden="1">#REF!</definedName>
    <definedName name="BLPH47" hidden="1">#REF!</definedName>
    <definedName name="BLPH48" localSheetId="22" hidden="1">[70]Poland!$N$4</definedName>
    <definedName name="BLPH48" hidden="1">[71]Poland!$N$4</definedName>
    <definedName name="BLPH49" localSheetId="22" hidden="1">[70]Poland!$H$4</definedName>
    <definedName name="BLPH49" hidden="1">[71]Poland!$H$4</definedName>
    <definedName name="BLPH5" hidden="1">'[61]Ex rate bloom'!$M$4</definedName>
    <definedName name="BLPH50" localSheetId="22" hidden="1">[70]Poland!$N$4</definedName>
    <definedName name="BLPH50" hidden="1">[71]Poland!$N$4</definedName>
    <definedName name="BLPH51" localSheetId="22" hidden="1">[70]Poland!$N$4</definedName>
    <definedName name="BLPH51" hidden="1">[71]Poland!$N$4</definedName>
    <definedName name="BLPH52" localSheetId="22" hidden="1">[70]Poland!$H$4</definedName>
    <definedName name="BLPH52" hidden="1">[71]Poland!$H$4</definedName>
    <definedName name="BLPH53" localSheetId="22" hidden="1">[70]Poland!$N$4</definedName>
    <definedName name="BLPH53" hidden="1">[71]Poland!$N$4</definedName>
    <definedName name="BLPH54" localSheetId="22" hidden="1">[70]Poland!$N$4</definedName>
    <definedName name="BLPH54" hidden="1">[71]Poland!$N$4</definedName>
    <definedName name="BLPH55" localSheetId="22" hidden="1">[70]Poland!$H$4</definedName>
    <definedName name="BLPH55" hidden="1">[71]Poland!$H$4</definedName>
    <definedName name="BLPH56" localSheetId="11" hidden="1">[63]SpotExchangeRates!#REF!</definedName>
    <definedName name="BLPH56" localSheetId="22" hidden="1">[63]SpotExchangeRates!#REF!</definedName>
    <definedName name="BLPH56" localSheetId="24" hidden="1">[63]SpotExchangeRates!#REF!</definedName>
    <definedName name="BLPH56" localSheetId="27" hidden="1">[63]SpotExchangeRates!#REF!</definedName>
    <definedName name="BLPH56" localSheetId="28" hidden="1">[63]SpotExchangeRates!#REF!</definedName>
    <definedName name="BLPH56" localSheetId="35" hidden="1">[63]SpotExchangeRates!#REF!</definedName>
    <definedName name="BLPH56" localSheetId="44" hidden="1">[63]SpotExchangeRates!#REF!</definedName>
    <definedName name="BLPH56" localSheetId="66" hidden="1">[63]SpotExchangeRates!#REF!</definedName>
    <definedName name="BLPH56" localSheetId="69" hidden="1">[63]SpotExchangeRates!#REF!</definedName>
    <definedName name="BLPH56" hidden="1">[63]SpotExchangeRates!#REF!</definedName>
    <definedName name="BLPH57" localSheetId="11" hidden="1">[63]SpotExchangeRates!#REF!</definedName>
    <definedName name="BLPH57" localSheetId="22" hidden="1">[63]SpotExchangeRates!#REF!</definedName>
    <definedName name="BLPH57" localSheetId="24" hidden="1">[63]SpotExchangeRates!#REF!</definedName>
    <definedName name="BLPH57" localSheetId="27" hidden="1">[63]SpotExchangeRates!#REF!</definedName>
    <definedName name="BLPH57" localSheetId="28" hidden="1">[63]SpotExchangeRates!#REF!</definedName>
    <definedName name="BLPH57" localSheetId="35" hidden="1">[63]SpotExchangeRates!#REF!</definedName>
    <definedName name="BLPH57" localSheetId="44" hidden="1">[63]SpotExchangeRates!#REF!</definedName>
    <definedName name="BLPH57" localSheetId="69" hidden="1">[63]SpotExchangeRates!#REF!</definedName>
    <definedName name="BLPH57" hidden="1">[63]SpotExchangeRates!#REF!</definedName>
    <definedName name="BLPH58" localSheetId="11" hidden="1">[63]SpotExchangeRates!#REF!</definedName>
    <definedName name="BLPH58" localSheetId="22" hidden="1">[63]SpotExchangeRates!#REF!</definedName>
    <definedName name="BLPH58" localSheetId="24" hidden="1">[63]SpotExchangeRates!#REF!</definedName>
    <definedName name="BLPH58" localSheetId="27" hidden="1">[63]SpotExchangeRates!#REF!</definedName>
    <definedName name="BLPH58" localSheetId="28" hidden="1">[63]SpotExchangeRates!#REF!</definedName>
    <definedName name="BLPH58" localSheetId="35" hidden="1">[63]SpotExchangeRates!#REF!</definedName>
    <definedName name="BLPH58" localSheetId="44" hidden="1">[63]SpotExchangeRates!#REF!</definedName>
    <definedName name="BLPH58" localSheetId="69" hidden="1">[63]SpotExchangeRates!#REF!</definedName>
    <definedName name="BLPH58" hidden="1">[63]SpotExchangeRates!#REF!</definedName>
    <definedName name="BLPH59" localSheetId="22" hidden="1">[70]Poland!$N$4</definedName>
    <definedName name="BLPH59" hidden="1">[71]Poland!$N$4</definedName>
    <definedName name="BLPH6" hidden="1">'[61]Ex rate bloom'!$P$4</definedName>
    <definedName name="BLPH60" localSheetId="22" hidden="1">[70]Poland!$H$4</definedName>
    <definedName name="BLPH60" hidden="1">[71]Poland!$H$4</definedName>
    <definedName name="BLPH61" localSheetId="22" hidden="1">[70]Poland!$N$4</definedName>
    <definedName name="BLPH61" hidden="1">[71]Poland!$N$4</definedName>
    <definedName name="BLPH62" localSheetId="22" hidden="1">[70]Poland!$H$4</definedName>
    <definedName name="BLPH62" hidden="1">[71]Poland!$H$4</definedName>
    <definedName name="BLPH63" localSheetId="22" hidden="1">[70]Poland!$N$4</definedName>
    <definedName name="BLPH63" hidden="1">[71]Poland!$N$4</definedName>
    <definedName name="BLPH64" localSheetId="22" hidden="1">[70]Poland!$H$4</definedName>
    <definedName name="BLPH64" hidden="1">[71]Poland!$H$4</definedName>
    <definedName name="BLPH65" localSheetId="22" hidden="1">[70]Poland!$H$4</definedName>
    <definedName name="BLPH65" hidden="1">[71]Poland!$H$4</definedName>
    <definedName name="BLPH66" localSheetId="22" hidden="1">[70]Poland!$N$4</definedName>
    <definedName name="BLPH66" hidden="1">[71]Poland!$N$4</definedName>
    <definedName name="BLPH67" localSheetId="22" hidden="1">[70]Poland!$H$4</definedName>
    <definedName name="BLPH67" hidden="1">[71]Poland!$H$4</definedName>
    <definedName name="BLPH68" localSheetId="22" hidden="1">[70]Poland!$N$4</definedName>
    <definedName name="BLPH68" hidden="1">[71]Poland!$N$4</definedName>
    <definedName name="BLPH69" localSheetId="22" hidden="1">[70]Poland!$N$4</definedName>
    <definedName name="BLPH69" hidden="1">[71]Poland!$N$4</definedName>
    <definedName name="BLPH7" hidden="1">'[61]Ex rate bloom'!$S$4</definedName>
    <definedName name="BLPH70" localSheetId="22" hidden="1">[70]Poland!$H$4</definedName>
    <definedName name="BLPH70" hidden="1">[71]Poland!$H$4</definedName>
    <definedName name="BLPH71" localSheetId="22" hidden="1">[70]Poland!$N$4</definedName>
    <definedName name="BLPH71" hidden="1">[71]Poland!$N$4</definedName>
    <definedName name="BLPH72" localSheetId="22" hidden="1">[70]Poland!$H$4</definedName>
    <definedName name="BLPH72" hidden="1">[71]Poland!$H$4</definedName>
    <definedName name="BLPH73" localSheetId="22" hidden="1">[70]Poland!$N$4</definedName>
    <definedName name="BLPH73" hidden="1">[71]Poland!$N$4</definedName>
    <definedName name="BLPH74" localSheetId="22" hidden="1">[70]Poland!$H$4</definedName>
    <definedName name="BLPH74" hidden="1">[71]Poland!$H$4</definedName>
    <definedName name="BLPH75" localSheetId="22" hidden="1">[70]Poland!$Q$4</definedName>
    <definedName name="BLPH75" hidden="1">[71]Poland!$Q$4</definedName>
    <definedName name="BLPH76" localSheetId="22" hidden="1">[70]Poland!$T$4</definedName>
    <definedName name="BLPH76" hidden="1">[71]Poland!$T$4</definedName>
    <definedName name="BLPH77" localSheetId="22" hidden="1">[70]Poland!$K$4</definedName>
    <definedName name="BLPH77" hidden="1">[71]Poland!$K$4</definedName>
    <definedName name="BLPH78" localSheetId="11" hidden="1">[69]GenericIR!#REF!</definedName>
    <definedName name="BLPH78" localSheetId="22" hidden="1">[69]GenericIR!#REF!</definedName>
    <definedName name="BLPH78" localSheetId="24" hidden="1">[69]GenericIR!#REF!</definedName>
    <definedName name="BLPH78" localSheetId="27" hidden="1">[69]GenericIR!#REF!</definedName>
    <definedName name="BLPH78" localSheetId="28" hidden="1">[69]GenericIR!#REF!</definedName>
    <definedName name="BLPH78" localSheetId="35" hidden="1">[69]GenericIR!#REF!</definedName>
    <definedName name="BLPH78" localSheetId="44" hidden="1">[69]GenericIR!#REF!</definedName>
    <definedName name="BLPH78" localSheetId="66" hidden="1">[69]GenericIR!#REF!</definedName>
    <definedName name="BLPH78" localSheetId="69" hidden="1">[69]GenericIR!#REF!</definedName>
    <definedName name="BLPH78" hidden="1">[69]GenericIR!#REF!</definedName>
    <definedName name="BLPH79" localSheetId="22" hidden="1">[70]Poland!$H$4</definedName>
    <definedName name="BLPH79" hidden="1">[71]Poland!$H$4</definedName>
    <definedName name="BLPH8" hidden="1">'[61]Ex rate bloom'!$V$4</definedName>
    <definedName name="BLPH80" localSheetId="22" hidden="1">[70]Poland!$N$4</definedName>
    <definedName name="BLPH80" hidden="1">[71]Poland!$N$4</definedName>
    <definedName name="BLPH81" localSheetId="22" hidden="1">[70]Poland!$T$4</definedName>
    <definedName name="BLPH81" hidden="1">[71]Poland!$T$4</definedName>
    <definedName name="BLPH82" localSheetId="22" hidden="1">[70]Poland!$Q$4</definedName>
    <definedName name="BLPH82" hidden="1">[71]Poland!$Q$4</definedName>
    <definedName name="BLPH83" localSheetId="22" hidden="1">[70]Poland!$K$4</definedName>
    <definedName name="BLPH83" hidden="1">[71]Poland!$K$4</definedName>
    <definedName name="BLPH84" localSheetId="22" hidden="1">[70]Poland!$H$4</definedName>
    <definedName name="BLPH84" hidden="1">[71]Poland!$H$4</definedName>
    <definedName name="BLPH85" localSheetId="22" hidden="1">[70]Poland!$T$4</definedName>
    <definedName name="BLPH85" hidden="1">[71]Poland!$T$4</definedName>
    <definedName name="BLPH86" localSheetId="11" hidden="1">[63]SpotExchangeRates!#REF!</definedName>
    <definedName name="BLPH86" localSheetId="22" hidden="1">[63]SpotExchangeRates!#REF!</definedName>
    <definedName name="BLPH86" localSheetId="24" hidden="1">[63]SpotExchangeRates!#REF!</definedName>
    <definedName name="BLPH86" localSheetId="27" hidden="1">[63]SpotExchangeRates!#REF!</definedName>
    <definedName name="BLPH86" localSheetId="28" hidden="1">[63]SpotExchangeRates!#REF!</definedName>
    <definedName name="BLPH86" localSheetId="35" hidden="1">[63]SpotExchangeRates!#REF!</definedName>
    <definedName name="BLPH86" localSheetId="44" hidden="1">[63]SpotExchangeRates!#REF!</definedName>
    <definedName name="BLPH86" localSheetId="66" hidden="1">[63]SpotExchangeRates!#REF!</definedName>
    <definedName name="BLPH86" localSheetId="69" hidden="1">[63]SpotExchangeRates!#REF!</definedName>
    <definedName name="BLPH86" hidden="1">[63]SpotExchangeRates!#REF!</definedName>
    <definedName name="BLPH87" localSheetId="11" hidden="1">[63]SpotExchangeRates!#REF!</definedName>
    <definedName name="BLPH87" localSheetId="22" hidden="1">[63]SpotExchangeRates!#REF!</definedName>
    <definedName name="BLPH87" localSheetId="24" hidden="1">[63]SpotExchangeRates!#REF!</definedName>
    <definedName name="BLPH87" localSheetId="27" hidden="1">[63]SpotExchangeRates!#REF!</definedName>
    <definedName name="BLPH87" localSheetId="28" hidden="1">[63]SpotExchangeRates!#REF!</definedName>
    <definedName name="BLPH87" localSheetId="35" hidden="1">[63]SpotExchangeRates!#REF!</definedName>
    <definedName name="BLPH87" localSheetId="44" hidden="1">[63]SpotExchangeRates!#REF!</definedName>
    <definedName name="BLPH87" localSheetId="69" hidden="1">[63]SpotExchangeRates!#REF!</definedName>
    <definedName name="BLPH87" hidden="1">[63]SpotExchangeRates!#REF!</definedName>
    <definedName name="BLPH88" hidden="1">[63]SpotExchangeRates!$D$10</definedName>
    <definedName name="BLPH89" localSheetId="11" hidden="1">[63]SpotExchangeRates!#REF!</definedName>
    <definedName name="BLPH89" localSheetId="22" hidden="1">[63]SpotExchangeRates!#REF!</definedName>
    <definedName name="BLPH89" localSheetId="24" hidden="1">[63]SpotExchangeRates!#REF!</definedName>
    <definedName name="BLPH89" localSheetId="27" hidden="1">[63]SpotExchangeRates!#REF!</definedName>
    <definedName name="BLPH89" localSheetId="28" hidden="1">[63]SpotExchangeRates!#REF!</definedName>
    <definedName name="BLPH89" localSheetId="35" hidden="1">[63]SpotExchangeRates!#REF!</definedName>
    <definedName name="BLPH89" localSheetId="44" hidden="1">[63]SpotExchangeRates!#REF!</definedName>
    <definedName name="BLPH89" localSheetId="66" hidden="1">[63]SpotExchangeRates!#REF!</definedName>
    <definedName name="BLPH89" localSheetId="69" hidden="1">[63]SpotExchangeRates!#REF!</definedName>
    <definedName name="BLPH89" hidden="1">[63]SpotExchangeRates!#REF!</definedName>
    <definedName name="BLPH9" localSheetId="11" hidden="1">'[72]Excel History Wizard'!#REF!</definedName>
    <definedName name="BLPH9" localSheetId="22" hidden="1">'[72]Excel History Wizard'!#REF!</definedName>
    <definedName name="BLPH9" localSheetId="24" hidden="1">'[72]Excel History Wizard'!#REF!</definedName>
    <definedName name="BLPH9" localSheetId="27" hidden="1">'[72]Excel History Wizard'!#REF!</definedName>
    <definedName name="BLPH9" localSheetId="28" hidden="1">'[72]Excel History Wizard'!#REF!</definedName>
    <definedName name="BLPH9" localSheetId="35" hidden="1">'[72]Excel History Wizard'!#REF!</definedName>
    <definedName name="BLPH9" localSheetId="44" hidden="1">'[72]Excel History Wizard'!#REF!</definedName>
    <definedName name="BLPH9" localSheetId="69" hidden="1">'[72]Excel History Wizard'!#REF!</definedName>
    <definedName name="BLPH9" hidden="1">'[72]Excel History Wizard'!#REF!</definedName>
    <definedName name="BLPH90" hidden="1">[63]SpotExchangeRates!$E$10</definedName>
    <definedName name="BLPH91" hidden="1">[63]SpotExchangeRates!$F$10</definedName>
    <definedName name="BLPH92" localSheetId="11" hidden="1">[63]SpotExchangeRates!#REF!</definedName>
    <definedName name="BLPH92" localSheetId="22" hidden="1">[63]SpotExchangeRates!#REF!</definedName>
    <definedName name="BLPH92" localSheetId="24" hidden="1">[63]SpotExchangeRates!#REF!</definedName>
    <definedName name="BLPH92" localSheetId="27" hidden="1">[63]SpotExchangeRates!#REF!</definedName>
    <definedName name="BLPH92" localSheetId="28" hidden="1">[63]SpotExchangeRates!#REF!</definedName>
    <definedName name="BLPH92" localSheetId="35" hidden="1">[63]SpotExchangeRates!#REF!</definedName>
    <definedName name="BLPH92" localSheetId="44" hidden="1">[63]SpotExchangeRates!#REF!</definedName>
    <definedName name="BLPH92" localSheetId="66" hidden="1">[63]SpotExchangeRates!#REF!</definedName>
    <definedName name="BLPH92" localSheetId="69" hidden="1">[63]SpotExchangeRates!#REF!</definedName>
    <definedName name="BLPH92" hidden="1">[63]SpotExchangeRates!#REF!</definedName>
    <definedName name="BLPH93" localSheetId="11" hidden="1">[63]SpotExchangeRates!#REF!</definedName>
    <definedName name="BLPH93" localSheetId="22" hidden="1">[63]SpotExchangeRates!#REF!</definedName>
    <definedName name="BLPH93" localSheetId="24" hidden="1">[63]SpotExchangeRates!#REF!</definedName>
    <definedName name="BLPH93" localSheetId="27" hidden="1">[63]SpotExchangeRates!#REF!</definedName>
    <definedName name="BLPH93" localSheetId="28" hidden="1">[63]SpotExchangeRates!#REF!</definedName>
    <definedName name="BLPH93" localSheetId="35" hidden="1">[63]SpotExchangeRates!#REF!</definedName>
    <definedName name="BLPH93" localSheetId="44" hidden="1">[63]SpotExchangeRates!#REF!</definedName>
    <definedName name="BLPH93" localSheetId="69" hidden="1">[63]SpotExchangeRates!#REF!</definedName>
    <definedName name="BLPH93" hidden="1">[63]SpotExchangeRates!#REF!</definedName>
    <definedName name="BLPH94" hidden="1">[63]SpotExchangeRates!$G$10</definedName>
    <definedName name="BLPH95" hidden="1">[63]SpotExchangeRates!$H$10</definedName>
    <definedName name="BLPH96" hidden="1">[63]SpotExchangeRates!$I$10</definedName>
    <definedName name="BLPH97" localSheetId="11" hidden="1">[63]SpotExchangeRates!#REF!</definedName>
    <definedName name="BLPH97" localSheetId="22" hidden="1">[63]SpotExchangeRates!#REF!</definedName>
    <definedName name="BLPH97" localSheetId="24" hidden="1">[63]SpotExchangeRates!#REF!</definedName>
    <definedName name="BLPH97" localSheetId="27" hidden="1">[63]SpotExchangeRates!#REF!</definedName>
    <definedName name="BLPH97" localSheetId="28" hidden="1">[63]SpotExchangeRates!#REF!</definedName>
    <definedName name="BLPH97" localSheetId="35" hidden="1">[63]SpotExchangeRates!#REF!</definedName>
    <definedName name="BLPH97" localSheetId="44" hidden="1">[63]SpotExchangeRates!#REF!</definedName>
    <definedName name="BLPH97" localSheetId="66" hidden="1">[63]SpotExchangeRates!#REF!</definedName>
    <definedName name="BLPH97" localSheetId="69" hidden="1">[63]SpotExchangeRates!#REF!</definedName>
    <definedName name="BLPH97" hidden="1">[63]SpotExchangeRates!#REF!</definedName>
    <definedName name="BLPH98" localSheetId="11" hidden="1">[63]SpotExchangeRates!#REF!</definedName>
    <definedName name="BLPH98" localSheetId="22" hidden="1">[63]SpotExchangeRates!#REF!</definedName>
    <definedName name="BLPH98" localSheetId="24" hidden="1">[63]SpotExchangeRates!#REF!</definedName>
    <definedName name="BLPH98" localSheetId="27" hidden="1">[63]SpotExchangeRates!#REF!</definedName>
    <definedName name="BLPH98" localSheetId="28" hidden="1">[63]SpotExchangeRates!#REF!</definedName>
    <definedName name="BLPH98" localSheetId="35" hidden="1">[63]SpotExchangeRates!#REF!</definedName>
    <definedName name="BLPH98" localSheetId="44" hidden="1">[63]SpotExchangeRates!#REF!</definedName>
    <definedName name="BLPH98" localSheetId="69" hidden="1">[63]SpotExchangeRates!#REF!</definedName>
    <definedName name="BLPH98" hidden="1">[63]SpotExchangeRates!#REF!</definedName>
    <definedName name="BLPH99" localSheetId="11" hidden="1">[63]SpotExchangeRates!#REF!</definedName>
    <definedName name="BLPH99" localSheetId="22" hidden="1">[63]SpotExchangeRates!#REF!</definedName>
    <definedName name="BLPH99" localSheetId="24" hidden="1">[63]SpotExchangeRates!#REF!</definedName>
    <definedName name="BLPH99" localSheetId="27" hidden="1">[63]SpotExchangeRates!#REF!</definedName>
    <definedName name="BLPH99" localSheetId="28" hidden="1">[63]SpotExchangeRates!#REF!</definedName>
    <definedName name="BLPH99" localSheetId="35" hidden="1">[63]SpotExchangeRates!#REF!</definedName>
    <definedName name="BLPH99" localSheetId="44" hidden="1">[63]SpotExchangeRates!#REF!</definedName>
    <definedName name="BLPH99" localSheetId="69" hidden="1">[63]SpotExchangeRates!#REF!</definedName>
    <definedName name="BLPH99" hidden="1">[63]SpotExchangeRates!#REF!</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5"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20" hidden="1">{"Tab1",#N/A,FALSE,"P";"Tab2",#N/A,FALSE,"P"}</definedName>
    <definedName name="brf" localSheetId="22" hidden="1">{"Tab1",#N/A,FALSE,"P";"Tab2",#N/A,FALSE,"P"}</definedName>
    <definedName name="brf" localSheetId="28" hidden="1">{"Tab1",#N/A,FALSE,"P";"Tab2",#N/A,FALSE,"P"}</definedName>
    <definedName name="brf" localSheetId="35" hidden="1">{"Tab1",#N/A,FALSE,"P";"Tab2",#N/A,FALSE,"P"}</definedName>
    <definedName name="brf" localSheetId="44" hidden="1">{"Tab1",#N/A,FALSE,"P";"Tab2",#N/A,FALSE,"P"}</definedName>
    <definedName name="brf" localSheetId="66" hidden="1">{"Tab1",#N/A,FALSE,"P";"Tab2",#N/A,FALSE,"P"}</definedName>
    <definedName name="brf" localSheetId="69" hidden="1">{"Tab1",#N/A,FALSE,"P";"Tab2",#N/A,FALSE,"P"}</definedName>
    <definedName name="brf" hidden="1">{"Tab1",#N/A,FALSE,"P";"Tab2",#N/A,FALSE,"P"}</definedName>
    <definedName name="BundesländerAlt" localSheetId="20" hidden="1">{#N/A,#N/A,FALSE,"MZ GRV";#N/A,#N/A,FALSE,"MZ ArV";#N/A,#N/A,FALSE,"MZ AnV";#N/A,#N/A,FALSE,"MZ KnV"}</definedName>
    <definedName name="BundesländerAlt" localSheetId="22" hidden="1">{#N/A,#N/A,FALSE,"MZ GRV";#N/A,#N/A,FALSE,"MZ ArV";#N/A,#N/A,FALSE,"MZ AnV";#N/A,#N/A,FALSE,"MZ KnV"}</definedName>
    <definedName name="BundesländerAlt" localSheetId="28" hidden="1">{#N/A,#N/A,FALSE,"MZ GRV";#N/A,#N/A,FALSE,"MZ ArV";#N/A,#N/A,FALSE,"MZ AnV";#N/A,#N/A,FALSE,"MZ KnV"}</definedName>
    <definedName name="BundesländerAlt" localSheetId="35" hidden="1">{#N/A,#N/A,FALSE,"MZ GRV";#N/A,#N/A,FALSE,"MZ ArV";#N/A,#N/A,FALSE,"MZ AnV";#N/A,#N/A,FALSE,"MZ KnV"}</definedName>
    <definedName name="BundesländerAlt" localSheetId="44" hidden="1">{#N/A,#N/A,FALSE,"MZ GRV";#N/A,#N/A,FALSE,"MZ ArV";#N/A,#N/A,FALSE,"MZ AnV";#N/A,#N/A,FALSE,"MZ KnV"}</definedName>
    <definedName name="BundesländerAlt" localSheetId="66" hidden="1">{#N/A,#N/A,FALSE,"MZ GRV";#N/A,#N/A,FALSE,"MZ ArV";#N/A,#N/A,FALSE,"MZ AnV";#N/A,#N/A,FALSE,"MZ KnV"}</definedName>
    <definedName name="BundesländerAlt" localSheetId="69" hidden="1">{#N/A,#N/A,FALSE,"MZ GRV";#N/A,#N/A,FALSE,"MZ ArV";#N/A,#N/A,FALSE,"MZ AnV";#N/A,#N/A,FALSE,"MZ KnV"}</definedName>
    <definedName name="BundesländerAlt" hidden="1">{#N/A,#N/A,FALSE,"MZ GRV";#N/A,#N/A,FALSE,"MZ ArV";#N/A,#N/A,FALSE,"MZ AnV";#N/A,#N/A,FALSE,"MZ KnV"}</definedName>
    <definedName name="bv" localSheetId="20" hidden="1">{"Main Economic Indicators",#N/A,FALSE,"C"}</definedName>
    <definedName name="bv" localSheetId="22" hidden="1">{"Main Economic Indicators",#N/A,FALSE,"C"}</definedName>
    <definedName name="bv" localSheetId="28" hidden="1">{"Main Economic Indicators",#N/A,FALSE,"C"}</definedName>
    <definedName name="bv" localSheetId="35" hidden="1">{"Main Economic Indicators",#N/A,FALSE,"C"}</definedName>
    <definedName name="bv" localSheetId="44" hidden="1">{"Main Economic Indicators",#N/A,FALSE,"C"}</definedName>
    <definedName name="bv" localSheetId="66" hidden="1">{"Main Economic Indicators",#N/A,FALSE,"C"}</definedName>
    <definedName name="bv" localSheetId="69" hidden="1">{"Main Economic Indicators",#N/A,FALSE,"C"}</definedName>
    <definedName name="bv" hidden="1">{"Main Economic Indicators",#N/A,FALSE,"C"}</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1">#REF!</definedName>
    <definedName name="CB_Level" localSheetId="20">#REF!</definedName>
    <definedName name="CB_Level" localSheetId="22">#REF!</definedName>
    <definedName name="CB_Level" localSheetId="24">#REF!</definedName>
    <definedName name="CB_Level" localSheetId="27">#REF!</definedName>
    <definedName name="CB_Level" localSheetId="28">#REF!</definedName>
    <definedName name="CB_Level" localSheetId="35">#REF!</definedName>
    <definedName name="CB_Level" localSheetId="44">#REF!</definedName>
    <definedName name="CB_Level" localSheetId="66">#REF!</definedName>
    <definedName name="CB_Level" localSheetId="69">#REF!</definedName>
    <definedName name="CB_Level">#REF!</definedName>
    <definedName name="CBWorkbookPriority" hidden="1">-944898989</definedName>
    <definedName name="cc" localSheetId="20" hidden="1">{"Riqfin97",#N/A,FALSE,"Tran";"Riqfinpro",#N/A,FALSE,"Tran"}</definedName>
    <definedName name="cc" localSheetId="22" hidden="1">{"Riqfin97",#N/A,FALSE,"Tran";"Riqfinpro",#N/A,FALSE,"Tran"}</definedName>
    <definedName name="cc" localSheetId="28" hidden="1">{"Riqfin97",#N/A,FALSE,"Tran";"Riqfinpro",#N/A,FALSE,"Tran"}</definedName>
    <definedName name="cc" localSheetId="35" hidden="1">{"Riqfin97",#N/A,FALSE,"Tran";"Riqfinpro",#N/A,FALSE,"Tran"}</definedName>
    <definedName name="cc" localSheetId="44" hidden="1">{"Riqfin97",#N/A,FALSE,"Tran";"Riqfinpro",#N/A,FALSE,"Tran"}</definedName>
    <definedName name="cc" localSheetId="66" hidden="1">{"Riqfin97",#N/A,FALSE,"Tran";"Riqfinpro",#N/A,FALSE,"Tran"}</definedName>
    <definedName name="cc" localSheetId="69" hidden="1">{"Riqfin97",#N/A,FALSE,"Tran";"Riqfinpro",#N/A,FALSE,"Tran"}</definedName>
    <definedName name="cc" hidden="1">{"Riqfin97",#N/A,FALSE,"Tran";"Riqfinpro",#N/A,FALSE,"Tran"}</definedName>
    <definedName name="ccc" localSheetId="20" hidden="1">{"Riqfin97",#N/A,FALSE,"Tran";"Riqfinpro",#N/A,FALSE,"Tran"}</definedName>
    <definedName name="ccc" localSheetId="22" hidden="1">{"Riqfin97",#N/A,FALSE,"Tran";"Riqfinpro",#N/A,FALSE,"Tran"}</definedName>
    <definedName name="ccc" localSheetId="28" hidden="1">{"Riqfin97",#N/A,FALSE,"Tran";"Riqfinpro",#N/A,FALSE,"Tran"}</definedName>
    <definedName name="ccc" localSheetId="35" hidden="1">{"Riqfin97",#N/A,FALSE,"Tran";"Riqfinpro",#N/A,FALSE,"Tran"}</definedName>
    <definedName name="ccc" localSheetId="44" hidden="1">{"Riqfin97",#N/A,FALSE,"Tran";"Riqfinpro",#N/A,FALSE,"Tran"}</definedName>
    <definedName name="ccc" localSheetId="66" hidden="1">{"Riqfin97",#N/A,FALSE,"Tran";"Riqfinpro",#N/A,FALSE,"Tran"}</definedName>
    <definedName name="ccc" localSheetId="69" hidden="1">{"Riqfin97",#N/A,FALSE,"Tran";"Riqfinpro",#N/A,FALSE,"Tran"}</definedName>
    <definedName name="ccc" hidden="1">{"Riqfin97",#N/A,FALSE,"Tran";"Riqfinpro",#N/A,FALSE,"Tran"}</definedName>
    <definedName name="ccccc" localSheetId="20" hidden="1">{"Minpmon",#N/A,FALSE,"Monthinput"}</definedName>
    <definedName name="ccccc" localSheetId="22" hidden="1">{"Minpmon",#N/A,FALSE,"Monthinput"}</definedName>
    <definedName name="ccccc" localSheetId="28" hidden="1">{"Minpmon",#N/A,FALSE,"Monthinput"}</definedName>
    <definedName name="ccccc" localSheetId="35" hidden="1">{"Minpmon",#N/A,FALSE,"Monthinput"}</definedName>
    <definedName name="ccccc" localSheetId="44" hidden="1">{"Minpmon",#N/A,FALSE,"Monthinput"}</definedName>
    <definedName name="ccccc" localSheetId="66" hidden="1">{"Minpmon",#N/A,FALSE,"Monthinput"}</definedName>
    <definedName name="ccccc" localSheetId="69" hidden="1">{"Minpmon",#N/A,FALSE,"Monthinput"}</definedName>
    <definedName name="ccccc" hidden="1">{"Minpmon",#N/A,FALSE,"Monthinput"}</definedName>
    <definedName name="cccm" localSheetId="20" hidden="1">{"Riqfin97",#N/A,FALSE,"Tran";"Riqfinpro",#N/A,FALSE,"Tran"}</definedName>
    <definedName name="cccm" localSheetId="22" hidden="1">{"Riqfin97",#N/A,FALSE,"Tran";"Riqfinpro",#N/A,FALSE,"Tran"}</definedName>
    <definedName name="cccm" localSheetId="28" hidden="1">{"Riqfin97",#N/A,FALSE,"Tran";"Riqfinpro",#N/A,FALSE,"Tran"}</definedName>
    <definedName name="cccm" localSheetId="35" hidden="1">{"Riqfin97",#N/A,FALSE,"Tran";"Riqfinpro",#N/A,FALSE,"Tran"}</definedName>
    <definedName name="cccm" localSheetId="44" hidden="1">{"Riqfin97",#N/A,FALSE,"Tran";"Riqfinpro",#N/A,FALSE,"Tran"}</definedName>
    <definedName name="cccm" localSheetId="66" hidden="1">{"Riqfin97",#N/A,FALSE,"Tran";"Riqfinpro",#N/A,FALSE,"Tran"}</definedName>
    <definedName name="cccm" localSheetId="69" hidden="1">{"Riqfin97",#N/A,FALSE,"Tran";"Riqfinpro",#N/A,FALSE,"Tran"}</definedName>
    <definedName name="cccm" hidden="1">{"Riqfin97",#N/A,FALSE,"Tran";"Riqfinpro",#N/A,FALSE,"Tran"}</definedName>
    <definedName name="cde" localSheetId="20" hidden="1">{"Riqfin97",#N/A,FALSE,"Tran";"Riqfinpro",#N/A,FALSE,"Tran"}</definedName>
    <definedName name="cde" localSheetId="22" hidden="1">{"Riqfin97",#N/A,FALSE,"Tran";"Riqfinpro",#N/A,FALSE,"Tran"}</definedName>
    <definedName name="cde" localSheetId="28" hidden="1">{"Riqfin97",#N/A,FALSE,"Tran";"Riqfinpro",#N/A,FALSE,"Tran"}</definedName>
    <definedName name="cde" localSheetId="35" hidden="1">{"Riqfin97",#N/A,FALSE,"Tran";"Riqfinpro",#N/A,FALSE,"Tran"}</definedName>
    <definedName name="cde" localSheetId="44" hidden="1">{"Riqfin97",#N/A,FALSE,"Tran";"Riqfinpro",#N/A,FALSE,"Tran"}</definedName>
    <definedName name="cde" localSheetId="66" hidden="1">{"Riqfin97",#N/A,FALSE,"Tran";"Riqfinpro",#N/A,FALSE,"Tran"}</definedName>
    <definedName name="cde" localSheetId="69" hidden="1">{"Riqfin97",#N/A,FALSE,"Tran";"Riqfinpro",#N/A,FALSE,"Tran"}</definedName>
    <definedName name="cde" hidden="1">{"Riqfin97",#N/A,FALSE,"Tran";"Riqfinpro",#N/A,FALSE,"Tran"}</definedName>
    <definedName name="cdert" localSheetId="20" hidden="1">{"Minpmon",#N/A,FALSE,"Monthinput"}</definedName>
    <definedName name="cdert" localSheetId="22" hidden="1">{"Minpmon",#N/A,FALSE,"Monthinput"}</definedName>
    <definedName name="cdert" localSheetId="28" hidden="1">{"Minpmon",#N/A,FALSE,"Monthinput"}</definedName>
    <definedName name="cdert" localSheetId="35" hidden="1">{"Minpmon",#N/A,FALSE,"Monthinput"}</definedName>
    <definedName name="cdert" localSheetId="44" hidden="1">{"Minpmon",#N/A,FALSE,"Monthinput"}</definedName>
    <definedName name="cdert" localSheetId="66" hidden="1">{"Minpmon",#N/A,FALSE,"Monthinput"}</definedName>
    <definedName name="cdert" localSheetId="69" hidden="1">{"Minpmon",#N/A,FALSE,"Monthinput"}</definedName>
    <definedName name="cdert" hidden="1">{"Minpmon",#N/A,FALSE,"Monthinput"}</definedName>
    <definedName name="char20" hidden="1">'[73]Savings &amp; Invest.'!$M$5</definedName>
    <definedName name="chart19" hidden="1">[55]C!$P$428:$T$428</definedName>
    <definedName name="chart27" hidden="1">0</definedName>
    <definedName name="chart28" hidden="1">0</definedName>
    <definedName name="chart35" hidden="1">'[73]Savings &amp; Invest.'!$M$5:$T$5</definedName>
    <definedName name="chart9" hidden="1">[23]CPIINDEX!$B$263:$B$310</definedName>
    <definedName name="Chartsik" hidden="1">[74]REER!$I$53:$AM$53</definedName>
    <definedName name="CIQWBGuid" hidden="1">"WDI_Healthcare_Confirmations.xlsx"</definedName>
    <definedName name="Code" localSheetId="11" hidden="1">#REF!</definedName>
    <definedName name="Code" localSheetId="20" hidden="1">#REF!</definedName>
    <definedName name="Code" localSheetId="22" hidden="1">#REF!</definedName>
    <definedName name="Code" localSheetId="24" hidden="1">#REF!</definedName>
    <definedName name="Code" localSheetId="27" hidden="1">#REF!</definedName>
    <definedName name="Code" localSheetId="28" hidden="1">#REF!</definedName>
    <definedName name="Code" localSheetId="35" hidden="1">#REF!</definedName>
    <definedName name="Code" localSheetId="44" hidden="1">#REF!</definedName>
    <definedName name="Code" localSheetId="66" hidden="1">#REF!</definedName>
    <definedName name="Code" localSheetId="69" hidden="1">#REF!</definedName>
    <definedName name="Code" hidden="1">#REF!</definedName>
    <definedName name="Coherence">[75]HiddenSettings!$B$4</definedName>
    <definedName name="CoherenceInterval">[76]HiddenSettings!$B$4</definedName>
    <definedName name="ColLastYearFB" localSheetId="22">[77]ФедД!$AH$17</definedName>
    <definedName name="ColLastYearFB">[78]ФедД!$AH$17</definedName>
    <definedName name="ColThisYearFB" localSheetId="22">[77]ФедД!$AG$17</definedName>
    <definedName name="ColThisYearFB">[78]ФедД!$AG$17</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35"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localSheetId="66" hidden="1">{#N/A,#N/A,FALSE,"B061196P";#N/A,#N/A,FALSE,"B061196";#N/A,#N/A,FALSE,"Relatório1";#N/A,#N/A,FALSE,"Relatório2";#N/A,#N/A,FALSE,"Relatório3";#N/A,#N/A,FALSE,"Relatório4 ";#N/A,#N/A,FALSE,"Relatório5";#N/A,#N/A,FALSE,"Relatório6";#N/A,#N/A,FALSE,"Relatório7";#N/A,#N/A,FALSE,"Relatório8"}</definedName>
    <definedName name="COMP" localSheetId="6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35"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localSheetId="66" hidden="1">{#N/A,#N/A,FALSE,"B061196P";#N/A,#N/A,FALSE,"B061196";#N/A,#N/A,FALSE,"Relatório1";#N/A,#N/A,FALSE,"Relatório2";#N/A,#N/A,FALSE,"Relatório3";#N/A,#N/A,FALSE,"Relatório4 ";#N/A,#N/A,FALSE,"Relatório5";#N/A,#N/A,FALSE,"Relatório6";#N/A,#N/A,FALSE,"Relatório7";#N/A,#N/A,FALSE,"Relatório8"}</definedName>
    <definedName name="Comp0705" localSheetId="6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35"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localSheetId="66" hidden="1">{#N/A,#N/A,FALSE,"B061196P";#N/A,#N/A,FALSE,"B061196";#N/A,#N/A,FALSE,"Relatório1";#N/A,#N/A,FALSE,"Relatório2";#N/A,#N/A,FALSE,"Relatório3";#N/A,#N/A,FALSE,"Relatório4 ";#N/A,#N/A,FALSE,"Relatório5";#N/A,#N/A,FALSE,"Relatório6";#N/A,#N/A,FALSE,"Relatório7";#N/A,#N/A,FALSE,"Relatório8"}</definedName>
    <definedName name="Comp07051" localSheetId="6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35"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localSheetId="66" hidden="1">{#N/A,#N/A,FALSE,"B061196P";#N/A,#N/A,FALSE,"B061196";#N/A,#N/A,FALSE,"Relatório1";#N/A,#N/A,FALSE,"Relatório2";#N/A,#N/A,FALSE,"Relatório3";#N/A,#N/A,FALSE,"Relatório4 ";#N/A,#N/A,FALSE,"Relatório5";#N/A,#N/A,FALSE,"Relatório6";#N/A,#N/A,FALSE,"Relatório7";#N/A,#N/A,FALSE,"Relatório8"}</definedName>
    <definedName name="comp1" localSheetId="6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35"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localSheetId="66" hidden="1">{#N/A,#N/A,FALSE,"B061196P";#N/A,#N/A,FALSE,"B061196";#N/A,#N/A,FALSE,"Relatório1";#N/A,#N/A,FALSE,"Relatório2";#N/A,#N/A,FALSE,"Relatório3";#N/A,#N/A,FALSE,"Relatório4 ";#N/A,#N/A,FALSE,"Relatório5";#N/A,#N/A,FALSE,"Relatório6";#N/A,#N/A,FALSE,"Relatório7";#N/A,#N/A,FALSE,"Relatório8"}</definedName>
    <definedName name="COMP2" localSheetId="6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35"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localSheetId="66" hidden="1">{#N/A,#N/A,FALSE,"B061196P";#N/A,#N/A,FALSE,"B061196";#N/A,#N/A,FALSE,"Relatório1";#N/A,#N/A,FALSE,"Relatório2";#N/A,#N/A,FALSE,"Relatório3";#N/A,#N/A,FALSE,"Relatório4 ";#N/A,#N/A,FALSE,"Relatório5";#N/A,#N/A,FALSE,"Relatório6";#N/A,#N/A,FALSE,"Relatório7";#N/A,#N/A,FALSE,"Relatório8"}</definedName>
    <definedName name="comp21" localSheetId="6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l_periods" localSheetId="1">'[79]2013q2'!#REF!</definedName>
    <definedName name="concl_periods" localSheetId="11">'[79]2013q2'!#REF!</definedName>
    <definedName name="concl_periods" localSheetId="2">'[79]2013q2'!#REF!</definedName>
    <definedName name="concl_periods" localSheetId="24">'[79]2013q2'!#REF!</definedName>
    <definedName name="concl_periods" localSheetId="27">'[79]2013q2'!#REF!</definedName>
    <definedName name="concl_periods" localSheetId="3">'[79]2013q2'!#REF!</definedName>
    <definedName name="concl_periods" localSheetId="51">'[79]2013q2'!#REF!</definedName>
    <definedName name="concl_periods" localSheetId="52">'[79]2013q2'!#REF!</definedName>
    <definedName name="concl_periods" localSheetId="53">'[79]2013q2'!#REF!</definedName>
    <definedName name="concl_periods" localSheetId="54">'[79]2013q2'!#REF!</definedName>
    <definedName name="concl_periods" localSheetId="55">'[79]2013q2'!#REF!</definedName>
    <definedName name="concl_periods" localSheetId="56">'[79]2013q2'!#REF!</definedName>
    <definedName name="concl_periods" localSheetId="58">'[79]2013q2'!#REF!</definedName>
    <definedName name="concl_periods" localSheetId="69">'[79]2013q2'!#REF!</definedName>
    <definedName name="concl_periods" localSheetId="94">'[79]2013q2'!#REF!</definedName>
    <definedName name="concl_periods" localSheetId="95">'[79]2013q2'!#REF!</definedName>
    <definedName name="concl_periods" localSheetId="96">'[79]2013q2'!#REF!</definedName>
    <definedName name="concl_periods" localSheetId="97">'[79]2013q2'!#REF!</definedName>
    <definedName name="concl_periods">'[79]2013q2'!#REF!</definedName>
    <definedName name="conclusion" localSheetId="1">'[79]2013q2'!#REF!</definedName>
    <definedName name="conclusion" localSheetId="11">'[79]2013q2'!#REF!</definedName>
    <definedName name="conclusion" localSheetId="2">'[79]2013q2'!#REF!</definedName>
    <definedName name="conclusion" localSheetId="24">'[79]2013q2'!#REF!</definedName>
    <definedName name="conclusion" localSheetId="27">'[79]2013q2'!#REF!</definedName>
    <definedName name="conclusion" localSheetId="3">'[79]2013q2'!#REF!</definedName>
    <definedName name="conclusion" localSheetId="51">'[79]2013q2'!#REF!</definedName>
    <definedName name="conclusion" localSheetId="52">'[79]2013q2'!#REF!</definedName>
    <definedName name="conclusion" localSheetId="53">'[79]2013q2'!#REF!</definedName>
    <definedName name="conclusion" localSheetId="54">'[79]2013q2'!#REF!</definedName>
    <definedName name="conclusion" localSheetId="55">'[79]2013q2'!#REF!</definedName>
    <definedName name="conclusion" localSheetId="56">'[79]2013q2'!#REF!</definedName>
    <definedName name="conclusion" localSheetId="58">'[79]2013q2'!#REF!</definedName>
    <definedName name="conclusion" localSheetId="69">'[79]2013q2'!#REF!</definedName>
    <definedName name="conclusion" localSheetId="94">'[79]2013q2'!#REF!</definedName>
    <definedName name="conclusion" localSheetId="95">'[79]2013q2'!#REF!</definedName>
    <definedName name="conclusion" localSheetId="96">'[79]2013q2'!#REF!</definedName>
    <definedName name="conclusion" localSheetId="97">'[79]2013q2'!#REF!</definedName>
    <definedName name="conclusion">'[79]2013q2'!#REF!</definedName>
    <definedName name="contents2" localSheetId="11" hidden="1">[80]MSRV!#REF!</definedName>
    <definedName name="contents2" localSheetId="22" hidden="1">[80]MSRV!#REF!</definedName>
    <definedName name="contents2" localSheetId="24" hidden="1">[80]MSRV!#REF!</definedName>
    <definedName name="contents2" localSheetId="27" hidden="1">[80]MSRV!#REF!</definedName>
    <definedName name="contents2" localSheetId="28" hidden="1">[80]MSRV!#REF!</definedName>
    <definedName name="contents2" localSheetId="35" hidden="1">[80]MSRV!#REF!</definedName>
    <definedName name="contents2" localSheetId="44" hidden="1">[80]MSRV!#REF!</definedName>
    <definedName name="contents2" localSheetId="69" hidden="1">[80]MSRV!#REF!</definedName>
    <definedName name="contents2" hidden="1">[80]MSRV!#REF!</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35"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localSheetId="66" hidden="1">{#N/A,#N/A,FALSE,"B061196P";#N/A,#N/A,FALSE,"B061196";#N/A,#N/A,FALSE,"Relatório1";#N/A,#N/A,FALSE,"Relatório2";#N/A,#N/A,FALSE,"Relatório3";#N/A,#N/A,FALSE,"Relatório4 ";#N/A,#N/A,FALSE,"Relatório5";#N/A,#N/A,FALSE,"Relatório6";#N/A,#N/A,FALSE,"Relatório7";#N/A,#N/A,FALSE,"Relatório8"}</definedName>
    <definedName name="copi" localSheetId="6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35"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localSheetId="66" hidden="1">{#N/A,#N/A,FALSE,"B061196P";#N/A,#N/A,FALSE,"B061196";#N/A,#N/A,FALSE,"Relatório1";#N/A,#N/A,FALSE,"Relatório2";#N/A,#N/A,FALSE,"Relatório3";#N/A,#N/A,FALSE,"Relatório4 ";#N/A,#N/A,FALSE,"Relatório5";#N/A,#N/A,FALSE,"Relatório6";#N/A,#N/A,FALSE,"Relatório7";#N/A,#N/A,FALSE,"Relatório8"}</definedName>
    <definedName name="copi2" localSheetId="6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1" hidden="1">'[81]C Summary'!#REF!</definedName>
    <definedName name="cp" localSheetId="22" hidden="1">'[81]C Summary'!#REF!</definedName>
    <definedName name="cp" localSheetId="24" hidden="1">'[81]C Summary'!#REF!</definedName>
    <definedName name="cp" localSheetId="27" hidden="1">'[81]C Summary'!#REF!</definedName>
    <definedName name="cp" localSheetId="28" hidden="1">'[81]C Summary'!#REF!</definedName>
    <definedName name="cp" localSheetId="35" hidden="1">'[81]C Summary'!#REF!</definedName>
    <definedName name="cp" localSheetId="44" hidden="1">'[81]C Summary'!#REF!</definedName>
    <definedName name="cp" localSheetId="69" hidden="1">'[81]C Summary'!#REF!</definedName>
    <definedName name="cp" hidden="1">'[81]C Summary'!#REF!</definedName>
    <definedName name="CreateTable" hidden="1">#N/A</definedName>
    <definedName name="Cur" localSheetId="1">#REF!</definedName>
    <definedName name="Cur" localSheetId="11">#REF!</definedName>
    <definedName name="Cur" localSheetId="2">#REF!</definedName>
    <definedName name="Cur" localSheetId="20">#REF!</definedName>
    <definedName name="Cur" localSheetId="22">#REF!</definedName>
    <definedName name="Cur" localSheetId="24">#REF!</definedName>
    <definedName name="Cur" localSheetId="27">#REF!</definedName>
    <definedName name="Cur" localSheetId="28">#REF!</definedName>
    <definedName name="Cur" localSheetId="3">#REF!</definedName>
    <definedName name="Cur" localSheetId="35">#REF!</definedName>
    <definedName name="Cur" localSheetId="44">#REF!</definedName>
    <definedName name="Cur" localSheetId="51">#REF!</definedName>
    <definedName name="Cur" localSheetId="52">#REF!</definedName>
    <definedName name="Cur" localSheetId="53">#REF!</definedName>
    <definedName name="Cur" localSheetId="54">#REF!</definedName>
    <definedName name="Cur" localSheetId="55">#REF!</definedName>
    <definedName name="Cur" localSheetId="56">#REF!</definedName>
    <definedName name="Cur" localSheetId="58">#REF!</definedName>
    <definedName name="Cur" localSheetId="66">#REF!</definedName>
    <definedName name="Cur" localSheetId="69">#REF!</definedName>
    <definedName name="Cur" localSheetId="94">#REF!</definedName>
    <definedName name="Cur" localSheetId="95">#REF!</definedName>
    <definedName name="Cur" localSheetId="96">#REF!</definedName>
    <definedName name="Cur" localSheetId="97">#REF!</definedName>
    <definedName name="Cur">#REF!</definedName>
    <definedName name="CurO" localSheetId="1">#REF!</definedName>
    <definedName name="CurO" localSheetId="11">#REF!</definedName>
    <definedName name="CurO" localSheetId="2">#REF!</definedName>
    <definedName name="CurO" localSheetId="20">#REF!</definedName>
    <definedName name="CurO" localSheetId="22">#REF!</definedName>
    <definedName name="CurO" localSheetId="24">#REF!</definedName>
    <definedName name="CurO" localSheetId="27">#REF!</definedName>
    <definedName name="CurO" localSheetId="28">#REF!</definedName>
    <definedName name="CurO" localSheetId="3">#REF!</definedName>
    <definedName name="CurO" localSheetId="35">#REF!</definedName>
    <definedName name="CurO" localSheetId="44">#REF!</definedName>
    <definedName name="CurO" localSheetId="51">#REF!</definedName>
    <definedName name="CurO" localSheetId="52">#REF!</definedName>
    <definedName name="CurO" localSheetId="53">#REF!</definedName>
    <definedName name="CurO" localSheetId="54">#REF!</definedName>
    <definedName name="CurO" localSheetId="55">#REF!</definedName>
    <definedName name="CurO" localSheetId="56">#REF!</definedName>
    <definedName name="CurO" localSheetId="58">#REF!</definedName>
    <definedName name="CurO" localSheetId="66">#REF!</definedName>
    <definedName name="CurO" localSheetId="69">#REF!</definedName>
    <definedName name="CurO" localSheetId="94">#REF!</definedName>
    <definedName name="CurO" localSheetId="95">#REF!</definedName>
    <definedName name="CurO" localSheetId="96">#REF!</definedName>
    <definedName name="CurO" localSheetId="97">#REF!</definedName>
    <definedName name="CurO">#REF!</definedName>
    <definedName name="cwb" localSheetId="11">#REF!</definedName>
    <definedName name="cwb" localSheetId="20">#REF!</definedName>
    <definedName name="cwb" localSheetId="22">#REF!</definedName>
    <definedName name="cwb" localSheetId="24">#REF!</definedName>
    <definedName name="cwb" localSheetId="27">#REF!</definedName>
    <definedName name="cwb" localSheetId="28">#REF!</definedName>
    <definedName name="cwb" localSheetId="35">#REF!</definedName>
    <definedName name="cwb" localSheetId="44">#REF!</definedName>
    <definedName name="cwb" localSheetId="66">#REF!</definedName>
    <definedName name="cwb" localSheetId="69">#REF!</definedName>
    <definedName name="cwb">#REF!</definedName>
    <definedName name="Cwvu.a." localSheetId="11" hidden="1">[82]BOP!$A$36:$IV$36,[82]BOP!$A$44:$IV$44,[82]BOP!$A$59:$IV$59,[82]BOP!#REF!,[82]BOP!#REF!,[82]BOP!$A$81:$IV$88</definedName>
    <definedName name="Cwvu.a." localSheetId="22" hidden="1">[82]BOP!$A$36:$IV$36,[82]BOP!$A$44:$IV$44,[82]BOP!$A$59:$IV$59,[82]BOP!#REF!,[82]BOP!#REF!,[82]BOP!$A$81:$IV$88</definedName>
    <definedName name="Cwvu.a." localSheetId="24" hidden="1">[82]BOP!$A$36:$IV$36,[82]BOP!$A$44:$IV$44,[82]BOP!$A$59:$IV$59,[82]BOP!#REF!,[82]BOP!#REF!,[82]BOP!$A$81:$IV$88</definedName>
    <definedName name="Cwvu.a." localSheetId="27" hidden="1">[82]BOP!$A$36:$IV$36,[82]BOP!$A$44:$IV$44,[82]BOP!$A$59:$IV$59,[82]BOP!#REF!,[82]BOP!#REF!,[82]BOP!$A$81:$IV$88</definedName>
    <definedName name="Cwvu.a." localSheetId="28" hidden="1">[82]BOP!$A$36:$IV$36,[82]BOP!$A$44:$IV$44,[82]BOP!$A$59:$IV$59,[82]BOP!#REF!,[82]BOP!#REF!,[82]BOP!$A$81:$IV$88</definedName>
    <definedName name="Cwvu.a." localSheetId="35" hidden="1">[82]BOP!$A$36:$IV$36,[82]BOP!$A$44:$IV$44,[82]BOP!$A$59:$IV$59,[82]BOP!#REF!,[82]BOP!#REF!,[82]BOP!$A$81:$IV$88</definedName>
    <definedName name="Cwvu.a." localSheetId="44" hidden="1">[82]BOP!$A$36:$IV$36,[82]BOP!$A$44:$IV$44,[82]BOP!$A$59:$IV$59,[82]BOP!#REF!,[82]BOP!#REF!,[82]BOP!$A$81:$IV$88</definedName>
    <definedName name="Cwvu.a." localSheetId="66" hidden="1">[82]BOP!$A$36:$IV$36,[82]BOP!$A$44:$IV$44,[82]BOP!$A$59:$IV$59,[82]BOP!#REF!,[82]BOP!#REF!,[82]BOP!$A$81:$IV$88</definedName>
    <definedName name="Cwvu.a." hidden="1">[82]BOP!$A$36:$IV$36,[82]BOP!$A$44:$IV$44,[82]BOP!$A$59:$IV$59,[82]BOP!#REF!,[82]BOP!#REF!,[82]BOP!$A$81:$IV$88</definedName>
    <definedName name="Cwvu.bop." localSheetId="11" hidden="1">[82]BOP!$A$36:$IV$36,[82]BOP!$A$44:$IV$44,[82]BOP!$A$59:$IV$59,[82]BOP!#REF!,[82]BOP!#REF!,[82]BOP!$A$81:$IV$88</definedName>
    <definedName name="Cwvu.bop." localSheetId="22" hidden="1">[82]BOP!$A$36:$IV$36,[82]BOP!$A$44:$IV$44,[82]BOP!$A$59:$IV$59,[82]BOP!#REF!,[82]BOP!#REF!,[82]BOP!$A$81:$IV$88</definedName>
    <definedName name="Cwvu.bop." localSheetId="24" hidden="1">[82]BOP!$A$36:$IV$36,[82]BOP!$A$44:$IV$44,[82]BOP!$A$59:$IV$59,[82]BOP!#REF!,[82]BOP!#REF!,[82]BOP!$A$81:$IV$88</definedName>
    <definedName name="Cwvu.bop." localSheetId="27" hidden="1">[82]BOP!$A$36:$IV$36,[82]BOP!$A$44:$IV$44,[82]BOP!$A$59:$IV$59,[82]BOP!#REF!,[82]BOP!#REF!,[82]BOP!$A$81:$IV$88</definedName>
    <definedName name="Cwvu.bop." localSheetId="28" hidden="1">[82]BOP!$A$36:$IV$36,[82]BOP!$A$44:$IV$44,[82]BOP!$A$59:$IV$59,[82]BOP!#REF!,[82]BOP!#REF!,[82]BOP!$A$81:$IV$88</definedName>
    <definedName name="Cwvu.bop." localSheetId="35" hidden="1">[82]BOP!$A$36:$IV$36,[82]BOP!$A$44:$IV$44,[82]BOP!$A$59:$IV$59,[82]BOP!#REF!,[82]BOP!#REF!,[82]BOP!$A$81:$IV$88</definedName>
    <definedName name="Cwvu.bop." localSheetId="44" hidden="1">[82]BOP!$A$36:$IV$36,[82]BOP!$A$44:$IV$44,[82]BOP!$A$59:$IV$59,[82]BOP!#REF!,[82]BOP!#REF!,[82]BOP!$A$81:$IV$88</definedName>
    <definedName name="Cwvu.bop." localSheetId="66" hidden="1">[82]BOP!$A$36:$IV$36,[82]BOP!$A$44:$IV$44,[82]BOP!$A$59:$IV$59,[82]BOP!#REF!,[82]BOP!#REF!,[82]BOP!$A$81:$IV$88</definedName>
    <definedName name="Cwvu.bop." hidden="1">[82]BOP!$A$36:$IV$36,[82]BOP!$A$44:$IV$44,[82]BOP!$A$59:$IV$59,[82]BOP!#REF!,[82]BOP!#REF!,[82]BOP!$A$81:$IV$88</definedName>
    <definedName name="Cwvu.bop.sr." localSheetId="11" hidden="1">[82]BOP!$A$36:$IV$36,[82]BOP!$A$44:$IV$44,[82]BOP!$A$59:$IV$59,[82]BOP!#REF!,[82]BOP!#REF!,[82]BOP!$A$81:$IV$88</definedName>
    <definedName name="Cwvu.bop.sr." localSheetId="22" hidden="1">[82]BOP!$A$36:$IV$36,[82]BOP!$A$44:$IV$44,[82]BOP!$A$59:$IV$59,[82]BOP!#REF!,[82]BOP!#REF!,[82]BOP!$A$81:$IV$88</definedName>
    <definedName name="Cwvu.bop.sr." localSheetId="24" hidden="1">[82]BOP!$A$36:$IV$36,[82]BOP!$A$44:$IV$44,[82]BOP!$A$59:$IV$59,[82]BOP!#REF!,[82]BOP!#REF!,[82]BOP!$A$81:$IV$88</definedName>
    <definedName name="Cwvu.bop.sr." localSheetId="27" hidden="1">[82]BOP!$A$36:$IV$36,[82]BOP!$A$44:$IV$44,[82]BOP!$A$59:$IV$59,[82]BOP!#REF!,[82]BOP!#REF!,[82]BOP!$A$81:$IV$88</definedName>
    <definedName name="Cwvu.bop.sr." hidden="1">[82]BOP!$A$36:$IV$36,[82]BOP!$A$44:$IV$44,[82]BOP!$A$59:$IV$59,[82]BOP!#REF!,[82]BOP!#REF!,[82]BOP!$A$81:$IV$88</definedName>
    <definedName name="Cwvu.bopsdr.sr." localSheetId="11" hidden="1">[82]BOP!$A$36:$IV$36,[82]BOP!$A$44:$IV$44,[82]BOP!$A$59:$IV$59,[82]BOP!#REF!,[82]BOP!#REF!,[82]BOP!$A$81:$IV$88</definedName>
    <definedName name="Cwvu.bopsdr.sr." localSheetId="22" hidden="1">[82]BOP!$A$36:$IV$36,[82]BOP!$A$44:$IV$44,[82]BOP!$A$59:$IV$59,[82]BOP!#REF!,[82]BOP!#REF!,[82]BOP!$A$81:$IV$88</definedName>
    <definedName name="Cwvu.bopsdr.sr." localSheetId="24" hidden="1">[82]BOP!$A$36:$IV$36,[82]BOP!$A$44:$IV$44,[82]BOP!$A$59:$IV$59,[82]BOP!#REF!,[82]BOP!#REF!,[82]BOP!$A$81:$IV$88</definedName>
    <definedName name="Cwvu.bopsdr.sr." localSheetId="27" hidden="1">[82]BOP!$A$36:$IV$36,[82]BOP!$A$44:$IV$44,[82]BOP!$A$59:$IV$59,[82]BOP!#REF!,[82]BOP!#REF!,[82]BOP!$A$81:$IV$88</definedName>
    <definedName name="Cwvu.bopsdr.sr." hidden="1">[82]BOP!$A$36:$IV$36,[82]BOP!$A$44:$IV$44,[82]BOP!$A$59:$IV$59,[82]BOP!#REF!,[82]BOP!#REF!,[82]BOP!$A$81:$IV$88</definedName>
    <definedName name="Cwvu.cotton." localSheetId="11" hidden="1">[82]BOP!$A$36:$IV$36,[82]BOP!$A$44:$IV$44,[82]BOP!$A$59:$IV$59,[82]BOP!#REF!,[82]BOP!#REF!,[82]BOP!$A$79:$IV$79,[82]BOP!$A$81:$IV$88,[82]BOP!#REF!</definedName>
    <definedName name="Cwvu.cotton." localSheetId="20" hidden="1">[82]BOP!$A$36:$IV$36,[82]BOP!$A$44:$IV$44,[82]BOP!$A$59:$IV$59,[82]BOP!#REF!,[82]BOP!#REF!,[82]BOP!$A$79:$IV$79,[82]BOP!$A$81:$IV$88,[82]BOP!#REF!</definedName>
    <definedName name="Cwvu.cotton." localSheetId="22" hidden="1">[82]BOP!$A$36:$IV$36,[82]BOP!$A$44:$IV$44,[82]BOP!$A$59:$IV$59,[82]BOP!#REF!,[82]BOP!#REF!,[82]BOP!$A$79:$IV$79,[82]BOP!$A$81:$IV$88,[82]BOP!#REF!</definedName>
    <definedName name="Cwvu.cotton." localSheetId="24" hidden="1">[82]BOP!$A$36:$IV$36,[82]BOP!$A$44:$IV$44,[82]BOP!$A$59:$IV$59,[82]BOP!#REF!,[82]BOP!#REF!,[82]BOP!$A$79:$IV$79,[82]BOP!$A$81:$IV$88,[82]BOP!#REF!</definedName>
    <definedName name="Cwvu.cotton." localSheetId="27" hidden="1">[82]BOP!$A$36:$IV$36,[82]BOP!$A$44:$IV$44,[82]BOP!$A$59:$IV$59,[82]BOP!#REF!,[82]BOP!#REF!,[82]BOP!$A$79:$IV$79,[82]BOP!$A$81:$IV$88,[82]BOP!#REF!</definedName>
    <definedName name="Cwvu.cotton." localSheetId="28" hidden="1">[82]BOP!$A$36:$IV$36,[82]BOP!$A$44:$IV$44,[82]BOP!$A$59:$IV$59,[82]BOP!#REF!,[82]BOP!#REF!,[82]BOP!$A$79:$IV$79,[82]BOP!$A$81:$IV$88,[82]BOP!#REF!</definedName>
    <definedName name="Cwvu.cotton." localSheetId="35" hidden="1">[82]BOP!$A$36:$IV$36,[82]BOP!$A$44:$IV$44,[82]BOP!$A$59:$IV$59,[82]BOP!#REF!,[82]BOP!#REF!,[82]BOP!$A$79:$IV$79,[82]BOP!$A$81:$IV$88,[82]BOP!#REF!</definedName>
    <definedName name="Cwvu.cotton." localSheetId="44" hidden="1">[82]BOP!$A$36:$IV$36,[82]BOP!$A$44:$IV$44,[82]BOP!$A$59:$IV$59,[82]BOP!#REF!,[82]BOP!#REF!,[82]BOP!$A$79:$IV$79,[82]BOP!$A$81:$IV$88,[82]BOP!#REF!</definedName>
    <definedName name="Cwvu.cotton." localSheetId="66" hidden="1">[82]BOP!$A$36:$IV$36,[82]BOP!$A$44:$IV$44,[82]BOP!$A$59:$IV$59,[82]BOP!#REF!,[82]BOP!#REF!,[82]BOP!$A$79:$IV$79,[82]BOP!$A$81:$IV$88,[82]BOP!#REF!</definedName>
    <definedName name="Cwvu.cotton." hidden="1">[82]BOP!$A$36:$IV$36,[82]BOP!$A$44:$IV$44,[82]BOP!$A$59:$IV$59,[82]BOP!#REF!,[82]BOP!#REF!,[82]BOP!$A$79:$IV$79,[82]BOP!$A$81:$IV$88,[82]BOP!#REF!</definedName>
    <definedName name="Cwvu.cottonall." localSheetId="11" hidden="1">[82]BOP!$A$36:$IV$36,[82]BOP!$A$44:$IV$44,[82]BOP!$A$59:$IV$59,[82]BOP!#REF!,[82]BOP!#REF!,[82]BOP!$A$79:$IV$79,[82]BOP!$A$81:$IV$88</definedName>
    <definedName name="Cwvu.cottonall." localSheetId="22" hidden="1">[82]BOP!$A$36:$IV$36,[82]BOP!$A$44:$IV$44,[82]BOP!$A$59:$IV$59,[82]BOP!#REF!,[82]BOP!#REF!,[82]BOP!$A$79:$IV$79,[82]BOP!$A$81:$IV$88</definedName>
    <definedName name="Cwvu.cottonall." localSheetId="24" hidden="1">[82]BOP!$A$36:$IV$36,[82]BOP!$A$44:$IV$44,[82]BOP!$A$59:$IV$59,[82]BOP!#REF!,[82]BOP!#REF!,[82]BOP!$A$79:$IV$79,[82]BOP!$A$81:$IV$88</definedName>
    <definedName name="Cwvu.cottonall." localSheetId="27" hidden="1">[82]BOP!$A$36:$IV$36,[82]BOP!$A$44:$IV$44,[82]BOP!$A$59:$IV$59,[82]BOP!#REF!,[82]BOP!#REF!,[82]BOP!$A$79:$IV$79,[82]BOP!$A$81:$IV$88</definedName>
    <definedName name="Cwvu.cottonall." hidden="1">[82]BOP!$A$36:$IV$36,[82]BOP!$A$44:$IV$44,[82]BOP!$A$59:$IV$59,[82]BOP!#REF!,[82]BOP!#REF!,[82]BOP!$A$79:$IV$79,[82]BOP!$A$81:$IV$88</definedName>
    <definedName name="Cwvu.exportdetails." localSheetId="11" hidden="1">[82]BOP!$A$36:$IV$36,[82]BOP!$A$44:$IV$44,[82]BOP!$A$59:$IV$59,[82]BOP!#REF!,[82]BOP!#REF!,[82]BOP!$A$79:$IV$79,[82]BOP!#REF!</definedName>
    <definedName name="Cwvu.exportdetails." localSheetId="22" hidden="1">[82]BOP!$A$36:$IV$36,[82]BOP!$A$44:$IV$44,[82]BOP!$A$59:$IV$59,[82]BOP!#REF!,[82]BOP!#REF!,[82]BOP!$A$79:$IV$79,[82]BOP!#REF!</definedName>
    <definedName name="Cwvu.exportdetails." localSheetId="24" hidden="1">[82]BOP!$A$36:$IV$36,[82]BOP!$A$44:$IV$44,[82]BOP!$A$59:$IV$59,[82]BOP!#REF!,[82]BOP!#REF!,[82]BOP!$A$79:$IV$79,[82]BOP!#REF!</definedName>
    <definedName name="Cwvu.exportdetails." localSheetId="27" hidden="1">[82]BOP!$A$36:$IV$36,[82]BOP!$A$44:$IV$44,[82]BOP!$A$59:$IV$59,[82]BOP!#REF!,[82]BOP!#REF!,[82]BOP!$A$79:$IV$79,[82]BOP!#REF!</definedName>
    <definedName name="Cwvu.exportdetails." localSheetId="28" hidden="1">[82]BOP!$A$36:$IV$36,[82]BOP!$A$44:$IV$44,[82]BOP!$A$59:$IV$59,[82]BOP!#REF!,[82]BOP!#REF!,[82]BOP!$A$79:$IV$79,[82]BOP!#REF!</definedName>
    <definedName name="Cwvu.exportdetails." localSheetId="35" hidden="1">[82]BOP!$A$36:$IV$36,[82]BOP!$A$44:$IV$44,[82]BOP!$A$59:$IV$59,[82]BOP!#REF!,[82]BOP!#REF!,[82]BOP!$A$79:$IV$79,[82]BOP!#REF!</definedName>
    <definedName name="Cwvu.exportdetails." localSheetId="44" hidden="1">[82]BOP!$A$36:$IV$36,[82]BOP!$A$44:$IV$44,[82]BOP!$A$59:$IV$59,[82]BOP!#REF!,[82]BOP!#REF!,[82]BOP!$A$79:$IV$79,[82]BOP!#REF!</definedName>
    <definedName name="Cwvu.exportdetails." localSheetId="66" hidden="1">[82]BOP!$A$36:$IV$36,[82]BOP!$A$44:$IV$44,[82]BOP!$A$59:$IV$59,[82]BOP!#REF!,[82]BOP!#REF!,[82]BOP!$A$79:$IV$79,[82]BOP!#REF!</definedName>
    <definedName name="Cwvu.exportdetails." hidden="1">[82]BOP!$A$36:$IV$36,[82]BOP!$A$44:$IV$44,[82]BOP!$A$59:$IV$59,[82]BOP!#REF!,[82]BOP!#REF!,[82]BOP!$A$79:$IV$79,[82]BOP!#REF!</definedName>
    <definedName name="Cwvu.exports." localSheetId="11" hidden="1">[82]BOP!$A$36:$IV$36,[82]BOP!$A$44:$IV$44,[82]BOP!$A$59:$IV$59,[82]BOP!#REF!,[82]BOP!#REF!,[82]BOP!$A$79:$IV$79,[82]BOP!$A$81:$IV$88,[82]BOP!#REF!</definedName>
    <definedName name="Cwvu.exports." localSheetId="20" hidden="1">[82]BOP!$A$36:$IV$36,[82]BOP!$A$44:$IV$44,[82]BOP!$A$59:$IV$59,[82]BOP!#REF!,[82]BOP!#REF!,[82]BOP!$A$79:$IV$79,[82]BOP!$A$81:$IV$88,[82]BOP!#REF!</definedName>
    <definedName name="Cwvu.exports." localSheetId="22" hidden="1">[82]BOP!$A$36:$IV$36,[82]BOP!$A$44:$IV$44,[82]BOP!$A$59:$IV$59,[82]BOP!#REF!,[82]BOP!#REF!,[82]BOP!$A$79:$IV$79,[82]BOP!$A$81:$IV$88,[82]BOP!#REF!</definedName>
    <definedName name="Cwvu.exports." localSheetId="24" hidden="1">[82]BOP!$A$36:$IV$36,[82]BOP!$A$44:$IV$44,[82]BOP!$A$59:$IV$59,[82]BOP!#REF!,[82]BOP!#REF!,[82]BOP!$A$79:$IV$79,[82]BOP!$A$81:$IV$88,[82]BOP!#REF!</definedName>
    <definedName name="Cwvu.exports." localSheetId="27" hidden="1">[82]BOP!$A$36:$IV$36,[82]BOP!$A$44:$IV$44,[82]BOP!$A$59:$IV$59,[82]BOP!#REF!,[82]BOP!#REF!,[82]BOP!$A$79:$IV$79,[82]BOP!$A$81:$IV$88,[82]BOP!#REF!</definedName>
    <definedName name="Cwvu.exports." localSheetId="28" hidden="1">[82]BOP!$A$36:$IV$36,[82]BOP!$A$44:$IV$44,[82]BOP!$A$59:$IV$59,[82]BOP!#REF!,[82]BOP!#REF!,[82]BOP!$A$79:$IV$79,[82]BOP!$A$81:$IV$88,[82]BOP!#REF!</definedName>
    <definedName name="Cwvu.exports." localSheetId="35" hidden="1">[82]BOP!$A$36:$IV$36,[82]BOP!$A$44:$IV$44,[82]BOP!$A$59:$IV$59,[82]BOP!#REF!,[82]BOP!#REF!,[82]BOP!$A$79:$IV$79,[82]BOP!$A$81:$IV$88,[82]BOP!#REF!</definedName>
    <definedName name="Cwvu.exports." localSheetId="44" hidden="1">[82]BOP!$A$36:$IV$36,[82]BOP!$A$44:$IV$44,[82]BOP!$A$59:$IV$59,[82]BOP!#REF!,[82]BOP!#REF!,[82]BOP!$A$79:$IV$79,[82]BOP!$A$81:$IV$88,[82]BOP!#REF!</definedName>
    <definedName name="Cwvu.exports." localSheetId="66" hidden="1">[82]BOP!$A$36:$IV$36,[82]BOP!$A$44:$IV$44,[82]BOP!$A$59:$IV$59,[82]BOP!#REF!,[82]BOP!#REF!,[82]BOP!$A$79:$IV$79,[82]BOP!$A$81:$IV$88,[82]BOP!#REF!</definedName>
    <definedName name="Cwvu.exports." hidden="1">[82]BOP!$A$36:$IV$36,[82]BOP!$A$44:$IV$44,[82]BOP!$A$59:$IV$59,[82]BOP!#REF!,[82]BOP!#REF!,[82]BOP!$A$79:$IV$79,[82]BOP!$A$81:$IV$88,[82]BOP!#REF!</definedName>
    <definedName name="Cwvu.gold." localSheetId="11" hidden="1">[82]BOP!$A$36:$IV$36,[82]BOP!$A$44:$IV$44,[82]BOP!$A$59:$IV$59,[82]BOP!#REF!,[82]BOP!#REF!,[82]BOP!$A$79:$IV$79,[82]BOP!$A$81:$IV$88,[82]BOP!#REF!</definedName>
    <definedName name="Cwvu.gold." localSheetId="22" hidden="1">[82]BOP!$A$36:$IV$36,[82]BOP!$A$44:$IV$44,[82]BOP!$A$59:$IV$59,[82]BOP!#REF!,[82]BOP!#REF!,[82]BOP!$A$79:$IV$79,[82]BOP!$A$81:$IV$88,[82]BOP!#REF!</definedName>
    <definedName name="Cwvu.gold." localSheetId="24" hidden="1">[82]BOP!$A$36:$IV$36,[82]BOP!$A$44:$IV$44,[82]BOP!$A$59:$IV$59,[82]BOP!#REF!,[82]BOP!#REF!,[82]BOP!$A$79:$IV$79,[82]BOP!$A$81:$IV$88,[82]BOP!#REF!</definedName>
    <definedName name="Cwvu.gold." localSheetId="27" hidden="1">[82]BOP!$A$36:$IV$36,[82]BOP!$A$44:$IV$44,[82]BOP!$A$59:$IV$59,[82]BOP!#REF!,[82]BOP!#REF!,[82]BOP!$A$79:$IV$79,[82]BOP!$A$81:$IV$88,[82]BOP!#REF!</definedName>
    <definedName name="Cwvu.gold." hidden="1">[82]BOP!$A$36:$IV$36,[82]BOP!$A$44:$IV$44,[82]BOP!$A$59:$IV$59,[82]BOP!#REF!,[82]BOP!#REF!,[82]BOP!$A$79:$IV$79,[82]BOP!$A$81:$IV$88,[82]BOP!#REF!</definedName>
    <definedName name="Cwvu.goldall." localSheetId="11" hidden="1">[82]BOP!$A$36:$IV$36,[82]BOP!$A$44:$IV$44,[82]BOP!$A$59:$IV$59,[82]BOP!#REF!,[82]BOP!#REF!,[82]BOP!$A$79:$IV$79,[82]BOP!$A$81:$IV$88,[82]BOP!#REF!</definedName>
    <definedName name="Cwvu.goldall." localSheetId="22" hidden="1">[82]BOP!$A$36:$IV$36,[82]BOP!$A$44:$IV$44,[82]BOP!$A$59:$IV$59,[82]BOP!#REF!,[82]BOP!#REF!,[82]BOP!$A$79:$IV$79,[82]BOP!$A$81:$IV$88,[82]BOP!#REF!</definedName>
    <definedName name="Cwvu.goldall." localSheetId="24" hidden="1">[82]BOP!$A$36:$IV$36,[82]BOP!$A$44:$IV$44,[82]BOP!$A$59:$IV$59,[82]BOP!#REF!,[82]BOP!#REF!,[82]BOP!$A$79:$IV$79,[82]BOP!$A$81:$IV$88,[82]BOP!#REF!</definedName>
    <definedName name="Cwvu.goldall." localSheetId="27" hidden="1">[82]BOP!$A$36:$IV$36,[82]BOP!$A$44:$IV$44,[82]BOP!$A$59:$IV$59,[82]BOP!#REF!,[82]BOP!#REF!,[82]BOP!$A$79:$IV$79,[82]BOP!$A$81:$IV$88,[82]BOP!#REF!</definedName>
    <definedName name="Cwvu.goldall." hidden="1">[82]BOP!$A$36:$IV$36,[82]BOP!$A$44:$IV$44,[82]BOP!$A$59:$IV$59,[82]BOP!#REF!,[82]BOP!#REF!,[82]BOP!$A$79:$IV$79,[82]BOP!$A$81:$IV$88,[82]BOP!#REF!</definedName>
    <definedName name="Cwvu.IMPORT." localSheetId="11" hidden="1">#REF!</definedName>
    <definedName name="Cwvu.IMPORT." localSheetId="20" hidden="1">#REF!</definedName>
    <definedName name="Cwvu.IMPORT." localSheetId="22" hidden="1">#REF!</definedName>
    <definedName name="Cwvu.IMPORT." localSheetId="24" hidden="1">#REF!</definedName>
    <definedName name="Cwvu.IMPORT." localSheetId="27" hidden="1">#REF!</definedName>
    <definedName name="Cwvu.IMPORT." localSheetId="28" hidden="1">#REF!</definedName>
    <definedName name="Cwvu.IMPORT." localSheetId="35" hidden="1">#REF!</definedName>
    <definedName name="Cwvu.IMPORT." localSheetId="44" hidden="1">#REF!</definedName>
    <definedName name="Cwvu.IMPORT." localSheetId="66" hidden="1">#REF!</definedName>
    <definedName name="Cwvu.IMPORT." localSheetId="69" hidden="1">#REF!</definedName>
    <definedName name="Cwvu.IMPORT." hidden="1">#REF!</definedName>
    <definedName name="Cwvu.imports." localSheetId="11" hidden="1">[82]BOP!$A$36:$IV$36,[82]BOP!$A$44:$IV$44,[82]BOP!$A$59:$IV$59,[82]BOP!#REF!,[82]BOP!#REF!,[82]BOP!$A$79:$IV$79,[82]BOP!$A$81:$IV$88,[82]BOP!#REF!,[82]BOP!#REF!</definedName>
    <definedName name="Cwvu.imports." localSheetId="20" hidden="1">[82]BOP!$A$36:$IV$36,[82]BOP!$A$44:$IV$44,[82]BOP!$A$59:$IV$59,[82]BOP!#REF!,[82]BOP!#REF!,[82]BOP!$A$79:$IV$79,[82]BOP!$A$81:$IV$88,[82]BOP!#REF!,[82]BOP!#REF!</definedName>
    <definedName name="Cwvu.imports." localSheetId="22" hidden="1">[82]BOP!$A$36:$IV$36,[82]BOP!$A$44:$IV$44,[82]BOP!$A$59:$IV$59,[82]BOP!#REF!,[82]BOP!#REF!,[82]BOP!$A$79:$IV$79,[82]BOP!$A$81:$IV$88,[82]BOP!#REF!,[82]BOP!#REF!</definedName>
    <definedName name="Cwvu.imports." localSheetId="24" hidden="1">[82]BOP!$A$36:$IV$36,[82]BOP!$A$44:$IV$44,[82]BOP!$A$59:$IV$59,[82]BOP!#REF!,[82]BOP!#REF!,[82]BOP!$A$79:$IV$79,[82]BOP!$A$81:$IV$88,[82]BOP!#REF!,[82]BOP!#REF!</definedName>
    <definedName name="Cwvu.imports." localSheetId="27" hidden="1">[82]BOP!$A$36:$IV$36,[82]BOP!$A$44:$IV$44,[82]BOP!$A$59:$IV$59,[82]BOP!#REF!,[82]BOP!#REF!,[82]BOP!$A$79:$IV$79,[82]BOP!$A$81:$IV$88,[82]BOP!#REF!,[82]BOP!#REF!</definedName>
    <definedName name="Cwvu.imports." localSheetId="28" hidden="1">[82]BOP!$A$36:$IV$36,[82]BOP!$A$44:$IV$44,[82]BOP!$A$59:$IV$59,[82]BOP!#REF!,[82]BOP!#REF!,[82]BOP!$A$79:$IV$79,[82]BOP!$A$81:$IV$88,[82]BOP!#REF!,[82]BOP!#REF!</definedName>
    <definedName name="Cwvu.imports." localSheetId="35" hidden="1">[82]BOP!$A$36:$IV$36,[82]BOP!$A$44:$IV$44,[82]BOP!$A$59:$IV$59,[82]BOP!#REF!,[82]BOP!#REF!,[82]BOP!$A$79:$IV$79,[82]BOP!$A$81:$IV$88,[82]BOP!#REF!,[82]BOP!#REF!</definedName>
    <definedName name="Cwvu.imports." localSheetId="44" hidden="1">[82]BOP!$A$36:$IV$36,[82]BOP!$A$44:$IV$44,[82]BOP!$A$59:$IV$59,[82]BOP!#REF!,[82]BOP!#REF!,[82]BOP!$A$79:$IV$79,[82]BOP!$A$81:$IV$88,[82]BOP!#REF!,[82]BOP!#REF!</definedName>
    <definedName name="Cwvu.imports." localSheetId="66" hidden="1">[82]BOP!$A$36:$IV$36,[82]BOP!$A$44:$IV$44,[82]BOP!$A$59:$IV$59,[82]BOP!#REF!,[82]BOP!#REF!,[82]BOP!$A$79:$IV$79,[82]BOP!$A$81:$IV$88,[82]BOP!#REF!,[82]BOP!#REF!</definedName>
    <definedName name="Cwvu.imports." hidden="1">[82]BOP!$A$36:$IV$36,[82]BOP!$A$44:$IV$44,[82]BOP!$A$59:$IV$59,[82]BOP!#REF!,[82]BOP!#REF!,[82]BOP!$A$79:$IV$79,[82]BOP!$A$81:$IV$88,[82]BOP!#REF!,[82]BOP!#REF!</definedName>
    <definedName name="Cwvu.importsall." localSheetId="11" hidden="1">[82]BOP!$A$36:$IV$36,[82]BOP!$A$44:$IV$44,[82]BOP!$A$59:$IV$59,[82]BOP!#REF!,[82]BOP!#REF!,[82]BOP!$A$79:$IV$79,[82]BOP!$A$81:$IV$88,[82]BOP!#REF!,[82]BOP!#REF!</definedName>
    <definedName name="Cwvu.importsall." localSheetId="22" hidden="1">[82]BOP!$A$36:$IV$36,[82]BOP!$A$44:$IV$44,[82]BOP!$A$59:$IV$59,[82]BOP!#REF!,[82]BOP!#REF!,[82]BOP!$A$79:$IV$79,[82]BOP!$A$81:$IV$88,[82]BOP!#REF!,[82]BOP!#REF!</definedName>
    <definedName name="Cwvu.importsall." localSheetId="24" hidden="1">[82]BOP!$A$36:$IV$36,[82]BOP!$A$44:$IV$44,[82]BOP!$A$59:$IV$59,[82]BOP!#REF!,[82]BOP!#REF!,[82]BOP!$A$79:$IV$79,[82]BOP!$A$81:$IV$88,[82]BOP!#REF!,[82]BOP!#REF!</definedName>
    <definedName name="Cwvu.importsall." localSheetId="27" hidden="1">[82]BOP!$A$36:$IV$36,[82]BOP!$A$44:$IV$44,[82]BOP!$A$59:$IV$59,[82]BOP!#REF!,[82]BOP!#REF!,[82]BOP!$A$79:$IV$79,[82]BOP!$A$81:$IV$88,[82]BOP!#REF!,[82]BOP!#REF!</definedName>
    <definedName name="Cwvu.importsall." localSheetId="28" hidden="1">[82]BOP!$A$36:$IV$36,[82]BOP!$A$44:$IV$44,[82]BOP!$A$59:$IV$59,[82]BOP!#REF!,[82]BOP!#REF!,[82]BOP!$A$79:$IV$79,[82]BOP!$A$81:$IV$88,[82]BOP!#REF!,[82]BOP!#REF!</definedName>
    <definedName name="Cwvu.importsall." localSheetId="35" hidden="1">[82]BOP!$A$36:$IV$36,[82]BOP!$A$44:$IV$44,[82]BOP!$A$59:$IV$59,[82]BOP!#REF!,[82]BOP!#REF!,[82]BOP!$A$79:$IV$79,[82]BOP!$A$81:$IV$88,[82]BOP!#REF!,[82]BOP!#REF!</definedName>
    <definedName name="Cwvu.importsall." localSheetId="44" hidden="1">[82]BOP!$A$36:$IV$36,[82]BOP!$A$44:$IV$44,[82]BOP!$A$59:$IV$59,[82]BOP!#REF!,[82]BOP!#REF!,[82]BOP!$A$79:$IV$79,[82]BOP!$A$81:$IV$88,[82]BOP!#REF!,[82]BOP!#REF!</definedName>
    <definedName name="Cwvu.importsall." localSheetId="66" hidden="1">[82]BOP!$A$36:$IV$36,[82]BOP!$A$44:$IV$44,[82]BOP!$A$59:$IV$59,[82]BOP!#REF!,[82]BOP!#REF!,[82]BOP!$A$79:$IV$79,[82]BOP!$A$81:$IV$88,[82]BOP!#REF!,[82]BOP!#REF!</definedName>
    <definedName name="Cwvu.importsall." hidden="1">[82]BOP!$A$36:$IV$36,[82]BOP!$A$44:$IV$44,[82]BOP!$A$59:$IV$59,[82]BOP!#REF!,[82]BOP!#REF!,[82]BOP!$A$79:$IV$79,[82]BOP!$A$81:$IV$88,[82]BOP!#REF!,[82]BOP!#REF!</definedName>
    <definedName name="Cwvu.Print." hidden="1">[83]Indic!$A$109:$IV$109,[83]Indic!$A$196:$IV$197,[83]Indic!$A$208:$IV$209,[83]Indic!$A$217:$IV$218</definedName>
    <definedName name="Cwvu.sa97." hidden="1">[84]Rev!$A$23:$IV$26,[84]Rev!$A$37:$IV$38</definedName>
    <definedName name="Cwvu.tot." localSheetId="11" hidden="1">[82]BOP!$A$36:$IV$36,[82]BOP!$A$44:$IV$44,[82]BOP!$A$59:$IV$59,[82]BOP!#REF!,[82]BOP!#REF!,[82]BOP!$A$79:$IV$79</definedName>
    <definedName name="Cwvu.tot." localSheetId="22" hidden="1">[82]BOP!$A$36:$IV$36,[82]BOP!$A$44:$IV$44,[82]BOP!$A$59:$IV$59,[82]BOP!#REF!,[82]BOP!#REF!,[82]BOP!$A$79:$IV$79</definedName>
    <definedName name="Cwvu.tot." localSheetId="24" hidden="1">[82]BOP!$A$36:$IV$36,[82]BOP!$A$44:$IV$44,[82]BOP!$A$59:$IV$59,[82]BOP!#REF!,[82]BOP!#REF!,[82]BOP!$A$79:$IV$79</definedName>
    <definedName name="Cwvu.tot." localSheetId="27" hidden="1">[82]BOP!$A$36:$IV$36,[82]BOP!$A$44:$IV$44,[82]BOP!$A$59:$IV$59,[82]BOP!#REF!,[82]BOP!#REF!,[82]BOP!$A$79:$IV$79</definedName>
    <definedName name="Cwvu.tot." localSheetId="28" hidden="1">[82]BOP!$A$36:$IV$36,[82]BOP!$A$44:$IV$44,[82]BOP!$A$59:$IV$59,[82]BOP!#REF!,[82]BOP!#REF!,[82]BOP!$A$79:$IV$79</definedName>
    <definedName name="Cwvu.tot." localSheetId="35" hidden="1">[82]BOP!$A$36:$IV$36,[82]BOP!$A$44:$IV$44,[82]BOP!$A$59:$IV$59,[82]BOP!#REF!,[82]BOP!#REF!,[82]BOP!$A$79:$IV$79</definedName>
    <definedName name="Cwvu.tot." localSheetId="44" hidden="1">[82]BOP!$A$36:$IV$36,[82]BOP!$A$44:$IV$44,[82]BOP!$A$59:$IV$59,[82]BOP!#REF!,[82]BOP!#REF!,[82]BOP!$A$79:$IV$79</definedName>
    <definedName name="Cwvu.tot." localSheetId="66" hidden="1">[82]BOP!$A$36:$IV$36,[82]BOP!$A$44:$IV$44,[82]BOP!$A$59:$IV$59,[82]BOP!#REF!,[82]BOP!#REF!,[82]BOP!$A$79:$IV$79</definedName>
    <definedName name="Cwvu.tot." hidden="1">[82]BOP!$A$36:$IV$36,[82]BOP!$A$44:$IV$44,[82]BOP!$A$59:$IV$59,[82]BOP!#REF!,[82]BOP!#REF!,[82]BOP!$A$79:$IV$79</definedName>
    <definedName name="D" localSheetId="20" hidden="1">{"Main Economic Indicators",#N/A,FALSE,"C"}</definedName>
    <definedName name="D" localSheetId="22" hidden="1">{"Main Economic Indicators",#N/A,FALSE,"C"}</definedName>
    <definedName name="D" localSheetId="28" hidden="1">{"Main Economic Indicators",#N/A,FALSE,"C"}</definedName>
    <definedName name="D" localSheetId="35" hidden="1">{"Main Economic Indicators",#N/A,FALSE,"C"}</definedName>
    <definedName name="D" localSheetId="44" hidden="1">{"Main Economic Indicators",#N/A,FALSE,"C"}</definedName>
    <definedName name="D" localSheetId="66" hidden="1">{"Main Economic Indicators",#N/A,FALSE,"C"}</definedName>
    <definedName name="D" localSheetId="69" hidden="1">{"Main Economic Indicators",#N/A,FALSE,"C"}</definedName>
    <definedName name="D" hidden="1">{"Main Economic Indicators",#N/A,FALSE,"C"}</definedName>
    <definedName name="data1" localSheetId="11" hidden="1">#REF!</definedName>
    <definedName name="data1" localSheetId="20" hidden="1">#REF!</definedName>
    <definedName name="data1" localSheetId="22" hidden="1">#REF!</definedName>
    <definedName name="data1" localSheetId="24" hidden="1">#REF!</definedName>
    <definedName name="data1" localSheetId="27" hidden="1">#REF!</definedName>
    <definedName name="data1" localSheetId="28" hidden="1">#REF!</definedName>
    <definedName name="data1" localSheetId="35" hidden="1">#REF!</definedName>
    <definedName name="data1" localSheetId="44" hidden="1">#REF!</definedName>
    <definedName name="data1" localSheetId="66" hidden="1">#REF!</definedName>
    <definedName name="data1" localSheetId="69" hidden="1">#REF!</definedName>
    <definedName name="data1" hidden="1">#REF!</definedName>
    <definedName name="data2" localSheetId="11" hidden="1">#REF!</definedName>
    <definedName name="data2" localSheetId="20" hidden="1">#REF!</definedName>
    <definedName name="data2" localSheetId="22" hidden="1">#REF!</definedName>
    <definedName name="data2" localSheetId="24" hidden="1">#REF!</definedName>
    <definedName name="data2" localSheetId="27" hidden="1">#REF!</definedName>
    <definedName name="data2" localSheetId="28" hidden="1">#REF!</definedName>
    <definedName name="data2" localSheetId="35" hidden="1">#REF!</definedName>
    <definedName name="data2" localSheetId="44" hidden="1">#REF!</definedName>
    <definedName name="data2" localSheetId="66" hidden="1">#REF!</definedName>
    <definedName name="data2" localSheetId="69" hidden="1">#REF!</definedName>
    <definedName name="data2" hidden="1">#REF!</definedName>
    <definedName name="data3" localSheetId="11" hidden="1">#REF!</definedName>
    <definedName name="data3" localSheetId="20" hidden="1">#REF!</definedName>
    <definedName name="data3" localSheetId="22" hidden="1">#REF!</definedName>
    <definedName name="data3" localSheetId="24" hidden="1">#REF!</definedName>
    <definedName name="data3" localSheetId="27" hidden="1">#REF!</definedName>
    <definedName name="data3" localSheetId="28" hidden="1">#REF!</definedName>
    <definedName name="data3" localSheetId="35" hidden="1">#REF!</definedName>
    <definedName name="data3" localSheetId="44" hidden="1">#REF!</definedName>
    <definedName name="data3" localSheetId="66" hidden="1">#REF!</definedName>
    <definedName name="data3" localSheetId="69" hidden="1">#REF!</definedName>
    <definedName name="data3" hidden="1">#REF!</definedName>
    <definedName name="Date" localSheetId="1">#REF!</definedName>
    <definedName name="Date" localSheetId="11">#REF!</definedName>
    <definedName name="Date" localSheetId="2">#REF!</definedName>
    <definedName name="Date" localSheetId="20">#REF!</definedName>
    <definedName name="Date" localSheetId="22">#REF!</definedName>
    <definedName name="Date" localSheetId="24">#REF!</definedName>
    <definedName name="Date" localSheetId="27">#REF!</definedName>
    <definedName name="Date" localSheetId="28">#REF!</definedName>
    <definedName name="Date" localSheetId="3">#REF!</definedName>
    <definedName name="Date" localSheetId="35">#REF!</definedName>
    <definedName name="Date" localSheetId="44">#REF!</definedName>
    <definedName name="Date" localSheetId="51">#REF!</definedName>
    <definedName name="Date" localSheetId="52">#REF!</definedName>
    <definedName name="Date" localSheetId="53">#REF!</definedName>
    <definedName name="Date" localSheetId="54">#REF!</definedName>
    <definedName name="Date" localSheetId="55">#REF!</definedName>
    <definedName name="Date" localSheetId="56">#REF!</definedName>
    <definedName name="Date" localSheetId="58">#REF!</definedName>
    <definedName name="Date" localSheetId="66">#REF!</definedName>
    <definedName name="Date" localSheetId="69">#REF!</definedName>
    <definedName name="Date" localSheetId="94">#REF!</definedName>
    <definedName name="Date" localSheetId="95">#REF!</definedName>
    <definedName name="Date" localSheetId="96">#REF!</definedName>
    <definedName name="Date" localSheetId="97">#REF!</definedName>
    <definedName name="Date">#REF!</definedName>
    <definedName name="date1" localSheetId="22">[85]OFZ_DEALS!$L$2</definedName>
    <definedName name="date1">[86]OFZ_DEALS!$L$2</definedName>
    <definedName name="date2" localSheetId="22">[85]OFZ_DEALS!$L$3</definedName>
    <definedName name="date2">[86]OFZ_DEALS!$L$3</definedName>
    <definedName name="DateO" localSheetId="1">#REF!</definedName>
    <definedName name="DateO" localSheetId="11">#REF!</definedName>
    <definedName name="DateO" localSheetId="2">#REF!</definedName>
    <definedName name="DateO" localSheetId="20">#REF!</definedName>
    <definedName name="DateO" localSheetId="22">#REF!</definedName>
    <definedName name="DateO" localSheetId="24">#REF!</definedName>
    <definedName name="DateO" localSheetId="27">#REF!</definedName>
    <definedName name="DateO" localSheetId="28">#REF!</definedName>
    <definedName name="DateO" localSheetId="3">#REF!</definedName>
    <definedName name="DateO" localSheetId="35">#REF!</definedName>
    <definedName name="DateO" localSheetId="44">#REF!</definedName>
    <definedName name="DateO" localSheetId="51">#REF!</definedName>
    <definedName name="DateO" localSheetId="52">#REF!</definedName>
    <definedName name="DateO" localSheetId="53">#REF!</definedName>
    <definedName name="DateO" localSheetId="54">#REF!</definedName>
    <definedName name="DateO" localSheetId="55">#REF!</definedName>
    <definedName name="DateO" localSheetId="56">#REF!</definedName>
    <definedName name="DateO" localSheetId="58">#REF!</definedName>
    <definedName name="DateO" localSheetId="66">#REF!</definedName>
    <definedName name="DateO" localSheetId="69">#REF!</definedName>
    <definedName name="DateO" localSheetId="94">#REF!</definedName>
    <definedName name="DateO" localSheetId="95">#REF!</definedName>
    <definedName name="DateO" localSheetId="96">#REF!</definedName>
    <definedName name="DateO" localSheetId="97">#REF!</definedName>
    <definedName name="DateO">#REF!</definedName>
    <definedName name="dbfPath" localSheetId="11">#REF!</definedName>
    <definedName name="dbfPath" localSheetId="2">#REF!</definedName>
    <definedName name="dbfPath" localSheetId="24">#REF!</definedName>
    <definedName name="dbfPath" localSheetId="27">#REF!</definedName>
    <definedName name="dbfPath" localSheetId="3">#REF!</definedName>
    <definedName name="dbfPath" localSheetId="69">#REF!</definedName>
    <definedName name="dbfPath">#REF!</definedName>
    <definedName name="dbfPath3Assets">[87]TODO!$H$144</definedName>
    <definedName name="dbfPath3Liabilities">[87]TODO!$H$145</definedName>
    <definedName name="dbfPath4">[87]TODO!$H$148</definedName>
    <definedName name="dbfPath6" localSheetId="11">#REF!</definedName>
    <definedName name="dbfPath6" localSheetId="2">#REF!</definedName>
    <definedName name="dbfPath6" localSheetId="24">#REF!</definedName>
    <definedName name="dbfPath6" localSheetId="27">#REF!</definedName>
    <definedName name="dbfPath6" localSheetId="3">#REF!</definedName>
    <definedName name="dbfPath6" localSheetId="69">#REF!</definedName>
    <definedName name="dbfPath6">#REF!</definedName>
    <definedName name="dbfPath7" localSheetId="11">#REF!</definedName>
    <definedName name="dbfPath7" localSheetId="2">#REF!</definedName>
    <definedName name="dbfPath7" localSheetId="24">#REF!</definedName>
    <definedName name="dbfPath7" localSheetId="27">#REF!</definedName>
    <definedName name="dbfPath7" localSheetId="3">#REF!</definedName>
    <definedName name="dbfPath7" localSheetId="69">#REF!</definedName>
    <definedName name="dbfPath7">#REF!</definedName>
    <definedName name="dbfPath8">[87]TODO!$H$149</definedName>
    <definedName name="dbfPath9" localSheetId="11">#REF!</definedName>
    <definedName name="dbfPath9" localSheetId="2">#REF!</definedName>
    <definedName name="dbfPath9" localSheetId="24">#REF!</definedName>
    <definedName name="dbfPath9" localSheetId="27">#REF!</definedName>
    <definedName name="dbfPath9" localSheetId="3">#REF!</definedName>
    <definedName name="dbfPath9" localSheetId="69">#REF!</definedName>
    <definedName name="dbfPath9">#REF!</definedName>
    <definedName name="dbfTable45" localSheetId="11">#REF!</definedName>
    <definedName name="dbfTable45" localSheetId="2">#REF!</definedName>
    <definedName name="dbfTable45" localSheetId="24">#REF!</definedName>
    <definedName name="dbfTable45" localSheetId="27">#REF!</definedName>
    <definedName name="dbfTable45" localSheetId="3">#REF!</definedName>
    <definedName name="dbfTable45" localSheetId="69">#REF!</definedName>
    <definedName name="dbfTable45">#REF!</definedName>
    <definedName name="dbfTable7" localSheetId="11">#REF!</definedName>
    <definedName name="dbfTable7" localSheetId="2">#REF!</definedName>
    <definedName name="dbfTable7" localSheetId="24">#REF!</definedName>
    <definedName name="dbfTable7" localSheetId="27">#REF!</definedName>
    <definedName name="dbfTable7" localSheetId="3">#REF!</definedName>
    <definedName name="dbfTable7" localSheetId="69">#REF!</definedName>
    <definedName name="dbfTable7">#REF!</definedName>
    <definedName name="dbfTable8" localSheetId="11">#REF!</definedName>
    <definedName name="dbfTable8" localSheetId="2">#REF!</definedName>
    <definedName name="dbfTable8" localSheetId="24">#REF!</definedName>
    <definedName name="dbfTable8" localSheetId="27">#REF!</definedName>
    <definedName name="dbfTable8" localSheetId="3">#REF!</definedName>
    <definedName name="dbfTable8" localSheetId="69">#REF!</definedName>
    <definedName name="dbfTable8">#REF!</definedName>
    <definedName name="dbfTable9" localSheetId="11">#REF!</definedName>
    <definedName name="dbfTable9" localSheetId="2">#REF!</definedName>
    <definedName name="dbfTable9" localSheetId="24">#REF!</definedName>
    <definedName name="dbfTable9" localSheetId="27">#REF!</definedName>
    <definedName name="dbfTable9" localSheetId="3">#REF!</definedName>
    <definedName name="dbfTable9" localSheetId="69">#REF!</definedName>
    <definedName name="dbfTable9">#REF!</definedName>
    <definedName name="dd" localSheetId="20" hidden="1">{"Riqfin97",#N/A,FALSE,"Tran";"Riqfinpro",#N/A,FALSE,"Tran"}</definedName>
    <definedName name="dd" localSheetId="22" hidden="1">{"Riqfin97",#N/A,FALSE,"Tran";"Riqfinpro",#N/A,FALSE,"Tran"}</definedName>
    <definedName name="dd" localSheetId="28" hidden="1">{"Riqfin97",#N/A,FALSE,"Tran";"Riqfinpro",#N/A,FALSE,"Tran"}</definedName>
    <definedName name="dd" localSheetId="35" hidden="1">{"Riqfin97",#N/A,FALSE,"Tran";"Riqfinpro",#N/A,FALSE,"Tran"}</definedName>
    <definedName name="dd" localSheetId="44" hidden="1">{"Riqfin97",#N/A,FALSE,"Tran";"Riqfinpro",#N/A,FALSE,"Tran"}</definedName>
    <definedName name="dd" localSheetId="66" hidden="1">{"Riqfin97",#N/A,FALSE,"Tran";"Riqfinpro",#N/A,FALSE,"Tran"}</definedName>
    <definedName name="dd" localSheetId="69" hidden="1">{"Riqfin97",#N/A,FALSE,"Tran";"Riqfinpro",#N/A,FALSE,"Tran"}</definedName>
    <definedName name="dd" hidden="1">{"Riqfin97",#N/A,FALSE,"Tran";"Riqfinpro",#N/A,FALSE,"Tran"}</definedName>
    <definedName name="ddd" localSheetId="20" hidden="1">{"Riqfin97",#N/A,FALSE,"Tran";"Riqfinpro",#N/A,FALSE,"Tran"}</definedName>
    <definedName name="ddd" localSheetId="22" hidden="1">{"Riqfin97",#N/A,FALSE,"Tran";"Riqfinpro",#N/A,FALSE,"Tran"}</definedName>
    <definedName name="ddd" localSheetId="28" hidden="1">{"Riqfin97",#N/A,FALSE,"Tran";"Riqfinpro",#N/A,FALSE,"Tran"}</definedName>
    <definedName name="ddd" localSheetId="35" hidden="1">{"Riqfin97",#N/A,FALSE,"Tran";"Riqfinpro",#N/A,FALSE,"Tran"}</definedName>
    <definedName name="ddd" localSheetId="44" hidden="1">{"Riqfin97",#N/A,FALSE,"Tran";"Riqfinpro",#N/A,FALSE,"Tran"}</definedName>
    <definedName name="ddd" localSheetId="66" hidden="1">{"Riqfin97",#N/A,FALSE,"Tran";"Riqfinpro",#N/A,FALSE,"Tran"}</definedName>
    <definedName name="ddd" localSheetId="69" hidden="1">{"Riqfin97",#N/A,FALSE,"Tran";"Riqfinpro",#N/A,FALSE,"Tran"}</definedName>
    <definedName name="ddd" hidden="1">{"Riqfin97",#N/A,FALSE,"Tran";"Riqfinpro",#N/A,FALSE,"Tran"}</definedName>
    <definedName name="dddd" localSheetId="20" hidden="1">{"Minpmon",#N/A,FALSE,"Monthinput"}</definedName>
    <definedName name="dddd" localSheetId="22" hidden="1">{"Minpmon",#N/A,FALSE,"Monthinput"}</definedName>
    <definedName name="dddd" localSheetId="28" hidden="1">{"Minpmon",#N/A,FALSE,"Monthinput"}</definedName>
    <definedName name="dddd" localSheetId="35" hidden="1">{"Minpmon",#N/A,FALSE,"Monthinput"}</definedName>
    <definedName name="dddd" localSheetId="44" hidden="1">{"Minpmon",#N/A,FALSE,"Monthinput"}</definedName>
    <definedName name="dddd" localSheetId="66" hidden="1">{"Minpmon",#N/A,FALSE,"Monthinput"}</definedName>
    <definedName name="dddd" localSheetId="69" hidden="1">{"Minpmon",#N/A,FALSE,"Monthinput"}</definedName>
    <definedName name="dddd" hidden="1">{"Minpmon",#N/A,FALSE,"Monthinput"}</definedName>
    <definedName name="ddddd" localSheetId="20" hidden="1">{"Riqfin97",#N/A,FALSE,"Tran";"Riqfinpro",#N/A,FALSE,"Tran"}</definedName>
    <definedName name="ddddd" localSheetId="22" hidden="1">{"Riqfin97",#N/A,FALSE,"Tran";"Riqfinpro",#N/A,FALSE,"Tran"}</definedName>
    <definedName name="ddddd" localSheetId="28" hidden="1">{"Riqfin97",#N/A,FALSE,"Tran";"Riqfinpro",#N/A,FALSE,"Tran"}</definedName>
    <definedName name="ddddd" localSheetId="35" hidden="1">{"Riqfin97",#N/A,FALSE,"Tran";"Riqfinpro",#N/A,FALSE,"Tran"}</definedName>
    <definedName name="ddddd" localSheetId="44" hidden="1">{"Riqfin97",#N/A,FALSE,"Tran";"Riqfinpro",#N/A,FALSE,"Tran"}</definedName>
    <definedName name="ddddd" localSheetId="66" hidden="1">{"Riqfin97",#N/A,FALSE,"Tran";"Riqfinpro",#N/A,FALSE,"Tran"}</definedName>
    <definedName name="ddddd" localSheetId="69" hidden="1">{"Riqfin97",#N/A,FALSE,"Tran";"Riqfinpro",#N/A,FALSE,"Tran"}</definedName>
    <definedName name="ddddd" hidden="1">{"Riqfin97",#N/A,FALSE,"Tran";"Riqfinpro",#N/A,FALSE,"Tran"}</definedName>
    <definedName name="dddddd" localSheetId="20" hidden="1">{"Tab1",#N/A,FALSE,"P";"Tab2",#N/A,FALSE,"P"}</definedName>
    <definedName name="dddddd" localSheetId="22" hidden="1">{"Tab1",#N/A,FALSE,"P";"Tab2",#N/A,FALSE,"P"}</definedName>
    <definedName name="dddddd" localSheetId="28" hidden="1">{"Tab1",#N/A,FALSE,"P";"Tab2",#N/A,FALSE,"P"}</definedName>
    <definedName name="dddddd" localSheetId="35" hidden="1">{"Tab1",#N/A,FALSE,"P";"Tab2",#N/A,FALSE,"P"}</definedName>
    <definedName name="dddddd" localSheetId="44" hidden="1">{"Tab1",#N/A,FALSE,"P";"Tab2",#N/A,FALSE,"P"}</definedName>
    <definedName name="dddddd" localSheetId="66" hidden="1">{"Tab1",#N/A,FALSE,"P";"Tab2",#N/A,FALSE,"P"}</definedName>
    <definedName name="dddddd" localSheetId="69" hidden="1">{"Tab1",#N/A,FALSE,"P";"Tab2",#N/A,FALSE,"P"}</definedName>
    <definedName name="dddddd" hidden="1">{"Tab1",#N/A,FALSE,"P";"Tab2",#N/A,FALSE,"P"}</definedName>
    <definedName name="default_kind" localSheetId="1">'[79]2013q2'!#REF!</definedName>
    <definedName name="default_kind" localSheetId="11">'[79]2013q2'!#REF!</definedName>
    <definedName name="default_kind" localSheetId="2">'[79]2013q2'!#REF!</definedName>
    <definedName name="default_kind" localSheetId="24">'[79]2013q2'!#REF!</definedName>
    <definedName name="default_kind" localSheetId="27">'[79]2013q2'!#REF!</definedName>
    <definedName name="default_kind" localSheetId="3">'[79]2013q2'!#REF!</definedName>
    <definedName name="default_kind" localSheetId="51">'[79]2013q2'!#REF!</definedName>
    <definedName name="default_kind" localSheetId="52">'[79]2013q2'!#REF!</definedName>
    <definedName name="default_kind" localSheetId="53">'[79]2013q2'!#REF!</definedName>
    <definedName name="default_kind" localSheetId="54">'[79]2013q2'!#REF!</definedName>
    <definedName name="default_kind" localSheetId="55">'[79]2013q2'!#REF!</definedName>
    <definedName name="default_kind" localSheetId="56">'[79]2013q2'!#REF!</definedName>
    <definedName name="default_kind" localSheetId="58">'[79]2013q2'!#REF!</definedName>
    <definedName name="default_kind" localSheetId="69">'[79]2013q2'!#REF!</definedName>
    <definedName name="default_kind" localSheetId="94">'[79]2013q2'!#REF!</definedName>
    <definedName name="default_kind" localSheetId="95">'[79]2013q2'!#REF!</definedName>
    <definedName name="default_kind" localSheetId="96">'[79]2013q2'!#REF!</definedName>
    <definedName name="default_kind" localSheetId="97">'[79]2013q2'!#REF!</definedName>
    <definedName name="default_kind">'[79]2013q2'!#REF!</definedName>
    <definedName name="DeleteTable" hidden="1">#N/A</definedName>
    <definedName name="denm" localSheetId="11">#REF!</definedName>
    <definedName name="denm" localSheetId="20">#REF!</definedName>
    <definedName name="denm" localSheetId="22">#REF!</definedName>
    <definedName name="denm" localSheetId="24">#REF!</definedName>
    <definedName name="denm" localSheetId="27">#REF!</definedName>
    <definedName name="denm" localSheetId="28">#REF!</definedName>
    <definedName name="denm" localSheetId="35">#REF!</definedName>
    <definedName name="denm" localSheetId="44">#REF!</definedName>
    <definedName name="denm" localSheetId="66">#REF!</definedName>
    <definedName name="denm" localSheetId="69">#REF!</definedName>
    <definedName name="denm">#REF!</definedName>
    <definedName name="Depth" localSheetId="1">[88]Input!$B$2</definedName>
    <definedName name="Depth" localSheetId="2">[88]Input!$B$2</definedName>
    <definedName name="Depth" localSheetId="20">[89]Input!$B$2</definedName>
    <definedName name="Depth" localSheetId="22">[90]Input!$B$2</definedName>
    <definedName name="Depth" localSheetId="28">[89]Input!$B$2</definedName>
    <definedName name="Depth" localSheetId="3">[88]Input!$B$2</definedName>
    <definedName name="Depth" localSheetId="35">[89]Input!$B$2</definedName>
    <definedName name="Depth" localSheetId="44">[89]Input!$B$2</definedName>
    <definedName name="Depth" localSheetId="66">[89]Input!$B$2</definedName>
    <definedName name="Depth">[88]Input!$B$2</definedName>
    <definedName name="der" localSheetId="20" hidden="1">{"Tab1",#N/A,FALSE,"P";"Tab2",#N/A,FALSE,"P"}</definedName>
    <definedName name="der" localSheetId="22" hidden="1">{"Tab1",#N/A,FALSE,"P";"Tab2",#N/A,FALSE,"P"}</definedName>
    <definedName name="der" localSheetId="28" hidden="1">{"Tab1",#N/A,FALSE,"P";"Tab2",#N/A,FALSE,"P"}</definedName>
    <definedName name="der" localSheetId="35" hidden="1">{"Tab1",#N/A,FALSE,"P";"Tab2",#N/A,FALSE,"P"}</definedName>
    <definedName name="der" localSheetId="44" hidden="1">{"Tab1",#N/A,FALSE,"P";"Tab2",#N/A,FALSE,"P"}</definedName>
    <definedName name="der" localSheetId="66" hidden="1">{"Tab1",#N/A,FALSE,"P";"Tab2",#N/A,FALSE,"P"}</definedName>
    <definedName name="der" localSheetId="69" hidden="1">{"Tab1",#N/A,FALSE,"P";"Tab2",#N/A,FALSE,"P"}</definedName>
    <definedName name="der" hidden="1">{"Tab1",#N/A,FALSE,"P";"Tab2",#N/A,FALSE,"P"}</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35"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localSheetId="66" hidden="1">{#N/A,#N/A,FALSE,"B061196P";#N/A,#N/A,FALSE,"B061196";#N/A,#N/A,FALSE,"Relatório1";#N/A,#N/A,FALSE,"Relatório2";#N/A,#N/A,FALSE,"Relatório3";#N/A,#N/A,FALSE,"Relatório4 ";#N/A,#N/A,FALSE,"Relatório5";#N/A,#N/A,FALSE,"Relatório6";#N/A,#N/A,FALSE,"Relatório7";#N/A,#N/A,FALSE,"Relatório8"}</definedName>
    <definedName name="DEZ" localSheetId="6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35"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localSheetId="66" hidden="1">{#N/A,#N/A,FALSE,"B061196P";#N/A,#N/A,FALSE,"B061196";#N/A,#N/A,FALSE,"Relatório1";#N/A,#N/A,FALSE,"Relatório2";#N/A,#N/A,FALSE,"Relatório3";#N/A,#N/A,FALSE,"Relatório4 ";#N/A,#N/A,FALSE,"Relatório5";#N/A,#N/A,FALSE,"Relatório6";#N/A,#N/A,FALSE,"Relatório7";#N/A,#N/A,FALSE,"Relatório8"}</definedName>
    <definedName name="dfd" localSheetId="6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35"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66" hidden="1">{#N/A,#N/A,FALSE,"slvsrtb1";#N/A,#N/A,FALSE,"slvsrtb2";#N/A,#N/A,FALSE,"slvsrtb3";#N/A,#N/A,FALSE,"slvsrtb4";#N/A,#N/A,FALSE,"slvsrtb5";#N/A,#N/A,FALSE,"slvsrtb6";#N/A,#N/A,FALSE,"slvsrtb7";#N/A,#N/A,FALSE,"slvsrtb8";#N/A,#N/A,FALSE,"slvsrtb9";#N/A,#N/A,FALSE,"slvsrtb10";#N/A,#N/A,FALSE,"slvsrtb12"}</definedName>
    <definedName name="dfdf" localSheetId="6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11">#REF!</definedName>
    <definedName name="dfdfdfd" localSheetId="20">#REF!</definedName>
    <definedName name="dfdfdfd" localSheetId="22">#REF!</definedName>
    <definedName name="dfdfdfd" localSheetId="24">#REF!</definedName>
    <definedName name="dfdfdfd" localSheetId="27">#REF!</definedName>
    <definedName name="dfdfdfd" localSheetId="28">#REF!</definedName>
    <definedName name="dfdfdfd" localSheetId="35">#REF!</definedName>
    <definedName name="dfdfdfd" localSheetId="44">#REF!</definedName>
    <definedName name="dfdfdfd" localSheetId="66">#REF!</definedName>
    <definedName name="dfdfdfd" localSheetId="69">#REF!</definedName>
    <definedName name="dfdfdfd">#REF!</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#REF!</definedName>
    <definedName name="Dir" localSheetId="11">#REF!</definedName>
    <definedName name="Dir" localSheetId="2">#REF!</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24">#REF!</definedName>
    <definedName name="Dir" localSheetId="27">#REF!</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3">#REF!</definedName>
    <definedName name="DIR" localSheetId="35"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localSheetId="51">#REF!</definedName>
    <definedName name="Dir" localSheetId="52">#REF!</definedName>
    <definedName name="Dir" localSheetId="53">#REF!</definedName>
    <definedName name="Dir" localSheetId="54">#REF!</definedName>
    <definedName name="Dir" localSheetId="55">#REF!</definedName>
    <definedName name="Dir" localSheetId="56">#REF!</definedName>
    <definedName name="Dir" localSheetId="58">#REF!</definedName>
    <definedName name="DIR" localSheetId="66" hidden="1">{#N/A,#N/A,FALSE,"B061196P";#N/A,#N/A,FALSE,"B061196";#N/A,#N/A,FALSE,"Relatório1";#N/A,#N/A,FALSE,"Relatório2";#N/A,#N/A,FALSE,"Relatório3";#N/A,#N/A,FALSE,"Relatório4 ";#N/A,#N/A,FALSE,"Relatório5";#N/A,#N/A,FALSE,"Relatório6";#N/A,#N/A,FALSE,"Relatório7";#N/A,#N/A,FALSE,"Relatório8"}</definedName>
    <definedName name="Dir" localSheetId="69">#REF!</definedName>
    <definedName name="Dir" localSheetId="94">#REF!</definedName>
    <definedName name="Dir" localSheetId="95">#REF!</definedName>
    <definedName name="Dir" localSheetId="96">#REF!</definedName>
    <definedName name="Dir" localSheetId="97">#REF!</definedName>
    <definedName name="Dir">#REF!</definedName>
    <definedName name="DirO" localSheetId="1">#REF!</definedName>
    <definedName name="DirO" localSheetId="11">#REF!</definedName>
    <definedName name="DirO" localSheetId="2">#REF!</definedName>
    <definedName name="DirO" localSheetId="20">#REF!</definedName>
    <definedName name="DirO" localSheetId="22">#REF!</definedName>
    <definedName name="DirO" localSheetId="24">#REF!</definedName>
    <definedName name="DirO" localSheetId="27">#REF!</definedName>
    <definedName name="DirO" localSheetId="28">#REF!</definedName>
    <definedName name="DirO" localSheetId="3">#REF!</definedName>
    <definedName name="DirO" localSheetId="35">#REF!</definedName>
    <definedName name="DirO" localSheetId="44">#REF!</definedName>
    <definedName name="DirO" localSheetId="51">#REF!</definedName>
    <definedName name="DirO" localSheetId="52">#REF!</definedName>
    <definedName name="DirO" localSheetId="53">#REF!</definedName>
    <definedName name="DirO" localSheetId="54">#REF!</definedName>
    <definedName name="DirO" localSheetId="55">#REF!</definedName>
    <definedName name="DirO" localSheetId="56">#REF!</definedName>
    <definedName name="DirO" localSheetId="58">#REF!</definedName>
    <definedName name="DirO" localSheetId="66">#REF!</definedName>
    <definedName name="DirO" localSheetId="69">#REF!</definedName>
    <definedName name="DirO" localSheetId="94">#REF!</definedName>
    <definedName name="DirO" localSheetId="95">#REF!</definedName>
    <definedName name="DirO" localSheetId="96">#REF!</definedName>
    <definedName name="DirO" localSheetId="97">#REF!</definedName>
    <definedName name="DirO">#REF!</definedName>
    <definedName name="Discount" localSheetId="11" hidden="1">#REF!</definedName>
    <definedName name="Discount" localSheetId="20" hidden="1">#REF!</definedName>
    <definedName name="Discount" localSheetId="22" hidden="1">#REF!</definedName>
    <definedName name="Discount" localSheetId="24" hidden="1">#REF!</definedName>
    <definedName name="Discount" localSheetId="27" hidden="1">#REF!</definedName>
    <definedName name="Discount" localSheetId="28" hidden="1">#REF!</definedName>
    <definedName name="Discount" localSheetId="35" hidden="1">#REF!</definedName>
    <definedName name="Discount" localSheetId="44" hidden="1">#REF!</definedName>
    <definedName name="Discount" localSheetId="66" hidden="1">#REF!</definedName>
    <definedName name="Discount" localSheetId="69" hidden="1">#REF!</definedName>
    <definedName name="Discount" hidden="1">#REF!</definedName>
    <definedName name="display_area_2" localSheetId="11" hidden="1">#REF!</definedName>
    <definedName name="display_area_2" localSheetId="20" hidden="1">#REF!</definedName>
    <definedName name="display_area_2" localSheetId="22" hidden="1">#REF!</definedName>
    <definedName name="display_area_2" localSheetId="24" hidden="1">#REF!</definedName>
    <definedName name="display_area_2" localSheetId="27" hidden="1">#REF!</definedName>
    <definedName name="display_area_2" localSheetId="28" hidden="1">#REF!</definedName>
    <definedName name="display_area_2" localSheetId="35" hidden="1">#REF!</definedName>
    <definedName name="display_area_2" localSheetId="44" hidden="1">#REF!</definedName>
    <definedName name="display_area_2" localSheetId="66" hidden="1">#REF!</definedName>
    <definedName name="display_area_2" localSheetId="69" hidden="1">#REF!</definedName>
    <definedName name="display_area_2" hidden="1">#REF!</definedName>
    <definedName name="DLX" localSheetId="1">[91]IP!#REF!</definedName>
    <definedName name="DLX" localSheetId="11">[91]IP!#REF!</definedName>
    <definedName name="DLX" localSheetId="2">[91]IP!#REF!</definedName>
    <definedName name="DLX" localSheetId="20">[92]IP!#REF!</definedName>
    <definedName name="DLX" localSheetId="22">[93]IP!#REF!</definedName>
    <definedName name="DLX" localSheetId="24">[91]IP!#REF!</definedName>
    <definedName name="DLX" localSheetId="27">[91]IP!#REF!</definedName>
    <definedName name="DLX" localSheetId="28">[92]IP!#REF!</definedName>
    <definedName name="DLX" localSheetId="3">[91]IP!#REF!</definedName>
    <definedName name="DLX" localSheetId="35">[92]IP!#REF!</definedName>
    <definedName name="DLX" localSheetId="44">[92]IP!#REF!</definedName>
    <definedName name="DLX" localSheetId="51">[91]IP!#REF!</definedName>
    <definedName name="DLX" localSheetId="52">[91]IP!#REF!</definedName>
    <definedName name="DLX" localSheetId="53">[91]IP!#REF!</definedName>
    <definedName name="DLX" localSheetId="54">[91]IP!#REF!</definedName>
    <definedName name="DLX" localSheetId="55">[91]IP!#REF!</definedName>
    <definedName name="DLX" localSheetId="56">[91]IP!#REF!</definedName>
    <definedName name="DLX" localSheetId="58">[91]IP!#REF!</definedName>
    <definedName name="DLX" localSheetId="66">[92]IP!#REF!</definedName>
    <definedName name="DLX" localSheetId="69">[91]IP!#REF!</definedName>
    <definedName name="DLX" localSheetId="94">[91]IP!#REF!</definedName>
    <definedName name="DLX" localSheetId="95">[91]IP!#REF!</definedName>
    <definedName name="DLX" localSheetId="96">[91]IP!#REF!</definedName>
    <definedName name="DLX" localSheetId="97">[91]IP!#REF!</definedName>
    <definedName name="DLX">[91]IP!#REF!</definedName>
    <definedName name="DLXr" localSheetId="1">#REF!</definedName>
    <definedName name="DLXr" localSheetId="11">#REF!</definedName>
    <definedName name="DLXr" localSheetId="2">#REF!</definedName>
    <definedName name="DLXr" localSheetId="20">#REF!</definedName>
    <definedName name="DLXr" localSheetId="22">#REF!</definedName>
    <definedName name="DLXr" localSheetId="24">#REF!</definedName>
    <definedName name="DLXr" localSheetId="27">#REF!</definedName>
    <definedName name="DLXr" localSheetId="28">#REF!</definedName>
    <definedName name="DLXr" localSheetId="3">#REF!</definedName>
    <definedName name="DLXr" localSheetId="35">#REF!</definedName>
    <definedName name="DLXr" localSheetId="44">#REF!</definedName>
    <definedName name="DLXr" localSheetId="51">#REF!</definedName>
    <definedName name="DLXr" localSheetId="52">#REF!</definedName>
    <definedName name="DLXr" localSheetId="53">#REF!</definedName>
    <definedName name="DLXr" localSheetId="54">#REF!</definedName>
    <definedName name="DLXr" localSheetId="55">#REF!</definedName>
    <definedName name="DLXr" localSheetId="56">#REF!</definedName>
    <definedName name="DLXr" localSheetId="58">#REF!</definedName>
    <definedName name="DLXr" localSheetId="66">#REF!</definedName>
    <definedName name="DLXr" localSheetId="69">#REF!</definedName>
    <definedName name="DLXr" localSheetId="94">#REF!</definedName>
    <definedName name="DLXr" localSheetId="95">#REF!</definedName>
    <definedName name="DLXr" localSheetId="96">#REF!</definedName>
    <definedName name="DLXr" localSheetId="97">#REF!</definedName>
    <definedName name="DLXr">#REF!</definedName>
    <definedName name="DLXrr" localSheetId="1">#REF!</definedName>
    <definedName name="DLXrr" localSheetId="11">#REF!</definedName>
    <definedName name="DLXrr" localSheetId="2">#REF!</definedName>
    <definedName name="DLXrr" localSheetId="20">#REF!</definedName>
    <definedName name="DLXrr" localSheetId="22">#REF!</definedName>
    <definedName name="DLXrr" localSheetId="24">#REF!</definedName>
    <definedName name="DLXrr" localSheetId="27">#REF!</definedName>
    <definedName name="DLXrr" localSheetId="28">#REF!</definedName>
    <definedName name="DLXrr" localSheetId="3">#REF!</definedName>
    <definedName name="DLXrr" localSheetId="35">#REF!</definedName>
    <definedName name="DLXrr" localSheetId="44">#REF!</definedName>
    <definedName name="DLXrr" localSheetId="51">#REF!</definedName>
    <definedName name="DLXrr" localSheetId="52">#REF!</definedName>
    <definedName name="DLXrr" localSheetId="53">#REF!</definedName>
    <definedName name="DLXrr" localSheetId="54">#REF!</definedName>
    <definedName name="DLXrr" localSheetId="55">#REF!</definedName>
    <definedName name="DLXrr" localSheetId="56">#REF!</definedName>
    <definedName name="DLXrr" localSheetId="58">#REF!</definedName>
    <definedName name="DLXrr" localSheetId="66">#REF!</definedName>
    <definedName name="DLXrr" localSheetId="69">#REF!</definedName>
    <definedName name="DLXrr" localSheetId="94">#REF!</definedName>
    <definedName name="DLXrr" localSheetId="95">#REF!</definedName>
    <definedName name="DLXrr" localSheetId="96">#REF!</definedName>
    <definedName name="DLXrr" localSheetId="97">#REF!</definedName>
    <definedName name="DLXrr">#REF!</definedName>
    <definedName name="DME_Dirty" hidden="1">"False"</definedName>
    <definedName name="DME_LocalFile" hidden="1">"True"</definedName>
    <definedName name="DMY" localSheetId="11">#REF!</definedName>
    <definedName name="DMY" localSheetId="2">#REF!</definedName>
    <definedName name="DMY" localSheetId="24">#REF!</definedName>
    <definedName name="DMY" localSheetId="27">#REF!</definedName>
    <definedName name="DMY" localSheetId="3">#REF!</definedName>
    <definedName name="DMY" localSheetId="69">#REF!</definedName>
    <definedName name="DMY">#REF!</definedName>
    <definedName name="dobz1" localSheetId="11">#REF!</definedName>
    <definedName name="dobz1" localSheetId="2">#REF!</definedName>
    <definedName name="dobz1" localSheetId="24">#REF!</definedName>
    <definedName name="dobz1" localSheetId="27">#REF!</definedName>
    <definedName name="dobz1" localSheetId="3">#REF!</definedName>
    <definedName name="dobz1" localSheetId="69">#REF!</definedName>
    <definedName name="dobz1">#REF!</definedName>
    <definedName name="dobz2" localSheetId="11">#REF!</definedName>
    <definedName name="dobz2" localSheetId="2">#REF!</definedName>
    <definedName name="dobz2" localSheetId="24">#REF!</definedName>
    <definedName name="dobz2" localSheetId="27">#REF!</definedName>
    <definedName name="dobz2" localSheetId="3">#REF!</definedName>
    <definedName name="dobz2" localSheetId="69">#REF!</definedName>
    <definedName name="dobz2">#REF!</definedName>
    <definedName name="drth" localSheetId="20" hidden="1">{"Minpmon",#N/A,FALSE,"Monthinput"}</definedName>
    <definedName name="drth" localSheetId="22" hidden="1">{"Minpmon",#N/A,FALSE,"Monthinput"}</definedName>
    <definedName name="drth" localSheetId="28" hidden="1">{"Minpmon",#N/A,FALSE,"Monthinput"}</definedName>
    <definedName name="drth" localSheetId="35" hidden="1">{"Minpmon",#N/A,FALSE,"Monthinput"}</definedName>
    <definedName name="drth" localSheetId="44" hidden="1">{"Minpmon",#N/A,FALSE,"Monthinput"}</definedName>
    <definedName name="drth" localSheetId="66" hidden="1">{"Minpmon",#N/A,FALSE,"Monthinput"}</definedName>
    <definedName name="drth" localSheetId="69" hidden="1">{"Minpmon",#N/A,FALSE,"Monthinput"}</definedName>
    <definedName name="drth" hidden="1">{"Minpmon",#N/A,FALSE,"Monthinput"}</definedName>
    <definedName name="dsa" localSheetId="20" hidden="1">{"Tab1",#N/A,FALSE,"P";"Tab2",#N/A,FALSE,"P"}</definedName>
    <definedName name="dsa" localSheetId="22" hidden="1">{"Tab1",#N/A,FALSE,"P";"Tab2",#N/A,FALSE,"P"}</definedName>
    <definedName name="dsa" localSheetId="28" hidden="1">{"Tab1",#N/A,FALSE,"P";"Tab2",#N/A,FALSE,"P"}</definedName>
    <definedName name="dsa" localSheetId="35" hidden="1">{"Tab1",#N/A,FALSE,"P";"Tab2",#N/A,FALSE,"P"}</definedName>
    <definedName name="dsa" localSheetId="44" hidden="1">{"Tab1",#N/A,FALSE,"P";"Tab2",#N/A,FALSE,"P"}</definedName>
    <definedName name="dsa" localSheetId="66" hidden="1">{"Tab1",#N/A,FALSE,"P";"Tab2",#N/A,FALSE,"P"}</definedName>
    <definedName name="dsa" localSheetId="69" hidden="1">{"Tab1",#N/A,FALSE,"P";"Tab2",#N/A,FALSE,"P"}</definedName>
    <definedName name="dsa" hidden="1">{"Tab1",#N/A,FALSE,"P";"Tab2",#N/A,FALSE,"P"}</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35"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localSheetId="66" hidden="1">{#N/A,#N/A,FALSE,"B061196P";#N/A,#N/A,FALSE,"B061196";#N/A,#N/A,FALSE,"Relatório1";#N/A,#N/A,FALSE,"Relatório2";#N/A,#N/A,FALSE,"Relatório3";#N/A,#N/A,FALSE,"Relatório4 ";#N/A,#N/A,FALSE,"Relatório5";#N/A,#N/A,FALSE,"Relatório6";#N/A,#N/A,FALSE,"Relatório7";#N/A,#N/A,FALSE,"Relatório8"}</definedName>
    <definedName name="dsfsdfad" localSheetId="6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#REF!</definedName>
    <definedName name="DT_1" localSheetId="11">#REF!</definedName>
    <definedName name="DT_1" localSheetId="2">#REF!</definedName>
    <definedName name="DT_1" localSheetId="20">#REF!</definedName>
    <definedName name="DT_1" localSheetId="22">#REF!</definedName>
    <definedName name="DT_1" localSheetId="24">#REF!</definedName>
    <definedName name="DT_1" localSheetId="27">#REF!</definedName>
    <definedName name="DT_1" localSheetId="28">#REF!</definedName>
    <definedName name="DT_1" localSheetId="3">#REF!</definedName>
    <definedName name="DT_1" localSheetId="35">#REF!</definedName>
    <definedName name="DT_1" localSheetId="44">#REF!</definedName>
    <definedName name="DT_1" localSheetId="51">#REF!</definedName>
    <definedName name="DT_1" localSheetId="52">#REF!</definedName>
    <definedName name="DT_1" localSheetId="53">#REF!</definedName>
    <definedName name="DT_1" localSheetId="54">#REF!</definedName>
    <definedName name="DT_1" localSheetId="55">#REF!</definedName>
    <definedName name="DT_1" localSheetId="56">#REF!</definedName>
    <definedName name="DT_1" localSheetId="58">#REF!</definedName>
    <definedName name="DT_1" localSheetId="66">#REF!</definedName>
    <definedName name="DT_1" localSheetId="69">#REF!</definedName>
    <definedName name="DT_1" localSheetId="94">#REF!</definedName>
    <definedName name="DT_1" localSheetId="95">#REF!</definedName>
    <definedName name="DT_1" localSheetId="96">#REF!</definedName>
    <definedName name="DT_1" localSheetId="97">#REF!</definedName>
    <definedName name="DT_1">#REF!</definedName>
    <definedName name="DT_3" localSheetId="1">#REF!</definedName>
    <definedName name="DT_3" localSheetId="11">#REF!</definedName>
    <definedName name="DT_3" localSheetId="2">#REF!</definedName>
    <definedName name="DT_3" localSheetId="20">#REF!</definedName>
    <definedName name="DT_3" localSheetId="22">#REF!</definedName>
    <definedName name="DT_3" localSheetId="24">#REF!</definedName>
    <definedName name="DT_3" localSheetId="27">#REF!</definedName>
    <definedName name="DT_3" localSheetId="28">#REF!</definedName>
    <definedName name="DT_3" localSheetId="3">#REF!</definedName>
    <definedName name="DT_3" localSheetId="35">#REF!</definedName>
    <definedName name="DT_3" localSheetId="44">#REF!</definedName>
    <definedName name="DT_3" localSheetId="51">#REF!</definedName>
    <definedName name="DT_3" localSheetId="52">#REF!</definedName>
    <definedName name="DT_3" localSheetId="53">#REF!</definedName>
    <definedName name="DT_3" localSheetId="54">#REF!</definedName>
    <definedName name="DT_3" localSheetId="55">#REF!</definedName>
    <definedName name="DT_3" localSheetId="56">#REF!</definedName>
    <definedName name="DT_3" localSheetId="58">#REF!</definedName>
    <definedName name="DT_3" localSheetId="66">#REF!</definedName>
    <definedName name="DT_3" localSheetId="69">#REF!</definedName>
    <definedName name="DT_3" localSheetId="94">#REF!</definedName>
    <definedName name="DT_3" localSheetId="95">#REF!</definedName>
    <definedName name="DT_3" localSheetId="96">#REF!</definedName>
    <definedName name="DT_3" localSheetId="97">#REF!</definedName>
    <definedName name="DT_3">#REF!</definedName>
    <definedName name="DTDT" localSheetId="1">#REF!</definedName>
    <definedName name="DTDT" localSheetId="11">#REF!</definedName>
    <definedName name="DTDT" localSheetId="2">#REF!</definedName>
    <definedName name="DTDT" localSheetId="20">#REF!</definedName>
    <definedName name="DTDT" localSheetId="22">#REF!</definedName>
    <definedName name="DTDT" localSheetId="24">#REF!</definedName>
    <definedName name="DTDT" localSheetId="27">#REF!</definedName>
    <definedName name="DTDT" localSheetId="28">#REF!</definedName>
    <definedName name="DTDT" localSheetId="3">#REF!</definedName>
    <definedName name="DTDT" localSheetId="35">#REF!</definedName>
    <definedName name="DTDT" localSheetId="44">#REF!</definedName>
    <definedName name="DTDT" localSheetId="51">#REF!</definedName>
    <definedName name="DTDT" localSheetId="52">#REF!</definedName>
    <definedName name="DTDT" localSheetId="53">#REF!</definedName>
    <definedName name="DTDT" localSheetId="54">#REF!</definedName>
    <definedName name="DTDT" localSheetId="55">#REF!</definedName>
    <definedName name="DTDT" localSheetId="56">#REF!</definedName>
    <definedName name="DTDT" localSheetId="58">#REF!</definedName>
    <definedName name="DTDT" localSheetId="66">#REF!</definedName>
    <definedName name="DTDT" localSheetId="69">#REF!</definedName>
    <definedName name="DTDT" localSheetId="94">#REF!</definedName>
    <definedName name="DTDT" localSheetId="95">#REF!</definedName>
    <definedName name="DTDT" localSheetId="96">#REF!</definedName>
    <definedName name="DTDT" localSheetId="97">#REF!</definedName>
    <definedName name="DTDT">#REF!</definedName>
    <definedName name="dtp">6</definedName>
    <definedName name="e">[94]Control!$I$5</definedName>
    <definedName name="edc" localSheetId="11">#REF!</definedName>
    <definedName name="edc" localSheetId="20">#REF!</definedName>
    <definedName name="edc" localSheetId="22">#REF!</definedName>
    <definedName name="edc" localSheetId="24">#REF!</definedName>
    <definedName name="edc" localSheetId="27">#REF!</definedName>
    <definedName name="edc" localSheetId="28">#REF!</definedName>
    <definedName name="edc" localSheetId="35">#REF!</definedName>
    <definedName name="edc" localSheetId="44">#REF!</definedName>
    <definedName name="edc" localSheetId="66">#REF!</definedName>
    <definedName name="edc" localSheetId="69">#REF!</definedName>
    <definedName name="edc">#REF!</definedName>
    <definedName name="edr" localSheetId="20" hidden="1">{"Riqfin97",#N/A,FALSE,"Tran";"Riqfinpro",#N/A,FALSE,"Tran"}</definedName>
    <definedName name="edr" localSheetId="22" hidden="1">{"Riqfin97",#N/A,FALSE,"Tran";"Riqfinpro",#N/A,FALSE,"Tran"}</definedName>
    <definedName name="edr" localSheetId="28" hidden="1">{"Riqfin97",#N/A,FALSE,"Tran";"Riqfinpro",#N/A,FALSE,"Tran"}</definedName>
    <definedName name="edr" localSheetId="35" hidden="1">{"Riqfin97",#N/A,FALSE,"Tran";"Riqfinpro",#N/A,FALSE,"Tran"}</definedName>
    <definedName name="edr" localSheetId="44" hidden="1">{"Riqfin97",#N/A,FALSE,"Tran";"Riqfinpro",#N/A,FALSE,"Tran"}</definedName>
    <definedName name="edr" localSheetId="66" hidden="1">{"Riqfin97",#N/A,FALSE,"Tran";"Riqfinpro",#N/A,FALSE,"Tran"}</definedName>
    <definedName name="edr" localSheetId="69" hidden="1">{"Riqfin97",#N/A,FALSE,"Tran";"Riqfinpro",#N/A,FALSE,"Tran"}</definedName>
    <definedName name="edr" hidden="1">{"Riqfin97",#N/A,FALSE,"Tran";"Riqfinpro",#N/A,FALSE,"Tran"}</definedName>
    <definedName name="ee" localSheetId="20" hidden="1">{"Tab1",#N/A,FALSE,"P";"Tab2",#N/A,FALSE,"P"}</definedName>
    <definedName name="ee" localSheetId="22" hidden="1">{"Tab1",#N/A,FALSE,"P";"Tab2",#N/A,FALSE,"P"}</definedName>
    <definedName name="ee" localSheetId="28" hidden="1">{"Tab1",#N/A,FALSE,"P";"Tab2",#N/A,FALSE,"P"}</definedName>
    <definedName name="ee" localSheetId="35" hidden="1">{"Tab1",#N/A,FALSE,"P";"Tab2",#N/A,FALSE,"P"}</definedName>
    <definedName name="ee" localSheetId="44" hidden="1">{"Tab1",#N/A,FALSE,"P";"Tab2",#N/A,FALSE,"P"}</definedName>
    <definedName name="ee" localSheetId="66" hidden="1">{"Tab1",#N/A,FALSE,"P";"Tab2",#N/A,FALSE,"P"}</definedName>
    <definedName name="ee" localSheetId="69" hidden="1">{"Tab1",#N/A,FALSE,"P";"Tab2",#N/A,FALSE,"P"}</definedName>
    <definedName name="ee" hidden="1">{"Tab1",#N/A,FALSE,"P";"Tab2",#N/A,FALSE,"P"}</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35"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localSheetId="66" hidden="1">{#N/A,#N/A,FALSE,"B061196P";#N/A,#N/A,FALSE,"B061196";#N/A,#N/A,FALSE,"Relatório1";#N/A,#N/A,FALSE,"Relatório2";#N/A,#N/A,FALSE,"Relatório3";#N/A,#N/A,FALSE,"Relatório4 ";#N/A,#N/A,FALSE,"Relatório5";#N/A,#N/A,FALSE,"Relatório6";#N/A,#N/A,FALSE,"Relatório7";#N/A,#N/A,FALSE,"Relatório8"}</definedName>
    <definedName name="eede" localSheetId="6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20" hidden="1">{"Tab1",#N/A,FALSE,"P";"Tab2",#N/A,FALSE,"P"}</definedName>
    <definedName name="eee" localSheetId="22" hidden="1">{"Tab1",#N/A,FALSE,"P";"Tab2",#N/A,FALSE,"P"}</definedName>
    <definedName name="eee" localSheetId="28" hidden="1">{"Tab1",#N/A,FALSE,"P";"Tab2",#N/A,FALSE,"P"}</definedName>
    <definedName name="eee" localSheetId="35" hidden="1">{"Tab1",#N/A,FALSE,"P";"Tab2",#N/A,FALSE,"P"}</definedName>
    <definedName name="eee" localSheetId="44" hidden="1">{"Tab1",#N/A,FALSE,"P";"Tab2",#N/A,FALSE,"P"}</definedName>
    <definedName name="eee" localSheetId="66" hidden="1">{"Tab1",#N/A,FALSE,"P";"Tab2",#N/A,FALSE,"P"}</definedName>
    <definedName name="eee" localSheetId="69" hidden="1">{"Tab1",#N/A,FALSE,"P";"Tab2",#N/A,FALSE,"P"}</definedName>
    <definedName name="eee" hidden="1">{"Tab1",#N/A,FALSE,"P";"Tab2",#N/A,FALSE,"P"}</definedName>
    <definedName name="eeee" localSheetId="20" hidden="1">{"Riqfin97",#N/A,FALSE,"Tran";"Riqfinpro",#N/A,FALSE,"Tran"}</definedName>
    <definedName name="eeee" localSheetId="22" hidden="1">{"Riqfin97",#N/A,FALSE,"Tran";"Riqfinpro",#N/A,FALSE,"Tran"}</definedName>
    <definedName name="eeee" localSheetId="28" hidden="1">{"Riqfin97",#N/A,FALSE,"Tran";"Riqfinpro",#N/A,FALSE,"Tran"}</definedName>
    <definedName name="eeee" localSheetId="35" hidden="1">{"Riqfin97",#N/A,FALSE,"Tran";"Riqfinpro",#N/A,FALSE,"Tran"}</definedName>
    <definedName name="eeee" localSheetId="44" hidden="1">{"Riqfin97",#N/A,FALSE,"Tran";"Riqfinpro",#N/A,FALSE,"Tran"}</definedName>
    <definedName name="eeee" localSheetId="66" hidden="1">{"Riqfin97",#N/A,FALSE,"Tran";"Riqfinpro",#N/A,FALSE,"Tran"}</definedName>
    <definedName name="eeee" localSheetId="69" hidden="1">{"Riqfin97",#N/A,FALSE,"Tran";"Riqfinpro",#N/A,FALSE,"Tran"}</definedName>
    <definedName name="eeee" hidden="1">{"Riqfin97",#N/A,FALSE,"Tran";"Riqfinpro",#N/A,FALSE,"Tran"}</definedName>
    <definedName name="eeeee" localSheetId="20" hidden="1">{"Riqfin97",#N/A,FALSE,"Tran";"Riqfinpro",#N/A,FALSE,"Tran"}</definedName>
    <definedName name="eeeee" localSheetId="22" hidden="1">{"Riqfin97",#N/A,FALSE,"Tran";"Riqfinpro",#N/A,FALSE,"Tran"}</definedName>
    <definedName name="eeeee" localSheetId="28" hidden="1">{"Riqfin97",#N/A,FALSE,"Tran";"Riqfinpro",#N/A,FALSE,"Tran"}</definedName>
    <definedName name="eeeee" localSheetId="35" hidden="1">{"Riqfin97",#N/A,FALSE,"Tran";"Riqfinpro",#N/A,FALSE,"Tran"}</definedName>
    <definedName name="eeeee" localSheetId="44" hidden="1">{"Riqfin97",#N/A,FALSE,"Tran";"Riqfinpro",#N/A,FALSE,"Tran"}</definedName>
    <definedName name="eeeee" localSheetId="66" hidden="1">{"Riqfin97",#N/A,FALSE,"Tran";"Riqfinpro",#N/A,FALSE,"Tran"}</definedName>
    <definedName name="eeeee" localSheetId="69" hidden="1">{"Riqfin97",#N/A,FALSE,"Tran";"Riqfinpro",#N/A,FALSE,"Tran"}</definedName>
    <definedName name="eeeee" hidden="1">{"Riqfin97",#N/A,FALSE,"Tran";"Riqfinpro",#N/A,FALSE,"Tran"}</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20" hidden="1">{"Main Economic Indicators",#N/A,FALSE,"C"}</definedName>
    <definedName name="ergferger" localSheetId="22" hidden="1">{"Main Economic Indicators",#N/A,FALSE,"C"}</definedName>
    <definedName name="ergferger" localSheetId="28" hidden="1">{"Main Economic Indicators",#N/A,FALSE,"C"}</definedName>
    <definedName name="ergferger" localSheetId="35" hidden="1">{"Main Economic Indicators",#N/A,FALSE,"C"}</definedName>
    <definedName name="ergferger" localSheetId="44" hidden="1">{"Main Economic Indicators",#N/A,FALSE,"C"}</definedName>
    <definedName name="ergferger" localSheetId="66" hidden="1">{"Main Economic Indicators",#N/A,FALSE,"C"}</definedName>
    <definedName name="ergferger" localSheetId="69" hidden="1">{"Main Economic Indicators",#N/A,FALSE,"C"}</definedName>
    <definedName name="ergferger" hidden="1">{"Main Economic Indicators",#N/A,FALSE,"C"}</definedName>
    <definedName name="ert" localSheetId="20" hidden="1">{"Minpmon",#N/A,FALSE,"Monthinput"}</definedName>
    <definedName name="ert" localSheetId="22" hidden="1">{"Minpmon",#N/A,FALSE,"Monthinput"}</definedName>
    <definedName name="ert" localSheetId="28" hidden="1">{"Minpmon",#N/A,FALSE,"Monthinput"}</definedName>
    <definedName name="ert" localSheetId="35" hidden="1">{"Minpmon",#N/A,FALSE,"Monthinput"}</definedName>
    <definedName name="ert" localSheetId="44" hidden="1">{"Minpmon",#N/A,FALSE,"Monthinput"}</definedName>
    <definedName name="ert" localSheetId="66" hidden="1">{"Minpmon",#N/A,FALSE,"Monthinput"}</definedName>
    <definedName name="ert" localSheetId="69" hidden="1">{"Minpmon",#N/A,FALSE,"Monthinput"}</definedName>
    <definedName name="ert" hidden="1">{"Minpmon",#N/A,FALSE,"Monthinput"}</definedName>
    <definedName name="erty" localSheetId="20" hidden="1">{"Riqfin97",#N/A,FALSE,"Tran";"Riqfinpro",#N/A,FALSE,"Tran"}</definedName>
    <definedName name="erty" localSheetId="22" hidden="1">{"Riqfin97",#N/A,FALSE,"Tran";"Riqfinpro",#N/A,FALSE,"Tran"}</definedName>
    <definedName name="erty" localSheetId="28" hidden="1">{"Riqfin97",#N/A,FALSE,"Tran";"Riqfinpro",#N/A,FALSE,"Tran"}</definedName>
    <definedName name="erty" localSheetId="35" hidden="1">{"Riqfin97",#N/A,FALSE,"Tran";"Riqfinpro",#N/A,FALSE,"Tran"}</definedName>
    <definedName name="erty" localSheetId="44" hidden="1">{"Riqfin97",#N/A,FALSE,"Tran";"Riqfinpro",#N/A,FALSE,"Tran"}</definedName>
    <definedName name="erty" localSheetId="66" hidden="1">{"Riqfin97",#N/A,FALSE,"Tran";"Riqfinpro",#N/A,FALSE,"Tran"}</definedName>
    <definedName name="erty" localSheetId="69" hidden="1">{"Riqfin97",#N/A,FALSE,"Tran";"Riqfinpro",#N/A,FALSE,"Tran"}</definedName>
    <definedName name="erty" hidden="1">{"Riqfin97",#N/A,FALSE,"Tran";"Riqfinpro",#N/A,FALSE,"Tran"}</definedName>
    <definedName name="ertyyeawet" localSheetId="11" hidden="1">'[20]Time series'!#REF!</definedName>
    <definedName name="ertyyeawet" localSheetId="22" hidden="1">'[20]Time series'!#REF!</definedName>
    <definedName name="ertyyeawet" localSheetId="24" hidden="1">'[20]Time series'!#REF!</definedName>
    <definedName name="ertyyeawet" localSheetId="27" hidden="1">'[20]Time series'!#REF!</definedName>
    <definedName name="ertyyeawet" localSheetId="28" hidden="1">'[20]Time series'!#REF!</definedName>
    <definedName name="ertyyeawet" localSheetId="35" hidden="1">'[20]Time series'!#REF!</definedName>
    <definedName name="ertyyeawet" localSheetId="44" hidden="1">'[20]Time series'!#REF!</definedName>
    <definedName name="ertyyeawet" localSheetId="69" hidden="1">'[20]Time series'!#REF!</definedName>
    <definedName name="ertyyeawet" hidden="1">'[20]Time series'!#REF!</definedName>
    <definedName name="erwre" localSheetId="20" hidden="1">{"'Resources'!$A$1:$W$34","'Balance Sheet'!$A$1:$W$58","'SFD'!$A$1:$J$52"}</definedName>
    <definedName name="erwre" localSheetId="22" hidden="1">{"'Resources'!$A$1:$W$34","'Balance Sheet'!$A$1:$W$58","'SFD'!$A$1:$J$52"}</definedName>
    <definedName name="erwre" localSheetId="28" hidden="1">{"'Resources'!$A$1:$W$34","'Balance Sheet'!$A$1:$W$58","'SFD'!$A$1:$J$52"}</definedName>
    <definedName name="erwre" localSheetId="35" hidden="1">{"'Resources'!$A$1:$W$34","'Balance Sheet'!$A$1:$W$58","'SFD'!$A$1:$J$52"}</definedName>
    <definedName name="erwre" localSheetId="44" hidden="1">{"'Resources'!$A$1:$W$34","'Balance Sheet'!$A$1:$W$58","'SFD'!$A$1:$J$52"}</definedName>
    <definedName name="erwre" localSheetId="66" hidden="1">{"'Resources'!$A$1:$W$34","'Balance Sheet'!$A$1:$W$58","'SFD'!$A$1:$J$52"}</definedName>
    <definedName name="erwre" localSheetId="69" hidden="1">{"'Resources'!$A$1:$W$34","'Balance Sheet'!$A$1:$W$58","'SFD'!$A$1:$J$52"}</definedName>
    <definedName name="erwre" hidden="1">{"'Resources'!$A$1:$W$34","'Balance Sheet'!$A$1:$W$58","'SFD'!$A$1:$J$52"}</definedName>
    <definedName name="EUR_LEVEL" localSheetId="11">#REF!</definedName>
    <definedName name="EUR_LEVEL" localSheetId="20">#REF!</definedName>
    <definedName name="EUR_LEVEL" localSheetId="22">#REF!</definedName>
    <definedName name="EUR_LEVEL" localSheetId="24">#REF!</definedName>
    <definedName name="EUR_LEVEL" localSheetId="27">#REF!</definedName>
    <definedName name="EUR_LEVEL" localSheetId="28">#REF!</definedName>
    <definedName name="EUR_LEVEL" localSheetId="35">#REF!</definedName>
    <definedName name="EUR_LEVEL" localSheetId="44">#REF!</definedName>
    <definedName name="EUR_LEVEL" localSheetId="66">#REF!</definedName>
    <definedName name="EUR_LEVEL" localSheetId="69">#REF!</definedName>
    <definedName name="EUR_LEVEL">#REF!</definedName>
    <definedName name="ewqr" localSheetId="11" hidden="1">[43]Data!#REF!</definedName>
    <definedName name="ewqr" localSheetId="22" hidden="1">[43]Data!#REF!</definedName>
    <definedName name="ewqr" localSheetId="24" hidden="1">[43]Data!#REF!</definedName>
    <definedName name="ewqr" localSheetId="27" hidden="1">[43]Data!#REF!</definedName>
    <definedName name="ewqr" localSheetId="28" hidden="1">[43]Data!#REF!</definedName>
    <definedName name="ewqr" localSheetId="35" hidden="1">[43]Data!#REF!</definedName>
    <definedName name="ewqr" localSheetId="44" hidden="1">[43]Data!#REF!</definedName>
    <definedName name="ewqr" localSheetId="66" hidden="1">[43]Data!#REF!</definedName>
    <definedName name="ewqr" localSheetId="69" hidden="1">[43]Data!#REF!</definedName>
    <definedName name="ewqr" hidden="1">[43]Data!#REF!</definedName>
    <definedName name="exim" localSheetId="11">#REF!</definedName>
    <definedName name="exim" localSheetId="20">#REF!</definedName>
    <definedName name="exim" localSheetId="22">#REF!</definedName>
    <definedName name="exim" localSheetId="24">#REF!</definedName>
    <definedName name="exim" localSheetId="27">#REF!</definedName>
    <definedName name="exim" localSheetId="28">#REF!</definedName>
    <definedName name="exim" localSheetId="35">#REF!</definedName>
    <definedName name="exim" localSheetId="44">#REF!</definedName>
    <definedName name="exim" localSheetId="66">#REF!</definedName>
    <definedName name="exim" localSheetId="69">#REF!</definedName>
    <definedName name="exim">#REF!</definedName>
    <definedName name="exports2009" localSheetId="1">[95]ConsensusEconomics!$K$28</definedName>
    <definedName name="exports2009" localSheetId="2">[95]ConsensusEconomics!$K$28</definedName>
    <definedName name="exports2009" localSheetId="20">[96]ConsensusEconomics!$K$28</definedName>
    <definedName name="exports2009" localSheetId="22">[97]ConsensusEconomics!$K$28</definedName>
    <definedName name="exports2009" localSheetId="28">[96]ConsensusEconomics!$K$28</definedName>
    <definedName name="exports2009" localSheetId="3">[95]ConsensusEconomics!$K$28</definedName>
    <definedName name="exports2009" localSheetId="35">[96]ConsensusEconomics!$K$28</definedName>
    <definedName name="exports2009" localSheetId="44">[96]ConsensusEconomics!$K$28</definedName>
    <definedName name="exports2009" localSheetId="66">[96]ConsensusEconomics!$K$28</definedName>
    <definedName name="exports2009">[95]ConsensusEconomics!$K$28</definedName>
    <definedName name="exports2010" localSheetId="1">[95]ConsensusEconomics!$L$28</definedName>
    <definedName name="exports2010" localSheetId="2">[95]ConsensusEconomics!$L$28</definedName>
    <definedName name="exports2010" localSheetId="20">[96]ConsensusEconomics!$L$28</definedName>
    <definedName name="exports2010" localSheetId="22">[97]ConsensusEconomics!$L$28</definedName>
    <definedName name="exports2010" localSheetId="28">[96]ConsensusEconomics!$L$28</definedName>
    <definedName name="exports2010" localSheetId="3">[95]ConsensusEconomics!$L$28</definedName>
    <definedName name="exports2010" localSheetId="35">[96]ConsensusEconomics!$L$28</definedName>
    <definedName name="exports2010" localSheetId="44">[96]ConsensusEconomics!$L$28</definedName>
    <definedName name="exports2010" localSheetId="66">[96]ConsensusEconomics!$L$28</definedName>
    <definedName name="exports2010">[95]ConsensusEconomics!$L$28</definedName>
    <definedName name="f" localSheetId="20" hidden="1">{"Main Economic Indicators",#N/A,FALSE,"C"}</definedName>
    <definedName name="f" localSheetId="22" hidden="1">{"Main Economic Indicators",#N/A,FALSE,"C"}</definedName>
    <definedName name="f" localSheetId="28" hidden="1">{"Main Economic Indicators",#N/A,FALSE,"C"}</definedName>
    <definedName name="f" localSheetId="35" hidden="1">{"Main Economic Indicators",#N/A,FALSE,"C"}</definedName>
    <definedName name="f" localSheetId="44" hidden="1">{"Main Economic Indicators",#N/A,FALSE,"C"}</definedName>
    <definedName name="f" localSheetId="66" hidden="1">{"Main Economic Indicators",#N/A,FALSE,"C"}</definedName>
    <definedName name="f" localSheetId="69" hidden="1">{"Main Economic Indicators",#N/A,FALSE,"C"}</definedName>
    <definedName name="f" hidden="1">{"Main Economic Indicators",#N/A,FALSE,"C"}</definedName>
    <definedName name="FCode" localSheetId="11" hidden="1">#REF!</definedName>
    <definedName name="FCode" localSheetId="20" hidden="1">#REF!</definedName>
    <definedName name="FCode" localSheetId="22" hidden="1">#REF!</definedName>
    <definedName name="FCode" localSheetId="24" hidden="1">#REF!</definedName>
    <definedName name="FCode" localSheetId="27" hidden="1">#REF!</definedName>
    <definedName name="FCode" localSheetId="28" hidden="1">#REF!</definedName>
    <definedName name="FCode" localSheetId="35" hidden="1">#REF!</definedName>
    <definedName name="FCode" localSheetId="44" hidden="1">#REF!</definedName>
    <definedName name="FCode" localSheetId="66" hidden="1">#REF!</definedName>
    <definedName name="FCode" localSheetId="69" hidden="1">#REF!</definedName>
    <definedName name="FCode" hidden="1">#REF!</definedName>
    <definedName name="fed" localSheetId="20" hidden="1">{"Riqfin97",#N/A,FALSE,"Tran";"Riqfinpro",#N/A,FALSE,"Tran"}</definedName>
    <definedName name="fed" localSheetId="22" hidden="1">{"Riqfin97",#N/A,FALSE,"Tran";"Riqfinpro",#N/A,FALSE,"Tran"}</definedName>
    <definedName name="fed" localSheetId="28" hidden="1">{"Riqfin97",#N/A,FALSE,"Tran";"Riqfinpro",#N/A,FALSE,"Tran"}</definedName>
    <definedName name="fed" localSheetId="35" hidden="1">{"Riqfin97",#N/A,FALSE,"Tran";"Riqfinpro",#N/A,FALSE,"Tran"}</definedName>
    <definedName name="fed" localSheetId="44" hidden="1">{"Riqfin97",#N/A,FALSE,"Tran";"Riqfinpro",#N/A,FALSE,"Tran"}</definedName>
    <definedName name="fed" localSheetId="66" hidden="1">{"Riqfin97",#N/A,FALSE,"Tran";"Riqfinpro",#N/A,FALSE,"Tran"}</definedName>
    <definedName name="fed" localSheetId="69" hidden="1">{"Riqfin97",#N/A,FALSE,"Tran";"Riqfinpro",#N/A,FALSE,"Tran"}</definedName>
    <definedName name="fed" hidden="1">{"Riqfin97",#N/A,FALSE,"Tran";"Riqfinpro",#N/A,FALSE,"Tran"}</definedName>
    <definedName name="fer" localSheetId="20" hidden="1">{"Riqfin97",#N/A,FALSE,"Tran";"Riqfinpro",#N/A,FALSE,"Tran"}</definedName>
    <definedName name="fer" localSheetId="22" hidden="1">{"Riqfin97",#N/A,FALSE,"Tran";"Riqfinpro",#N/A,FALSE,"Tran"}</definedName>
    <definedName name="fer" localSheetId="28" hidden="1">{"Riqfin97",#N/A,FALSE,"Tran";"Riqfinpro",#N/A,FALSE,"Tran"}</definedName>
    <definedName name="fer" localSheetId="35" hidden="1">{"Riqfin97",#N/A,FALSE,"Tran";"Riqfinpro",#N/A,FALSE,"Tran"}</definedName>
    <definedName name="fer" localSheetId="44" hidden="1">{"Riqfin97",#N/A,FALSE,"Tran";"Riqfinpro",#N/A,FALSE,"Tran"}</definedName>
    <definedName name="fer" localSheetId="66" hidden="1">{"Riqfin97",#N/A,FALSE,"Tran";"Riqfinpro",#N/A,FALSE,"Tran"}</definedName>
    <definedName name="fer" localSheetId="69" hidden="1">{"Riqfin97",#N/A,FALSE,"Tran";"Riqfinpro",#N/A,FALSE,"Tran"}</definedName>
    <definedName name="fer" hidden="1">{"Riqfin97",#N/A,FALSE,"Tran";"Riqfinpro",#N/A,FALSE,"Tran"}</definedName>
    <definedName name="ff" localSheetId="20" hidden="1">{"Tab1",#N/A,FALSE,"P";"Tab2",#N/A,FALSE,"P"}</definedName>
    <definedName name="ff" localSheetId="22" hidden="1">{"Tab1",#N/A,FALSE,"P";"Tab2",#N/A,FALSE,"P"}</definedName>
    <definedName name="ff" localSheetId="28" hidden="1">{"Tab1",#N/A,FALSE,"P";"Tab2",#N/A,FALSE,"P"}</definedName>
    <definedName name="ff" localSheetId="35" hidden="1">{"Tab1",#N/A,FALSE,"P";"Tab2",#N/A,FALSE,"P"}</definedName>
    <definedName name="ff" localSheetId="44" hidden="1">{"Tab1",#N/A,FALSE,"P";"Tab2",#N/A,FALSE,"P"}</definedName>
    <definedName name="ff" localSheetId="66" hidden="1">{"Tab1",#N/A,FALSE,"P";"Tab2",#N/A,FALSE,"P"}</definedName>
    <definedName name="ff" localSheetId="69" hidden="1">{"Tab1",#N/A,FALSE,"P";"Tab2",#N/A,FALSE,"P"}</definedName>
    <definedName name="ff" hidden="1">{"Tab1",#N/A,FALSE,"P";"Tab2",#N/A,FALSE,"P"}</definedName>
    <definedName name="fff" localSheetId="20" hidden="1">{"Tab1",#N/A,FALSE,"P";"Tab2",#N/A,FALSE,"P"}</definedName>
    <definedName name="fff" localSheetId="22" hidden="1">{"Tab1",#N/A,FALSE,"P";"Tab2",#N/A,FALSE,"P"}</definedName>
    <definedName name="fff" localSheetId="28" hidden="1">{"Tab1",#N/A,FALSE,"P";"Tab2",#N/A,FALSE,"P"}</definedName>
    <definedName name="fff" localSheetId="35" hidden="1">{"Tab1",#N/A,FALSE,"P";"Tab2",#N/A,FALSE,"P"}</definedName>
    <definedName name="fff" localSheetId="44" hidden="1">{"Tab1",#N/A,FALSE,"P";"Tab2",#N/A,FALSE,"P"}</definedName>
    <definedName name="fff" localSheetId="66" hidden="1">{"Tab1",#N/A,FALSE,"P";"Tab2",#N/A,FALSE,"P"}</definedName>
    <definedName name="fff" localSheetId="69" hidden="1">{"Tab1",#N/A,FALSE,"P";"Tab2",#N/A,FALSE,"P"}</definedName>
    <definedName name="fff" hidden="1">{"Tab1",#N/A,FALSE,"P";"Tab2",#N/A,FALSE,"P"}</definedName>
    <definedName name="ffff" localSheetId="20" hidden="1">{"Riqfin97",#N/A,FALSE,"Tran";"Riqfinpro",#N/A,FALSE,"Tran"}</definedName>
    <definedName name="ffff" localSheetId="22" hidden="1">{"Riqfin97",#N/A,FALSE,"Tran";"Riqfinpro",#N/A,FALSE,"Tran"}</definedName>
    <definedName name="ffff" localSheetId="28" hidden="1">{"Riqfin97",#N/A,FALSE,"Tran";"Riqfinpro",#N/A,FALSE,"Tran"}</definedName>
    <definedName name="ffff" localSheetId="35" hidden="1">{"Riqfin97",#N/A,FALSE,"Tran";"Riqfinpro",#N/A,FALSE,"Tran"}</definedName>
    <definedName name="ffff" localSheetId="44" hidden="1">{"Riqfin97",#N/A,FALSE,"Tran";"Riqfinpro",#N/A,FALSE,"Tran"}</definedName>
    <definedName name="ffff" localSheetId="66" hidden="1">{"Riqfin97",#N/A,FALSE,"Tran";"Riqfinpro",#N/A,FALSE,"Tran"}</definedName>
    <definedName name="ffff" localSheetId="69" hidden="1">{"Riqfin97",#N/A,FALSE,"Tran";"Riqfinpro",#N/A,FALSE,"Tran"}</definedName>
    <definedName name="ffff" hidden="1">{"Riqfin97",#N/A,FALSE,"Tran";"Riqfinpro",#N/A,FALSE,"Tran"}</definedName>
    <definedName name="ffffff" localSheetId="20" hidden="1">{"Tab1",#N/A,FALSE,"P";"Tab2",#N/A,FALSE,"P"}</definedName>
    <definedName name="ffffff" localSheetId="22" hidden="1">{"Tab1",#N/A,FALSE,"P";"Tab2",#N/A,FALSE,"P"}</definedName>
    <definedName name="ffffff" localSheetId="28" hidden="1">{"Tab1",#N/A,FALSE,"P";"Tab2",#N/A,FALSE,"P"}</definedName>
    <definedName name="ffffff" localSheetId="35" hidden="1">{"Tab1",#N/A,FALSE,"P";"Tab2",#N/A,FALSE,"P"}</definedName>
    <definedName name="ffffff" localSheetId="44" hidden="1">{"Tab1",#N/A,FALSE,"P";"Tab2",#N/A,FALSE,"P"}</definedName>
    <definedName name="ffffff" localSheetId="66" hidden="1">{"Tab1",#N/A,FALSE,"P";"Tab2",#N/A,FALSE,"P"}</definedName>
    <definedName name="ffffff" localSheetId="69" hidden="1">{"Tab1",#N/A,FALSE,"P";"Tab2",#N/A,FALSE,"P"}</definedName>
    <definedName name="ffffff" hidden="1">{"Tab1",#N/A,FALSE,"P";"Tab2",#N/A,FALSE,"P"}</definedName>
    <definedName name="fffffff" localSheetId="20" hidden="1">{"Minpmon",#N/A,FALSE,"Monthinput"}</definedName>
    <definedName name="fffffff" localSheetId="22" hidden="1">{"Minpmon",#N/A,FALSE,"Monthinput"}</definedName>
    <definedName name="fffffff" localSheetId="28" hidden="1">{"Minpmon",#N/A,FALSE,"Monthinput"}</definedName>
    <definedName name="fffffff" localSheetId="35" hidden="1">{"Minpmon",#N/A,FALSE,"Monthinput"}</definedName>
    <definedName name="fffffff" localSheetId="44" hidden="1">{"Minpmon",#N/A,FALSE,"Monthinput"}</definedName>
    <definedName name="fffffff" localSheetId="66" hidden="1">{"Minpmon",#N/A,FALSE,"Monthinput"}</definedName>
    <definedName name="fffffff" localSheetId="69" hidden="1">{"Minpmon",#N/A,FALSE,"Monthinput"}</definedName>
    <definedName name="fffffff" hidden="1">{"Minpmon",#N/A,FALSE,"Monthinput"}</definedName>
    <definedName name="ffggg" localSheetId="20" hidden="1">{"Tab1",#N/A,FALSE,"P";"Tab2",#N/A,FALSE,"P"}</definedName>
    <definedName name="ffggg" localSheetId="22" hidden="1">{"Tab1",#N/A,FALSE,"P";"Tab2",#N/A,FALSE,"P"}</definedName>
    <definedName name="ffggg" localSheetId="28" hidden="1">{"Tab1",#N/A,FALSE,"P";"Tab2",#N/A,FALSE,"P"}</definedName>
    <definedName name="ffggg" localSheetId="35" hidden="1">{"Tab1",#N/A,FALSE,"P";"Tab2",#N/A,FALSE,"P"}</definedName>
    <definedName name="ffggg" localSheetId="44" hidden="1">{"Tab1",#N/A,FALSE,"P";"Tab2",#N/A,FALSE,"P"}</definedName>
    <definedName name="ffggg" localSheetId="66" hidden="1">{"Tab1",#N/A,FALSE,"P";"Tab2",#N/A,FALSE,"P"}</definedName>
    <definedName name="ffggg" localSheetId="69" hidden="1">{"Tab1",#N/A,FALSE,"P";"Tab2",#N/A,FALSE,"P"}</definedName>
    <definedName name="ffggg" hidden="1">{"Tab1",#N/A,FALSE,"P";"Tab2",#N/A,FALSE,"P"}</definedName>
    <definedName name="fgf" localSheetId="20" hidden="1">{"Riqfin97",#N/A,FALSE,"Tran";"Riqfinpro",#N/A,FALSE,"Tran"}</definedName>
    <definedName name="fgf" localSheetId="22" hidden="1">{"Riqfin97",#N/A,FALSE,"Tran";"Riqfinpro",#N/A,FALSE,"Tran"}</definedName>
    <definedName name="fgf" localSheetId="28" hidden="1">{"Riqfin97",#N/A,FALSE,"Tran";"Riqfinpro",#N/A,FALSE,"Tran"}</definedName>
    <definedName name="fgf" localSheetId="35" hidden="1">{"Riqfin97",#N/A,FALSE,"Tran";"Riqfinpro",#N/A,FALSE,"Tran"}</definedName>
    <definedName name="fgf" localSheetId="44" hidden="1">{"Riqfin97",#N/A,FALSE,"Tran";"Riqfinpro",#N/A,FALSE,"Tran"}</definedName>
    <definedName name="fgf" localSheetId="66" hidden="1">{"Riqfin97",#N/A,FALSE,"Tran";"Riqfinpro",#N/A,FALSE,"Tran"}</definedName>
    <definedName name="fgf" localSheetId="69" hidden="1">{"Riqfin97",#N/A,FALSE,"Tran";"Riqfinpro",#N/A,FALSE,"Tran"}</definedName>
    <definedName name="fgf" hidden="1">{"Riqfin97",#N/A,FALSE,"Tran";"Riqfinpro",#N/A,FALSE,"Tran"}</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35"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localSheetId="66" hidden="1">{#N/A,#N/A,FALSE,"B061196P";#N/A,#N/A,FALSE,"B061196";#N/A,#N/A,FALSE,"Relatório1";#N/A,#N/A,FALSE,"Relatório2";#N/A,#N/A,FALSE,"Relatório3";#N/A,#N/A,FALSE,"Relatório4 ";#N/A,#N/A,FALSE,"Relatório5";#N/A,#N/A,FALSE,"Relatório6";#N/A,#N/A,FALSE,"Relatório7";#N/A,#N/A,FALSE,"Relatório8"}</definedName>
    <definedName name="fghg" localSheetId="6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0" hidden="1">{"Main Economic Indicators",#N/A,FALSE,"C"}</definedName>
    <definedName name="fhjekwf" localSheetId="22" hidden="1">{"Main Economic Indicators",#N/A,FALSE,"C"}</definedName>
    <definedName name="fhjekwf" localSheetId="28" hidden="1">{"Main Economic Indicators",#N/A,FALSE,"C"}</definedName>
    <definedName name="fhjekwf" localSheetId="35" hidden="1">{"Main Economic Indicators",#N/A,FALSE,"C"}</definedName>
    <definedName name="fhjekwf" localSheetId="44" hidden="1">{"Main Economic Indicators",#N/A,FALSE,"C"}</definedName>
    <definedName name="fhjekwf" localSheetId="66" hidden="1">{"Main Economic Indicators",#N/A,FALSE,"C"}</definedName>
    <definedName name="fhjekwf" localSheetId="69" hidden="1">{"Main Economic Indicators",#N/A,FALSE,"C"}</definedName>
    <definedName name="fhjekwf" hidden="1">{"Main Economic Indicators",#N/A,FALSE,"C"}</definedName>
    <definedName name="FIG2wp1" localSheetId="11" hidden="1">#REF!</definedName>
    <definedName name="FIG2wp1" localSheetId="20" hidden="1">#REF!</definedName>
    <definedName name="FIG2wp1" localSheetId="22" hidden="1">#REF!</definedName>
    <definedName name="FIG2wp1" localSheetId="24" hidden="1">#REF!</definedName>
    <definedName name="FIG2wp1" localSheetId="27" hidden="1">#REF!</definedName>
    <definedName name="FIG2wp1" localSheetId="28" hidden="1">#REF!</definedName>
    <definedName name="FIG2wp1" localSheetId="35" hidden="1">#REF!</definedName>
    <definedName name="FIG2wp1" localSheetId="44" hidden="1">#REF!</definedName>
    <definedName name="FIG2wp1" localSheetId="66" hidden="1">#REF!</definedName>
    <definedName name="FIG2wp1" localSheetId="69" hidden="1">#REF!</definedName>
    <definedName name="FIG2wp1" hidden="1">#REF!</definedName>
    <definedName name="Financing" localSheetId="20" hidden="1">{"Tab1",#N/A,FALSE,"P";"Tab2",#N/A,FALSE,"P"}</definedName>
    <definedName name="Financing" localSheetId="22" hidden="1">{"Tab1",#N/A,FALSE,"P";"Tab2",#N/A,FALSE,"P"}</definedName>
    <definedName name="Financing" localSheetId="28" hidden="1">{"Tab1",#N/A,FALSE,"P";"Tab2",#N/A,FALSE,"P"}</definedName>
    <definedName name="Financing" localSheetId="35" hidden="1">{"Tab1",#N/A,FALSE,"P";"Tab2",#N/A,FALSE,"P"}</definedName>
    <definedName name="Financing" localSheetId="44" hidden="1">{"Tab1",#N/A,FALSE,"P";"Tab2",#N/A,FALSE,"P"}</definedName>
    <definedName name="Financing" localSheetId="66" hidden="1">{"Tab1",#N/A,FALSE,"P";"Tab2",#N/A,FALSE,"P"}</definedName>
    <definedName name="Financing" localSheetId="69" hidden="1">{"Tab1",#N/A,FALSE,"P";"Tab2",#N/A,FALSE,"P"}</definedName>
    <definedName name="Financing" hidden="1">{"Tab1",#N/A,FALSE,"P";"Tab2",#N/A,FALSE,"P"}</definedName>
    <definedName name="finl" localSheetId="11">#REF!</definedName>
    <definedName name="finl" localSheetId="20">#REF!</definedName>
    <definedName name="finl" localSheetId="22">#REF!</definedName>
    <definedName name="finl" localSheetId="24">#REF!</definedName>
    <definedName name="finl" localSheetId="27">#REF!</definedName>
    <definedName name="finl" localSheetId="28">#REF!</definedName>
    <definedName name="finl" localSheetId="35">#REF!</definedName>
    <definedName name="finl" localSheetId="44">#REF!</definedName>
    <definedName name="finl" localSheetId="66">#REF!</definedName>
    <definedName name="finl" localSheetId="69">#REF!</definedName>
    <definedName name="finl">#REF!</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1">#REF!</definedName>
    <definedName name="fran" localSheetId="20">#REF!</definedName>
    <definedName name="fran" localSheetId="22">#REF!</definedName>
    <definedName name="fran" localSheetId="24">#REF!</definedName>
    <definedName name="fran" localSheetId="27">#REF!</definedName>
    <definedName name="fran" localSheetId="28">#REF!</definedName>
    <definedName name="fran" localSheetId="35">#REF!</definedName>
    <definedName name="fran" localSheetId="44">#REF!</definedName>
    <definedName name="fran" localSheetId="66">#REF!</definedName>
    <definedName name="fran" localSheetId="69">#REF!</definedName>
    <definedName name="fran">#REF!</definedName>
    <definedName name="fre" localSheetId="20" hidden="1">{"Tab1",#N/A,FALSE,"P";"Tab2",#N/A,FALSE,"P"}</definedName>
    <definedName name="fre" localSheetId="22" hidden="1">{"Tab1",#N/A,FALSE,"P";"Tab2",#N/A,FALSE,"P"}</definedName>
    <definedName name="fre" localSheetId="28" hidden="1">{"Tab1",#N/A,FALSE,"P";"Tab2",#N/A,FALSE,"P"}</definedName>
    <definedName name="fre" localSheetId="35" hidden="1">{"Tab1",#N/A,FALSE,"P";"Tab2",#N/A,FALSE,"P"}</definedName>
    <definedName name="fre" localSheetId="44" hidden="1">{"Tab1",#N/A,FALSE,"P";"Tab2",#N/A,FALSE,"P"}</definedName>
    <definedName name="fre" localSheetId="66" hidden="1">{"Tab1",#N/A,FALSE,"P";"Tab2",#N/A,FALSE,"P"}</definedName>
    <definedName name="fre" localSheetId="69" hidden="1">{"Tab1",#N/A,FALSE,"P";"Tab2",#N/A,FALSE,"P"}</definedName>
    <definedName name="fre" hidden="1">{"Tab1",#N/A,FALSE,"P";"Tab2",#N/A,FALSE,"P"}</definedName>
    <definedName name="fshrts" hidden="1">[27]WB!$Q$255:$AK$255</definedName>
    <definedName name="ftr" localSheetId="20" hidden="1">{"Riqfin97",#N/A,FALSE,"Tran";"Riqfinpro",#N/A,FALSE,"Tran"}</definedName>
    <definedName name="ftr" localSheetId="22" hidden="1">{"Riqfin97",#N/A,FALSE,"Tran";"Riqfinpro",#N/A,FALSE,"Tran"}</definedName>
    <definedName name="ftr" localSheetId="28" hidden="1">{"Riqfin97",#N/A,FALSE,"Tran";"Riqfinpro",#N/A,FALSE,"Tran"}</definedName>
    <definedName name="ftr" localSheetId="35" hidden="1">{"Riqfin97",#N/A,FALSE,"Tran";"Riqfinpro",#N/A,FALSE,"Tran"}</definedName>
    <definedName name="ftr" localSheetId="44" hidden="1">{"Riqfin97",#N/A,FALSE,"Tran";"Riqfinpro",#N/A,FALSE,"Tran"}</definedName>
    <definedName name="ftr" localSheetId="66" hidden="1">{"Riqfin97",#N/A,FALSE,"Tran";"Riqfinpro",#N/A,FALSE,"Tran"}</definedName>
    <definedName name="ftr" localSheetId="69" hidden="1">{"Riqfin97",#N/A,FALSE,"Tran";"Riqfinpro",#N/A,FALSE,"Tran"}</definedName>
    <definedName name="ftr" hidden="1">{"Riqfin97",#N/A,FALSE,"Tran";"Riqfinpro",#N/A,FALSE,"Tran"}</definedName>
    <definedName name="fty" localSheetId="20" hidden="1">{"Riqfin97",#N/A,FALSE,"Tran";"Riqfinpro",#N/A,FALSE,"Tran"}</definedName>
    <definedName name="fty" localSheetId="22" hidden="1">{"Riqfin97",#N/A,FALSE,"Tran";"Riqfinpro",#N/A,FALSE,"Tran"}</definedName>
    <definedName name="fty" localSheetId="28" hidden="1">{"Riqfin97",#N/A,FALSE,"Tran";"Riqfinpro",#N/A,FALSE,"Tran"}</definedName>
    <definedName name="fty" localSheetId="35" hidden="1">{"Riqfin97",#N/A,FALSE,"Tran";"Riqfinpro",#N/A,FALSE,"Tran"}</definedName>
    <definedName name="fty" localSheetId="44" hidden="1">{"Riqfin97",#N/A,FALSE,"Tran";"Riqfinpro",#N/A,FALSE,"Tran"}</definedName>
    <definedName name="fty" localSheetId="66" hidden="1">{"Riqfin97",#N/A,FALSE,"Tran";"Riqfinpro",#N/A,FALSE,"Tran"}</definedName>
    <definedName name="fty" localSheetId="69" hidden="1">{"Riqfin97",#N/A,FALSE,"Tran";"Riqfinpro",#N/A,FALSE,"Tran"}</definedName>
    <definedName name="fty" hidden="1">{"Riqfin97",#N/A,FALSE,"Tran";"Riqfinpro",#N/A,FALSE,"Tran"}</definedName>
    <definedName name="fuck" localSheetId="11" hidden="1">#REF!</definedName>
    <definedName name="fuck" localSheetId="20" hidden="1">#REF!</definedName>
    <definedName name="fuck" localSheetId="22" hidden="1">#REF!</definedName>
    <definedName name="fuck" localSheetId="24" hidden="1">#REF!</definedName>
    <definedName name="fuck" localSheetId="27" hidden="1">#REF!</definedName>
    <definedName name="fuck" localSheetId="28" hidden="1">#REF!</definedName>
    <definedName name="fuck" localSheetId="35" hidden="1">#REF!</definedName>
    <definedName name="fuck" localSheetId="44" hidden="1">#REF!</definedName>
    <definedName name="fuck" localSheetId="66" hidden="1">#REF!</definedName>
    <definedName name="fuck" localSheetId="69" hidden="1">#REF!</definedName>
    <definedName name="fuck" hidden="1">#REF!</definedName>
    <definedName name="g">[94]Control!$J$3</definedName>
    <definedName name="gbnj" localSheetId="20" hidden="1">{"Tab1",#N/A,FALSE,"P";"Tab2",#N/A,FALSE,"P"}</definedName>
    <definedName name="gbnj" localSheetId="22" hidden="1">{"Tab1",#N/A,FALSE,"P";"Tab2",#N/A,FALSE,"P"}</definedName>
    <definedName name="gbnj" localSheetId="28" hidden="1">{"Tab1",#N/A,FALSE,"P";"Tab2",#N/A,FALSE,"P"}</definedName>
    <definedName name="gbnj" localSheetId="35" hidden="1">{"Tab1",#N/A,FALSE,"P";"Tab2",#N/A,FALSE,"P"}</definedName>
    <definedName name="gbnj" localSheetId="44" hidden="1">{"Tab1",#N/A,FALSE,"P";"Tab2",#N/A,FALSE,"P"}</definedName>
    <definedName name="gbnj" localSheetId="66" hidden="1">{"Tab1",#N/A,FALSE,"P";"Tab2",#N/A,FALSE,"P"}</definedName>
    <definedName name="gbnj" localSheetId="69" hidden="1">{"Tab1",#N/A,FALSE,"P";"Tab2",#N/A,FALSE,"P"}</definedName>
    <definedName name="gbnj" hidden="1">{"Tab1",#N/A,FALSE,"P";"Tab2",#N/A,FALSE,"P"}</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35"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localSheetId="66" hidden="1">{#N/A,#N/A,FALSE,"B061196P";#N/A,#N/A,FALSE,"B061196";#N/A,#N/A,FALSE,"Relatório1";#N/A,#N/A,FALSE,"Relatório2";#N/A,#N/A,FALSE,"Relatório3";#N/A,#N/A,FALSE,"Relatório4 ";#N/A,#N/A,FALSE,"Relatório5";#N/A,#N/A,FALSE,"Relatório6";#N/A,#N/A,FALSE,"Relatório7";#N/A,#N/A,FALSE,"Relatório8"}</definedName>
    <definedName name="ger" localSheetId="6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35"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localSheetId="66" hidden="1">{#N/A,#N/A,FALSE,"B061196P";#N/A,#N/A,FALSE,"B061196";#N/A,#N/A,FALSE,"Relatório1";#N/A,#N/A,FALSE,"Relatório2";#N/A,#N/A,FALSE,"Relatório3";#N/A,#N/A,FALSE,"Relatório4 ";#N/A,#N/A,FALSE,"Relatório5";#N/A,#N/A,FALSE,"Relatório6";#N/A,#N/A,FALSE,"Relatório7";#N/A,#N/A,FALSE,"Relatório8"}</definedName>
    <definedName name="gere" localSheetId="6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35"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localSheetId="66" hidden="1">{#N/A,#N/A,FALSE,"B061196P";#N/A,#N/A,FALSE,"B061196";#N/A,#N/A,FALSE,"Relatório1";#N/A,#N/A,FALSE,"Relatório2";#N/A,#N/A,FALSE,"Relatório3";#N/A,#N/A,FALSE,"Relatório4 ";#N/A,#N/A,FALSE,"Relatório5";#N/A,#N/A,FALSE,"Relatório6";#N/A,#N/A,FALSE,"Relatório7";#N/A,#N/A,FALSE,"Relatório8"}</definedName>
    <definedName name="gerencial" localSheetId="6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1">#REF!</definedName>
    <definedName name="germ" localSheetId="20">#REF!</definedName>
    <definedName name="germ" localSheetId="22">#REF!</definedName>
    <definedName name="germ" localSheetId="24">#REF!</definedName>
    <definedName name="germ" localSheetId="27">#REF!</definedName>
    <definedName name="germ" localSheetId="28">#REF!</definedName>
    <definedName name="germ" localSheetId="35">#REF!</definedName>
    <definedName name="germ" localSheetId="44">#REF!</definedName>
    <definedName name="germ" localSheetId="66">#REF!</definedName>
    <definedName name="germ" localSheetId="69">#REF!</definedName>
    <definedName name="germ">#REF!</definedName>
    <definedName name="gffd" localSheetId="20" hidden="1">{"Riqfin97",#N/A,FALSE,"Tran";"Riqfinpro",#N/A,FALSE,"Tran"}</definedName>
    <definedName name="gffd" localSheetId="22" hidden="1">{"Riqfin97",#N/A,FALSE,"Tran";"Riqfinpro",#N/A,FALSE,"Tran"}</definedName>
    <definedName name="gffd" localSheetId="28" hidden="1">{"Riqfin97",#N/A,FALSE,"Tran";"Riqfinpro",#N/A,FALSE,"Tran"}</definedName>
    <definedName name="gffd" localSheetId="35" hidden="1">{"Riqfin97",#N/A,FALSE,"Tran";"Riqfinpro",#N/A,FALSE,"Tran"}</definedName>
    <definedName name="gffd" localSheetId="44" hidden="1">{"Riqfin97",#N/A,FALSE,"Tran";"Riqfinpro",#N/A,FALSE,"Tran"}</definedName>
    <definedName name="gffd" localSheetId="66" hidden="1">{"Riqfin97",#N/A,FALSE,"Tran";"Riqfinpro",#N/A,FALSE,"Tran"}</definedName>
    <definedName name="gffd" localSheetId="69" hidden="1">{"Riqfin97",#N/A,FALSE,"Tran";"Riqfinpro",#N/A,FALSE,"Tran"}</definedName>
    <definedName name="gffd" hidden="1">{"Riqfin97",#N/A,FALSE,"Tran";"Riqfinpro",#N/A,FALSE,"Tran"}</definedName>
    <definedName name="gg" localSheetId="20" hidden="1">{"TBILLS_ALL",#N/A,FALSE,"FITB_all"}</definedName>
    <definedName name="gg" localSheetId="22" hidden="1">{"TBILLS_ALL",#N/A,FALSE,"FITB_all"}</definedName>
    <definedName name="gg" localSheetId="28" hidden="1">{"TBILLS_ALL",#N/A,FALSE,"FITB_all"}</definedName>
    <definedName name="gg" localSheetId="35" hidden="1">{"TBILLS_ALL",#N/A,FALSE,"FITB_all"}</definedName>
    <definedName name="gg" localSheetId="44" hidden="1">{"TBILLS_ALL",#N/A,FALSE,"FITB_all"}</definedName>
    <definedName name="gg" localSheetId="66" hidden="1">{"TBILLS_ALL",#N/A,FALSE,"FITB_all"}</definedName>
    <definedName name="gg" localSheetId="69" hidden="1">{"TBILLS_ALL",#N/A,FALSE,"FITB_all"}</definedName>
    <definedName name="gg" hidden="1">{"TBILLS_ALL",#N/A,FALSE,"FITB_all"}</definedName>
    <definedName name="ggg" localSheetId="20" hidden="1">{"Riqfin97",#N/A,FALSE,"Tran";"Riqfinpro",#N/A,FALSE,"Tran"}</definedName>
    <definedName name="ggg" localSheetId="22" hidden="1">{"Riqfin97",#N/A,FALSE,"Tran";"Riqfinpro",#N/A,FALSE,"Tran"}</definedName>
    <definedName name="ggg" localSheetId="28" hidden="1">{"Riqfin97",#N/A,FALSE,"Tran";"Riqfinpro",#N/A,FALSE,"Tran"}</definedName>
    <definedName name="ggg" localSheetId="35" hidden="1">{"Riqfin97",#N/A,FALSE,"Tran";"Riqfinpro",#N/A,FALSE,"Tran"}</definedName>
    <definedName name="ggg" localSheetId="44" hidden="1">{"Riqfin97",#N/A,FALSE,"Tran";"Riqfinpro",#N/A,FALSE,"Tran"}</definedName>
    <definedName name="ggg" localSheetId="66" hidden="1">{"Riqfin97",#N/A,FALSE,"Tran";"Riqfinpro",#N/A,FALSE,"Tran"}</definedName>
    <definedName name="ggg" localSheetId="69" hidden="1">{"Riqfin97",#N/A,FALSE,"Tran";"Riqfinpro",#N/A,FALSE,"Tran"}</definedName>
    <definedName name="ggg" hidden="1">{"Riqfin97",#N/A,FALSE,"Tran";"Riqfinpro",#N/A,FALSE,"Tran"}</definedName>
    <definedName name="gggg" localSheetId="20" hidden="1">{"Minpmon",#N/A,FALSE,"Monthinput"}</definedName>
    <definedName name="gggg" localSheetId="22" hidden="1">{"Minpmon",#N/A,FALSE,"Monthinput"}</definedName>
    <definedName name="gggg" localSheetId="28" hidden="1">{"Minpmon",#N/A,FALSE,"Monthinput"}</definedName>
    <definedName name="gggg" localSheetId="35" hidden="1">{"Minpmon",#N/A,FALSE,"Monthinput"}</definedName>
    <definedName name="gggg" localSheetId="44" hidden="1">{"Minpmon",#N/A,FALSE,"Monthinput"}</definedName>
    <definedName name="gggg" localSheetId="66" hidden="1">{"Minpmon",#N/A,FALSE,"Monthinput"}</definedName>
    <definedName name="gggg" localSheetId="69" hidden="1">{"Minpmon",#N/A,FALSE,"Monthinput"}</definedName>
    <definedName name="gggg" hidden="1">{"Minpmon",#N/A,FALSE,"Monthinput"}</definedName>
    <definedName name="ggggg" localSheetId="11" hidden="1">'[98]J(Priv.Cap)'!#REF!</definedName>
    <definedName name="ggggg" localSheetId="22" hidden="1">'[98]J(Priv.Cap)'!#REF!</definedName>
    <definedName name="ggggg" localSheetId="24" hidden="1">'[98]J(Priv.Cap)'!#REF!</definedName>
    <definedName name="ggggg" localSheetId="27" hidden="1">'[98]J(Priv.Cap)'!#REF!</definedName>
    <definedName name="ggggg" localSheetId="28" hidden="1">'[98]J(Priv.Cap)'!#REF!</definedName>
    <definedName name="ggggg" localSheetId="35" hidden="1">'[98]J(Priv.Cap)'!#REF!</definedName>
    <definedName name="ggggg" localSheetId="44" hidden="1">'[98]J(Priv.Cap)'!#REF!</definedName>
    <definedName name="ggggg" localSheetId="69" hidden="1">'[98]J(Priv.Cap)'!#REF!</definedName>
    <definedName name="ggggg" hidden="1">'[98]J(Priv.Cap)'!#REF!</definedName>
    <definedName name="gggggggg" localSheetId="20" hidden="1">{"Tab1",#N/A,FALSE,"P";"Tab2",#N/A,FALSE,"P"}</definedName>
    <definedName name="gggggggg" localSheetId="22" hidden="1">{"Tab1",#N/A,FALSE,"P";"Tab2",#N/A,FALSE,"P"}</definedName>
    <definedName name="gggggggg" localSheetId="28" hidden="1">{"Tab1",#N/A,FALSE,"P";"Tab2",#N/A,FALSE,"P"}</definedName>
    <definedName name="gggggggg" localSheetId="35" hidden="1">{"Tab1",#N/A,FALSE,"P";"Tab2",#N/A,FALSE,"P"}</definedName>
    <definedName name="gggggggg" localSheetId="44" hidden="1">{"Tab1",#N/A,FALSE,"P";"Tab2",#N/A,FALSE,"P"}</definedName>
    <definedName name="gggggggg" localSheetId="66" hidden="1">{"Tab1",#N/A,FALSE,"P";"Tab2",#N/A,FALSE,"P"}</definedName>
    <definedName name="gggggggg" localSheetId="69" hidden="1">{"Tab1",#N/A,FALSE,"P";"Tab2",#N/A,FALSE,"P"}</definedName>
    <definedName name="gggggggg" hidden="1">{"Tab1",#N/A,FALSE,"P";"Tab2",#N/A,FALSE,"P"}</definedName>
    <definedName name="ggh" localSheetId="24" hidden="1">'[2]Сектор товаров'!#REF!</definedName>
    <definedName name="ggh" localSheetId="27" hidden="1">'[2]Сектор товаров'!#REF!</definedName>
    <definedName name="ggh" localSheetId="35" hidden="1">'[2]Сектор товаров'!#REF!</definedName>
    <definedName name="ggh" localSheetId="5" hidden="1">'[2]Сектор товаров'!#REF!</definedName>
    <definedName name="ggh" localSheetId="69" hidden="1">'[2]Сектор товаров'!#REF!</definedName>
    <definedName name="ggh" localSheetId="8" hidden="1">'[2]Сектор товаров'!#REF!</definedName>
    <definedName name="ggh" localSheetId="9" hidden="1">'[2]Сектор товаров'!#REF!</definedName>
    <definedName name="ggh" hidden="1">'[2]Сектор товаров'!#REF!</definedName>
    <definedName name="ght" localSheetId="20" hidden="1">{"Tab1",#N/A,FALSE,"P";"Tab2",#N/A,FALSE,"P"}</definedName>
    <definedName name="ght" localSheetId="22" hidden="1">{"Tab1",#N/A,FALSE,"P";"Tab2",#N/A,FALSE,"P"}</definedName>
    <definedName name="ght" localSheetId="28" hidden="1">{"Tab1",#N/A,FALSE,"P";"Tab2",#N/A,FALSE,"P"}</definedName>
    <definedName name="ght" localSheetId="35" hidden="1">{"Tab1",#N/A,FALSE,"P";"Tab2",#N/A,FALSE,"P"}</definedName>
    <definedName name="ght" localSheetId="44" hidden="1">{"Tab1",#N/A,FALSE,"P";"Tab2",#N/A,FALSE,"P"}</definedName>
    <definedName name="ght" localSheetId="66" hidden="1">{"Tab1",#N/A,FALSE,"P";"Tab2",#N/A,FALSE,"P"}</definedName>
    <definedName name="ght" localSheetId="69" hidden="1">{"Tab1",#N/A,FALSE,"P";"Tab2",#N/A,FALSE,"P"}</definedName>
    <definedName name="ght" hidden="1">{"Tab1",#N/A,FALSE,"P";"Tab2",#N/A,FALSE,"P"}</definedName>
    <definedName name="GPB_BOP_OPTIONS" localSheetId="11">#REF!</definedName>
    <definedName name="GPB_BOP_OPTIONS" localSheetId="20">#REF!</definedName>
    <definedName name="GPB_BOP_OPTIONS" localSheetId="22">#REF!</definedName>
    <definedName name="GPB_BOP_OPTIONS" localSheetId="24">#REF!</definedName>
    <definedName name="GPB_BOP_OPTIONS" localSheetId="27">#REF!</definedName>
    <definedName name="GPB_BOP_OPTIONS" localSheetId="28">#REF!</definedName>
    <definedName name="GPB_BOP_OPTIONS" localSheetId="35">#REF!</definedName>
    <definedName name="GPB_BOP_OPTIONS" localSheetId="44">#REF!</definedName>
    <definedName name="GPB_BOP_OPTIONS" localSheetId="66">#REF!</definedName>
    <definedName name="GPB_BOP_OPTIONS" localSheetId="69">#REF!</definedName>
    <definedName name="GPB_BOP_OPTIONS">#REF!</definedName>
    <definedName name="GPB_IIP_OPTIONS" localSheetId="11">#REF!</definedName>
    <definedName name="GPB_IIP_OPTIONS" localSheetId="20">#REF!</definedName>
    <definedName name="GPB_IIP_OPTIONS" localSheetId="22">#REF!</definedName>
    <definedName name="GPB_IIP_OPTIONS" localSheetId="24">#REF!</definedName>
    <definedName name="GPB_IIP_OPTIONS" localSheetId="27">#REF!</definedName>
    <definedName name="GPB_IIP_OPTIONS" localSheetId="28">#REF!</definedName>
    <definedName name="GPB_IIP_OPTIONS" localSheetId="35">#REF!</definedName>
    <definedName name="GPB_IIP_OPTIONS" localSheetId="44">#REF!</definedName>
    <definedName name="GPB_IIP_OPTIONS" localSheetId="66">#REF!</definedName>
    <definedName name="GPB_IIP_OPTIONS" localSheetId="69">#REF!</definedName>
    <definedName name="GPB_IIP_OPTIONS">#REF!</definedName>
    <definedName name="gr" localSheetId="1">'[99]ПЕР+'!#REF!</definedName>
    <definedName name="gr" localSheetId="11">'[99]ПЕР+'!#REF!</definedName>
    <definedName name="gr" localSheetId="2">'[99]ПЕР+'!#REF!</definedName>
    <definedName name="gr" localSheetId="24">'[99]ПЕР+'!#REF!</definedName>
    <definedName name="gr" localSheetId="27">'[99]ПЕР+'!#REF!</definedName>
    <definedName name="gr" localSheetId="3">'[99]ПЕР+'!#REF!</definedName>
    <definedName name="gr" localSheetId="51">'[99]ПЕР+'!#REF!</definedName>
    <definedName name="gr" localSheetId="52">'[99]ПЕР+'!#REF!</definedName>
    <definedName name="gr" localSheetId="53">'[99]ПЕР+'!#REF!</definedName>
    <definedName name="gr" localSheetId="54">'[99]ПЕР+'!#REF!</definedName>
    <definedName name="gr" localSheetId="55">'[99]ПЕР+'!#REF!</definedName>
    <definedName name="gr" localSheetId="56">'[99]ПЕР+'!#REF!</definedName>
    <definedName name="gr" localSheetId="58">'[99]ПЕР+'!#REF!</definedName>
    <definedName name="gr" localSheetId="69">'[99]ПЕР+'!#REF!</definedName>
    <definedName name="gr" localSheetId="94">'[99]ПЕР+'!#REF!</definedName>
    <definedName name="gr" localSheetId="95">'[99]ПЕР+'!#REF!</definedName>
    <definedName name="gr" localSheetId="96">'[99]ПЕР+'!#REF!</definedName>
    <definedName name="gr" localSheetId="97">'[99]ПЕР+'!#REF!</definedName>
    <definedName name="gr">'[99]ПЕР+'!#REF!</definedName>
    <definedName name="Gr_A11" localSheetId="24" hidden="1">'[2]Сектор товаров'!#REF!</definedName>
    <definedName name="Gr_A11" localSheetId="27" hidden="1">'[2]Сектор товаров'!#REF!</definedName>
    <definedName name="Gr_A11" localSheetId="35" hidden="1">'[2]Сектор товаров'!#REF!</definedName>
    <definedName name="Gr_A11" localSheetId="5" hidden="1">'[2]Сектор товаров'!#REF!</definedName>
    <definedName name="Gr_A11" localSheetId="69" hidden="1">'[2]Сектор товаров'!#REF!</definedName>
    <definedName name="Gr_A11" localSheetId="8" hidden="1">'[2]Сектор товаров'!#REF!</definedName>
    <definedName name="Gr_A11" localSheetId="9" hidden="1">'[2]Сектор товаров'!#REF!</definedName>
    <definedName name="Gr_A11" hidden="1">'[2]Сектор товаров'!#REF!</definedName>
    <definedName name="Gr_A12" localSheetId="24" hidden="1">'[2]Сектор товаров'!#REF!</definedName>
    <definedName name="Gr_A12" localSheetId="27" hidden="1">'[2]Сектор товаров'!#REF!</definedName>
    <definedName name="Gr_A12" localSheetId="35" hidden="1">'[2]Сектор товаров'!#REF!</definedName>
    <definedName name="Gr_A12" localSheetId="5" hidden="1">'[2]Сектор товаров'!#REF!</definedName>
    <definedName name="Gr_A12" localSheetId="69" hidden="1">'[2]Сектор товаров'!#REF!</definedName>
    <definedName name="Gr_A12" localSheetId="8" hidden="1">'[2]Сектор товаров'!#REF!</definedName>
    <definedName name="Gr_A12" localSheetId="9" hidden="1">'[2]Сектор товаров'!#REF!</definedName>
    <definedName name="Gr_A12" hidden="1">'[2]Сектор товаров'!#REF!</definedName>
    <definedName name="GR_A13" localSheetId="24" hidden="1">'[2]Сектор товаров'!#REF!</definedName>
    <definedName name="GR_A13" localSheetId="27" hidden="1">'[2]Сектор товаров'!#REF!</definedName>
    <definedName name="GR_A13" localSheetId="35" hidden="1">'[2]Сектор товаров'!#REF!</definedName>
    <definedName name="GR_A13" localSheetId="5" hidden="1">'[2]Сектор товаров'!#REF!</definedName>
    <definedName name="GR_A13" localSheetId="69" hidden="1">'[2]Сектор товаров'!#REF!</definedName>
    <definedName name="GR_A13" localSheetId="8" hidden="1">'[2]Сектор товаров'!#REF!</definedName>
    <definedName name="GR_A13" localSheetId="9" hidden="1">'[2]Сектор товаров'!#REF!</definedName>
    <definedName name="GR_A13" hidden="1">'[2]Сектор товаров'!#REF!</definedName>
    <definedName name="Gr_A21" localSheetId="24" hidden="1">'[2]Сектор товаров'!#REF!</definedName>
    <definedName name="Gr_A21" localSheetId="27" hidden="1">'[2]Сектор товаров'!#REF!</definedName>
    <definedName name="Gr_A21" localSheetId="35" hidden="1">'[2]Сектор товаров'!#REF!</definedName>
    <definedName name="Gr_A21" localSheetId="5" hidden="1">'[2]Сектор товаров'!#REF!</definedName>
    <definedName name="Gr_A21" localSheetId="69" hidden="1">'[2]Сектор товаров'!#REF!</definedName>
    <definedName name="Gr_A21" localSheetId="8" hidden="1">'[2]Сектор товаров'!#REF!</definedName>
    <definedName name="Gr_A21" localSheetId="9" hidden="1">'[2]Сектор товаров'!#REF!</definedName>
    <definedName name="Gr_A21" hidden="1">'[2]Сектор товаров'!#REF!</definedName>
    <definedName name="Gr_A211" localSheetId="24" hidden="1">'[2]Сектор товаров'!#REF!</definedName>
    <definedName name="Gr_A211" localSheetId="27" hidden="1">'[2]Сектор товаров'!#REF!</definedName>
    <definedName name="Gr_A211" localSheetId="35" hidden="1">'[2]Сектор товаров'!#REF!</definedName>
    <definedName name="Gr_A211" localSheetId="5" hidden="1">'[2]Сектор товаров'!#REF!</definedName>
    <definedName name="Gr_A211" localSheetId="69" hidden="1">'[2]Сектор товаров'!#REF!</definedName>
    <definedName name="Gr_A211" localSheetId="8" hidden="1">'[2]Сектор товаров'!#REF!</definedName>
    <definedName name="Gr_A211" localSheetId="9" hidden="1">'[2]Сектор товаров'!#REF!</definedName>
    <definedName name="Gr_A211" hidden="1">'[2]Сектор товаров'!#REF!</definedName>
    <definedName name="Gr_A212" localSheetId="24" hidden="1">'[2]Сектор товаров'!#REF!</definedName>
    <definedName name="Gr_A212" localSheetId="27" hidden="1">'[2]Сектор товаров'!#REF!</definedName>
    <definedName name="Gr_A212" localSheetId="35" hidden="1">'[2]Сектор товаров'!#REF!</definedName>
    <definedName name="Gr_A212" localSheetId="5" hidden="1">'[2]Сектор товаров'!#REF!</definedName>
    <definedName name="Gr_A212" localSheetId="69" hidden="1">'[2]Сектор товаров'!#REF!</definedName>
    <definedName name="Gr_A212" localSheetId="8" hidden="1">'[2]Сектор товаров'!#REF!</definedName>
    <definedName name="Gr_A212" localSheetId="9" hidden="1">'[2]Сектор товаров'!#REF!</definedName>
    <definedName name="Gr_A212" hidden="1">'[2]Сектор товаров'!#REF!</definedName>
    <definedName name="Gr_A213" localSheetId="24" hidden="1">'[2]Сектор товаров'!#REF!</definedName>
    <definedName name="Gr_A213" localSheetId="27" hidden="1">'[2]Сектор товаров'!#REF!</definedName>
    <definedName name="Gr_A213" localSheetId="35" hidden="1">'[2]Сектор товаров'!#REF!</definedName>
    <definedName name="Gr_A213" localSheetId="5" hidden="1">'[2]Сектор товаров'!#REF!</definedName>
    <definedName name="Gr_A213" localSheetId="69" hidden="1">'[2]Сектор товаров'!#REF!</definedName>
    <definedName name="Gr_A213" localSheetId="8" hidden="1">'[2]Сектор товаров'!#REF!</definedName>
    <definedName name="Gr_A213" localSheetId="9" hidden="1">'[2]Сектор товаров'!#REF!</definedName>
    <definedName name="Gr_A213" hidden="1">'[2]Сектор товаров'!#REF!</definedName>
    <definedName name="Gr_A22" localSheetId="24" hidden="1">'[2]Сектор товаров'!#REF!</definedName>
    <definedName name="Gr_A22" localSheetId="27" hidden="1">'[2]Сектор товаров'!#REF!</definedName>
    <definedName name="Gr_A22" localSheetId="35" hidden="1">'[2]Сектор товаров'!#REF!</definedName>
    <definedName name="Gr_A22" localSheetId="5" hidden="1">'[2]Сектор товаров'!#REF!</definedName>
    <definedName name="Gr_A22" localSheetId="69" hidden="1">'[2]Сектор товаров'!#REF!</definedName>
    <definedName name="Gr_A22" localSheetId="8" hidden="1">'[2]Сектор товаров'!#REF!</definedName>
    <definedName name="Gr_A22" localSheetId="9" hidden="1">'[2]Сектор товаров'!#REF!</definedName>
    <definedName name="Gr_A22" hidden="1">'[2]Сектор товаров'!#REF!</definedName>
    <definedName name="Gr_A221" localSheetId="24" hidden="1">'[2]Сектор товаров'!#REF!</definedName>
    <definedName name="Gr_A221" localSheetId="27" hidden="1">'[2]Сектор товаров'!#REF!</definedName>
    <definedName name="Gr_A221" localSheetId="35" hidden="1">'[2]Сектор товаров'!#REF!</definedName>
    <definedName name="Gr_A221" localSheetId="5" hidden="1">'[2]Сектор товаров'!#REF!</definedName>
    <definedName name="Gr_A221" localSheetId="69" hidden="1">'[2]Сектор товаров'!#REF!</definedName>
    <definedName name="Gr_A221" localSheetId="8" hidden="1">'[2]Сектор товаров'!#REF!</definedName>
    <definedName name="Gr_A221" localSheetId="9" hidden="1">'[2]Сектор товаров'!#REF!</definedName>
    <definedName name="Gr_A221" hidden="1">'[2]Сектор товаров'!#REF!</definedName>
    <definedName name="Gr_A222" localSheetId="24" hidden="1">'[2]Сектор товаров'!#REF!</definedName>
    <definedName name="Gr_A222" localSheetId="27" hidden="1">'[2]Сектор товаров'!#REF!</definedName>
    <definedName name="Gr_A222" localSheetId="35" hidden="1">'[2]Сектор товаров'!#REF!</definedName>
    <definedName name="Gr_A222" localSheetId="5" hidden="1">'[2]Сектор товаров'!#REF!</definedName>
    <definedName name="Gr_A222" localSheetId="69" hidden="1">'[2]Сектор товаров'!#REF!</definedName>
    <definedName name="Gr_A222" localSheetId="8" hidden="1">'[2]Сектор товаров'!#REF!</definedName>
    <definedName name="Gr_A222" localSheetId="9" hidden="1">'[2]Сектор товаров'!#REF!</definedName>
    <definedName name="Gr_A222" hidden="1">'[2]Сектор товаров'!#REF!</definedName>
    <definedName name="Gr_A223" localSheetId="24" hidden="1">'[2]Сектор товаров'!#REF!</definedName>
    <definedName name="Gr_A223" localSheetId="27" hidden="1">'[2]Сектор товаров'!#REF!</definedName>
    <definedName name="Gr_A223" localSheetId="35" hidden="1">'[2]Сектор товаров'!#REF!</definedName>
    <definedName name="Gr_A223" localSheetId="5" hidden="1">'[2]Сектор товаров'!#REF!</definedName>
    <definedName name="Gr_A223" localSheetId="69" hidden="1">'[2]Сектор товаров'!#REF!</definedName>
    <definedName name="Gr_A223" localSheetId="8" hidden="1">'[2]Сектор товаров'!#REF!</definedName>
    <definedName name="Gr_A223" localSheetId="9" hidden="1">'[2]Сектор товаров'!#REF!</definedName>
    <definedName name="Gr_A223" hidden="1">'[2]Сектор товаров'!#REF!</definedName>
    <definedName name="Gr_A23" localSheetId="24" hidden="1">'[2]Сектор товаров'!#REF!</definedName>
    <definedName name="Gr_A23" localSheetId="27" hidden="1">'[2]Сектор товаров'!#REF!</definedName>
    <definedName name="Gr_A23" localSheetId="35" hidden="1">'[2]Сектор товаров'!#REF!</definedName>
    <definedName name="Gr_A23" localSheetId="5" hidden="1">'[2]Сектор товаров'!#REF!</definedName>
    <definedName name="Gr_A23" localSheetId="69" hidden="1">'[2]Сектор товаров'!#REF!</definedName>
    <definedName name="Gr_A23" localSheetId="8" hidden="1">'[2]Сектор товаров'!#REF!</definedName>
    <definedName name="Gr_A23" localSheetId="9" hidden="1">'[2]Сектор товаров'!#REF!</definedName>
    <definedName name="Gr_A23" hidden="1">'[2]Сектор товаров'!#REF!</definedName>
    <definedName name="Gr_A231" localSheetId="24" hidden="1">'[2]Сектор товаров'!#REF!</definedName>
    <definedName name="Gr_A231" localSheetId="27" hidden="1">'[2]Сектор товаров'!#REF!</definedName>
    <definedName name="Gr_A231" localSheetId="35" hidden="1">'[2]Сектор товаров'!#REF!</definedName>
    <definedName name="Gr_A231" localSheetId="5" hidden="1">'[2]Сектор товаров'!#REF!</definedName>
    <definedName name="Gr_A231" localSheetId="69" hidden="1">'[2]Сектор товаров'!#REF!</definedName>
    <definedName name="Gr_A231" localSheetId="8" hidden="1">'[2]Сектор товаров'!#REF!</definedName>
    <definedName name="Gr_A231" localSheetId="9" hidden="1">'[2]Сектор товаров'!#REF!</definedName>
    <definedName name="Gr_A231" hidden="1">'[2]Сектор товаров'!#REF!</definedName>
    <definedName name="Gr_A232" localSheetId="24" hidden="1">'[2]Сектор товаров'!#REF!</definedName>
    <definedName name="Gr_A232" localSheetId="27" hidden="1">'[2]Сектор товаров'!#REF!</definedName>
    <definedName name="Gr_A232" localSheetId="35" hidden="1">'[2]Сектор товаров'!#REF!</definedName>
    <definedName name="Gr_A232" localSheetId="5" hidden="1">'[2]Сектор товаров'!#REF!</definedName>
    <definedName name="Gr_A232" localSheetId="69" hidden="1">'[2]Сектор товаров'!#REF!</definedName>
    <definedName name="Gr_A232" localSheetId="8" hidden="1">'[2]Сектор товаров'!#REF!</definedName>
    <definedName name="Gr_A232" localSheetId="9" hidden="1">'[2]Сектор товаров'!#REF!</definedName>
    <definedName name="Gr_A232" hidden="1">'[2]Сектор товаров'!#REF!</definedName>
    <definedName name="Gr_A233" localSheetId="24" hidden="1">'[2]Сектор товаров'!#REF!</definedName>
    <definedName name="Gr_A233" localSheetId="27" hidden="1">'[2]Сектор товаров'!#REF!</definedName>
    <definedName name="Gr_A233" localSheetId="35" hidden="1">'[2]Сектор товаров'!#REF!</definedName>
    <definedName name="Gr_A233" localSheetId="5" hidden="1">'[2]Сектор товаров'!#REF!</definedName>
    <definedName name="Gr_A233" localSheetId="69" hidden="1">'[2]Сектор товаров'!#REF!</definedName>
    <definedName name="Gr_A233" localSheetId="8" hidden="1">'[2]Сектор товаров'!#REF!</definedName>
    <definedName name="Gr_A233" localSheetId="9" hidden="1">'[2]Сектор товаров'!#REF!</definedName>
    <definedName name="Gr_A233" hidden="1">'[2]Сектор товаров'!#REF!</definedName>
    <definedName name="Gr_A271" localSheetId="24" hidden="1">'[2]Сектор товаров'!#REF!</definedName>
    <definedName name="Gr_A271" localSheetId="27" hidden="1">'[2]Сектор товаров'!#REF!</definedName>
    <definedName name="Gr_A271" localSheetId="35" hidden="1">'[2]Сектор товаров'!#REF!</definedName>
    <definedName name="Gr_A271" localSheetId="5" hidden="1">'[2]Сектор товаров'!#REF!</definedName>
    <definedName name="Gr_A271" localSheetId="69" hidden="1">'[2]Сектор товаров'!#REF!</definedName>
    <definedName name="Gr_A271" localSheetId="8" hidden="1">'[2]Сектор товаров'!#REF!</definedName>
    <definedName name="Gr_A271" localSheetId="9" hidden="1">'[2]Сектор товаров'!#REF!</definedName>
    <definedName name="Gr_A271" hidden="1">'[2]Сектор товаров'!#REF!</definedName>
    <definedName name="Gr_A272" localSheetId="24" hidden="1">'[2]Сектор товаров'!#REF!</definedName>
    <definedName name="Gr_A272" localSheetId="27" hidden="1">'[2]Сектор товаров'!#REF!</definedName>
    <definedName name="Gr_A272" localSheetId="35" hidden="1">'[2]Сектор товаров'!#REF!</definedName>
    <definedName name="Gr_A272" localSheetId="5" hidden="1">'[2]Сектор товаров'!#REF!</definedName>
    <definedName name="Gr_A272" localSheetId="69" hidden="1">'[2]Сектор товаров'!#REF!</definedName>
    <definedName name="Gr_A272" localSheetId="8" hidden="1">'[2]Сектор товаров'!#REF!</definedName>
    <definedName name="Gr_A272" localSheetId="9" hidden="1">'[2]Сектор товаров'!#REF!</definedName>
    <definedName name="Gr_A272" hidden="1">'[2]Сектор товаров'!#REF!</definedName>
    <definedName name="Gr_A273" localSheetId="24" hidden="1">'[2]Сектор товаров'!#REF!</definedName>
    <definedName name="Gr_A273" localSheetId="27" hidden="1">'[2]Сектор товаров'!#REF!</definedName>
    <definedName name="Gr_A273" localSheetId="35" hidden="1">'[2]Сектор товаров'!#REF!</definedName>
    <definedName name="Gr_A273" localSheetId="5" hidden="1">'[2]Сектор товаров'!#REF!</definedName>
    <definedName name="Gr_A273" localSheetId="69" hidden="1">'[2]Сектор товаров'!#REF!</definedName>
    <definedName name="Gr_A273" localSheetId="8" hidden="1">'[2]Сектор товаров'!#REF!</definedName>
    <definedName name="Gr_A273" localSheetId="9" hidden="1">'[2]Сектор товаров'!#REF!</definedName>
    <definedName name="Gr_A273" hidden="1">'[2]Сектор товаров'!#REF!</definedName>
    <definedName name="Gr_A281" localSheetId="24" hidden="1">'[2]Сектор товаров'!#REF!</definedName>
    <definedName name="Gr_A281" localSheetId="27" hidden="1">'[2]Сектор товаров'!#REF!</definedName>
    <definedName name="Gr_A281" localSheetId="35" hidden="1">'[2]Сектор товаров'!#REF!</definedName>
    <definedName name="Gr_A281" localSheetId="5" hidden="1">'[2]Сектор товаров'!#REF!</definedName>
    <definedName name="Gr_A281" localSheetId="69" hidden="1">'[2]Сектор товаров'!#REF!</definedName>
    <definedName name="Gr_A281" localSheetId="8" hidden="1">'[2]Сектор товаров'!#REF!</definedName>
    <definedName name="Gr_A281" localSheetId="9" hidden="1">'[2]Сектор товаров'!#REF!</definedName>
    <definedName name="Gr_A281" hidden="1">'[2]Сектор товаров'!#REF!</definedName>
    <definedName name="Gr_A282" localSheetId="24" hidden="1">'[2]Сектор товаров'!#REF!</definedName>
    <definedName name="Gr_A282" localSheetId="27" hidden="1">'[2]Сектор товаров'!#REF!</definedName>
    <definedName name="Gr_A282" localSheetId="35" hidden="1">'[2]Сектор товаров'!#REF!</definedName>
    <definedName name="Gr_A282" localSheetId="5" hidden="1">'[2]Сектор товаров'!#REF!</definedName>
    <definedName name="Gr_A282" localSheetId="69" hidden="1">'[2]Сектор товаров'!#REF!</definedName>
    <definedName name="Gr_A282" localSheetId="8" hidden="1">'[2]Сектор товаров'!#REF!</definedName>
    <definedName name="Gr_A282" localSheetId="9" hidden="1">'[2]Сектор товаров'!#REF!</definedName>
    <definedName name="Gr_A282" hidden="1">'[2]Сектор товаров'!#REF!</definedName>
    <definedName name="Gr_A283" localSheetId="24" hidden="1">'[2]Сектор товаров'!#REF!</definedName>
    <definedName name="Gr_A283" localSheetId="27" hidden="1">'[2]Сектор товаров'!#REF!</definedName>
    <definedName name="Gr_A283" localSheetId="35" hidden="1">'[2]Сектор товаров'!#REF!</definedName>
    <definedName name="Gr_A283" localSheetId="5" hidden="1">'[2]Сектор товаров'!#REF!</definedName>
    <definedName name="Gr_A283" localSheetId="69" hidden="1">'[2]Сектор товаров'!#REF!</definedName>
    <definedName name="Gr_A283" localSheetId="8" hidden="1">'[2]Сектор товаров'!#REF!</definedName>
    <definedName name="Gr_A283" localSheetId="9" hidden="1">'[2]Сектор товаров'!#REF!</definedName>
    <definedName name="Gr_A283" hidden="1">'[2]Сектор товаров'!#REF!</definedName>
    <definedName name="graph" hidden="1">[100]Report1!$G$227:$G$243</definedName>
    <definedName name="Graph_A1" localSheetId="24" hidden="1">'[2]Сектор товаров'!#REF!</definedName>
    <definedName name="Graph_A1" localSheetId="27" hidden="1">'[2]Сектор товаров'!#REF!</definedName>
    <definedName name="Graph_A1" localSheetId="35" hidden="1">'[2]Сектор товаров'!#REF!</definedName>
    <definedName name="Graph_A1" localSheetId="5" hidden="1">'[2]Сектор товаров'!#REF!</definedName>
    <definedName name="Graph_A1" localSheetId="69" hidden="1">'[2]Сектор товаров'!#REF!</definedName>
    <definedName name="Graph_A1" localSheetId="8" hidden="1">'[2]Сектор товаров'!#REF!</definedName>
    <definedName name="Graph_A1" localSheetId="9" hidden="1">'[2]Сектор товаров'!#REF!</definedName>
    <definedName name="Graph_A1" hidden="1">'[2]Сектор товаров'!#REF!</definedName>
    <definedName name="Graph_A2" localSheetId="24" hidden="1">'[2]Сектор товаров'!#REF!</definedName>
    <definedName name="Graph_A2" localSheetId="27" hidden="1">'[2]Сектор товаров'!#REF!</definedName>
    <definedName name="Graph_A2" localSheetId="35" hidden="1">'[2]Сектор товаров'!#REF!</definedName>
    <definedName name="Graph_A2" localSheetId="5" hidden="1">'[2]Сектор товаров'!#REF!</definedName>
    <definedName name="Graph_A2" localSheetId="69" hidden="1">'[2]Сектор товаров'!#REF!</definedName>
    <definedName name="Graph_A2" localSheetId="8" hidden="1">'[2]Сектор товаров'!#REF!</definedName>
    <definedName name="Graph_A2" localSheetId="9" hidden="1">'[2]Сектор товаров'!#REF!</definedName>
    <definedName name="Graph_A2" hidden="1">'[2]Сектор товаров'!#REF!</definedName>
    <definedName name="Graph_A3" localSheetId="24" hidden="1">'[2]Сектор товаров'!#REF!</definedName>
    <definedName name="Graph_A3" localSheetId="27" hidden="1">'[2]Сектор товаров'!#REF!</definedName>
    <definedName name="Graph_A3" localSheetId="35" hidden="1">'[2]Сектор товаров'!#REF!</definedName>
    <definedName name="Graph_A3" localSheetId="5" hidden="1">'[2]Сектор товаров'!#REF!</definedName>
    <definedName name="Graph_A3" localSheetId="69" hidden="1">'[2]Сектор товаров'!#REF!</definedName>
    <definedName name="Graph_A3" localSheetId="8" hidden="1">'[2]Сектор товаров'!#REF!</definedName>
    <definedName name="Graph_A3" localSheetId="9" hidden="1">'[2]Сектор товаров'!#REF!</definedName>
    <definedName name="Graph_A3" hidden="1">'[2]Сектор товаров'!#REF!</definedName>
    <definedName name="gre" localSheetId="20" hidden="1">{"Riqfin97",#N/A,FALSE,"Tran";"Riqfinpro",#N/A,FALSE,"Tran"}</definedName>
    <definedName name="gre" localSheetId="22" hidden="1">{"Riqfin97",#N/A,FALSE,"Tran";"Riqfinpro",#N/A,FALSE,"Tran"}</definedName>
    <definedName name="gre" localSheetId="28" hidden="1">{"Riqfin97",#N/A,FALSE,"Tran";"Riqfinpro",#N/A,FALSE,"Tran"}</definedName>
    <definedName name="gre" localSheetId="35" hidden="1">{"Riqfin97",#N/A,FALSE,"Tran";"Riqfinpro",#N/A,FALSE,"Tran"}</definedName>
    <definedName name="gre" localSheetId="44" hidden="1">{"Riqfin97",#N/A,FALSE,"Tran";"Riqfinpro",#N/A,FALSE,"Tran"}</definedName>
    <definedName name="gre" localSheetId="66" hidden="1">{"Riqfin97",#N/A,FALSE,"Tran";"Riqfinpro",#N/A,FALSE,"Tran"}</definedName>
    <definedName name="gre" localSheetId="69" hidden="1">{"Riqfin97",#N/A,FALSE,"Tran";"Riqfinpro",#N/A,FALSE,"Tran"}</definedName>
    <definedName name="gre" hidden="1">{"Riqfin97",#N/A,FALSE,"Tran";"Riqfinpro",#N/A,FALSE,"Tran"}</definedName>
    <definedName name="guyana1003" localSheetId="20" hidden="1">{"Main Economic Indicators",#N/A,FALSE,"C"}</definedName>
    <definedName name="guyana1003" localSheetId="22" hidden="1">{"Main Economic Indicators",#N/A,FALSE,"C"}</definedName>
    <definedName name="guyana1003" localSheetId="28" hidden="1">{"Main Economic Indicators",#N/A,FALSE,"C"}</definedName>
    <definedName name="guyana1003" localSheetId="35" hidden="1">{"Main Economic Indicators",#N/A,FALSE,"C"}</definedName>
    <definedName name="guyana1003" localSheetId="44" hidden="1">{"Main Economic Indicators",#N/A,FALSE,"C"}</definedName>
    <definedName name="guyana1003" localSheetId="66" hidden="1">{"Main Economic Indicators",#N/A,FALSE,"C"}</definedName>
    <definedName name="guyana1003" localSheetId="69" hidden="1">{"Main Economic Indicators",#N/A,FALSE,"C"}</definedName>
    <definedName name="guyana1003" hidden="1">{"Main Economic Indicators",#N/A,FALSE,"C"}</definedName>
    <definedName name="gyu" localSheetId="20" hidden="1">{"Tab1",#N/A,FALSE,"P";"Tab2",#N/A,FALSE,"P"}</definedName>
    <definedName name="gyu" localSheetId="22" hidden="1">{"Tab1",#N/A,FALSE,"P";"Tab2",#N/A,FALSE,"P"}</definedName>
    <definedName name="gyu" localSheetId="28" hidden="1">{"Tab1",#N/A,FALSE,"P";"Tab2",#N/A,FALSE,"P"}</definedName>
    <definedName name="gyu" localSheetId="35" hidden="1">{"Tab1",#N/A,FALSE,"P";"Tab2",#N/A,FALSE,"P"}</definedName>
    <definedName name="gyu" localSheetId="44" hidden="1">{"Tab1",#N/A,FALSE,"P";"Tab2",#N/A,FALSE,"P"}</definedName>
    <definedName name="gyu" localSheetId="66" hidden="1">{"Tab1",#N/A,FALSE,"P";"Tab2",#N/A,FALSE,"P"}</definedName>
    <definedName name="gyu" localSheetId="69" hidden="1">{"Tab1",#N/A,FALSE,"P";"Tab2",#N/A,FALSE,"P"}</definedName>
    <definedName name="gyu" hidden="1">{"Tab1",#N/A,FALSE,"P";"Tab2",#N/A,FALSE,"P"}</definedName>
    <definedName name="h">[94]Control!$J$4</definedName>
    <definedName name="H1_0" localSheetId="11">#REF!</definedName>
    <definedName name="H1_0" localSheetId="2">#REF!</definedName>
    <definedName name="H1_0" localSheetId="24">#REF!</definedName>
    <definedName name="H1_0" localSheetId="27">#REF!</definedName>
    <definedName name="H1_0" localSheetId="3">#REF!</definedName>
    <definedName name="H1_0" localSheetId="69">#REF!</definedName>
    <definedName name="H1_0">#REF!</definedName>
    <definedName name="H1_0p2" localSheetId="11">#REF!</definedName>
    <definedName name="H1_0p2" localSheetId="2">#REF!</definedName>
    <definedName name="H1_0p2" localSheetId="24">#REF!</definedName>
    <definedName name="H1_0p2" localSheetId="27">#REF!</definedName>
    <definedName name="H1_0p2" localSheetId="3">#REF!</definedName>
    <definedName name="H1_0p2" localSheetId="69">#REF!</definedName>
    <definedName name="H1_0p2">#REF!</definedName>
    <definedName name="HBCRY" localSheetId="11">#REF!</definedName>
    <definedName name="HBCRY" localSheetId="2">#REF!</definedName>
    <definedName name="HBCRY" localSheetId="24">#REF!</definedName>
    <definedName name="HBCRY" localSheetId="27">#REF!</definedName>
    <definedName name="HBCRY" localSheetId="3">#REF!</definedName>
    <definedName name="HBCRY" localSheetId="51">#REF!</definedName>
    <definedName name="HBCRY" localSheetId="52">#REF!</definedName>
    <definedName name="HBCRY" localSheetId="53">#REF!</definedName>
    <definedName name="HBCRY" localSheetId="54">#REF!</definedName>
    <definedName name="HBCRY" localSheetId="55">#REF!</definedName>
    <definedName name="HBCRY" localSheetId="56">#REF!</definedName>
    <definedName name="HBCRY" localSheetId="58">#REF!</definedName>
    <definedName name="HBCRY" localSheetId="69">#REF!</definedName>
    <definedName name="HBCRY" localSheetId="94">#REF!</definedName>
    <definedName name="HBCRY" localSheetId="95">#REF!</definedName>
    <definedName name="HBCRY" localSheetId="96">#REF!</definedName>
    <definedName name="HBCRY" localSheetId="97">#REF!</definedName>
    <definedName name="HBCRY">#REF!</definedName>
    <definedName name="hfrstes" localSheetId="11" hidden="1">[27]ER!#REF!</definedName>
    <definedName name="hfrstes" localSheetId="22" hidden="1">[27]ER!#REF!</definedName>
    <definedName name="hfrstes" localSheetId="24" hidden="1">[27]ER!#REF!</definedName>
    <definedName name="hfrstes" localSheetId="27" hidden="1">[27]ER!#REF!</definedName>
    <definedName name="hfrstes" localSheetId="28" hidden="1">[27]ER!#REF!</definedName>
    <definedName name="hfrstes" localSheetId="35" hidden="1">[27]ER!#REF!</definedName>
    <definedName name="hfrstes" localSheetId="44" hidden="1">[27]ER!#REF!</definedName>
    <definedName name="hfrstes" localSheetId="66" hidden="1">[27]ER!#REF!</definedName>
    <definedName name="hfrstes" localSheetId="69" hidden="1">[27]ER!#REF!</definedName>
    <definedName name="hfrstes" hidden="1">[27]ER!#REF!</definedName>
    <definedName name="hfshfrt" hidden="1">[27]WB!$Q$62:$AK$62</definedName>
    <definedName name="hgfd" localSheetId="20" hidden="1">{#N/A,#N/A,FALSE,"I";#N/A,#N/A,FALSE,"J";#N/A,#N/A,FALSE,"K";#N/A,#N/A,FALSE,"L";#N/A,#N/A,FALSE,"M";#N/A,#N/A,FALSE,"N";#N/A,#N/A,FALSE,"O"}</definedName>
    <definedName name="hgfd" localSheetId="22" hidden="1">{#N/A,#N/A,FALSE,"I";#N/A,#N/A,FALSE,"J";#N/A,#N/A,FALSE,"K";#N/A,#N/A,FALSE,"L";#N/A,#N/A,FALSE,"M";#N/A,#N/A,FALSE,"N";#N/A,#N/A,FALSE,"O"}</definedName>
    <definedName name="hgfd" localSheetId="28" hidden="1">{#N/A,#N/A,FALSE,"I";#N/A,#N/A,FALSE,"J";#N/A,#N/A,FALSE,"K";#N/A,#N/A,FALSE,"L";#N/A,#N/A,FALSE,"M";#N/A,#N/A,FALSE,"N";#N/A,#N/A,FALSE,"O"}</definedName>
    <definedName name="hgfd" localSheetId="35" hidden="1">{#N/A,#N/A,FALSE,"I";#N/A,#N/A,FALSE,"J";#N/A,#N/A,FALSE,"K";#N/A,#N/A,FALSE,"L";#N/A,#N/A,FALSE,"M";#N/A,#N/A,FALSE,"N";#N/A,#N/A,FALSE,"O"}</definedName>
    <definedName name="hgfd" localSheetId="44" hidden="1">{#N/A,#N/A,FALSE,"I";#N/A,#N/A,FALSE,"J";#N/A,#N/A,FALSE,"K";#N/A,#N/A,FALSE,"L";#N/A,#N/A,FALSE,"M";#N/A,#N/A,FALSE,"N";#N/A,#N/A,FALSE,"O"}</definedName>
    <definedName name="hgfd" localSheetId="66" hidden="1">{#N/A,#N/A,FALSE,"I";#N/A,#N/A,FALSE,"J";#N/A,#N/A,FALSE,"K";#N/A,#N/A,FALSE,"L";#N/A,#N/A,FALSE,"M";#N/A,#N/A,FALSE,"N";#N/A,#N/A,FALSE,"O"}</definedName>
    <definedName name="hgfd" localSheetId="69" hidden="1">{#N/A,#N/A,FALSE,"I";#N/A,#N/A,FALSE,"J";#N/A,#N/A,FALSE,"K";#N/A,#N/A,FALSE,"L";#N/A,#N/A,FALSE,"M";#N/A,#N/A,FALSE,"N";#N/A,#N/A,FALSE,"O"}</definedName>
    <definedName name="hgfd" hidden="1">{#N/A,#N/A,FALSE,"I";#N/A,#N/A,FALSE,"J";#N/A,#N/A,FALSE,"K";#N/A,#N/A,FALSE,"L";#N/A,#N/A,FALSE,"M";#N/A,#N/A,FALSE,"N";#N/A,#N/A,FALSE,"O"}</definedName>
    <definedName name="hhh" localSheetId="11" hidden="1">'[98]J(Priv.Cap)'!#REF!</definedName>
    <definedName name="hhh" localSheetId="22" hidden="1">'[98]J(Priv.Cap)'!#REF!</definedName>
    <definedName name="hhh" localSheetId="24" hidden="1">'[98]J(Priv.Cap)'!#REF!</definedName>
    <definedName name="hhh" localSheetId="27" hidden="1">'[98]J(Priv.Cap)'!#REF!</definedName>
    <definedName name="hhh" localSheetId="28" hidden="1">'[98]J(Priv.Cap)'!#REF!</definedName>
    <definedName name="hhh" localSheetId="35" hidden="1">'[98]J(Priv.Cap)'!#REF!</definedName>
    <definedName name="hhh" localSheetId="44" hidden="1">'[98]J(Priv.Cap)'!#REF!</definedName>
    <definedName name="hhh" localSheetId="69" hidden="1">'[98]J(Priv.Cap)'!#REF!</definedName>
    <definedName name="hhh" hidden="1">'[98]J(Priv.Cap)'!#REF!</definedName>
    <definedName name="hhhhh" localSheetId="20" hidden="1">{"Tab1",#N/A,FALSE,"P";"Tab2",#N/A,FALSE,"P"}</definedName>
    <definedName name="hhhhh" localSheetId="22" hidden="1">{"Tab1",#N/A,FALSE,"P";"Tab2",#N/A,FALSE,"P"}</definedName>
    <definedName name="hhhhh" localSheetId="28" hidden="1">{"Tab1",#N/A,FALSE,"P";"Tab2",#N/A,FALSE,"P"}</definedName>
    <definedName name="hhhhh" localSheetId="35" hidden="1">{"Tab1",#N/A,FALSE,"P";"Tab2",#N/A,FALSE,"P"}</definedName>
    <definedName name="hhhhh" localSheetId="44" hidden="1">{"Tab1",#N/A,FALSE,"P";"Tab2",#N/A,FALSE,"P"}</definedName>
    <definedName name="hhhhh" localSheetId="66" hidden="1">{"Tab1",#N/A,FALSE,"P";"Tab2",#N/A,FALSE,"P"}</definedName>
    <definedName name="hhhhh" localSheetId="69" hidden="1">{"Tab1",#N/A,FALSE,"P";"Tab2",#N/A,FALSE,"P"}</definedName>
    <definedName name="hhhhh" hidden="1">{"Tab1",#N/A,FALSE,"P";"Tab2",#N/A,FALSE,"P"}</definedName>
    <definedName name="HiddenRows" localSheetId="11" hidden="1">#REF!</definedName>
    <definedName name="HiddenRows" localSheetId="20" hidden="1">#REF!</definedName>
    <definedName name="HiddenRows" localSheetId="22" hidden="1">#REF!</definedName>
    <definedName name="HiddenRows" localSheetId="24" hidden="1">#REF!</definedName>
    <definedName name="HiddenRows" localSheetId="27" hidden="1">#REF!</definedName>
    <definedName name="HiddenRows" localSheetId="28" hidden="1">#REF!</definedName>
    <definedName name="HiddenRows" localSheetId="35" hidden="1">#REF!</definedName>
    <definedName name="HiddenRows" localSheetId="44" hidden="1">#REF!</definedName>
    <definedName name="HiddenRows" localSheetId="66" hidden="1">#REF!</definedName>
    <definedName name="HiddenRows" localSheetId="69" hidden="1">#REF!</definedName>
    <definedName name="HiddenRows" hidden="1">#REF!</definedName>
    <definedName name="hio" localSheetId="20" hidden="1">{"Tab1",#N/A,FALSE,"P";"Tab2",#N/A,FALSE,"P"}</definedName>
    <definedName name="hio" localSheetId="22" hidden="1">{"Tab1",#N/A,FALSE,"P";"Tab2",#N/A,FALSE,"P"}</definedName>
    <definedName name="hio" localSheetId="28" hidden="1">{"Tab1",#N/A,FALSE,"P";"Tab2",#N/A,FALSE,"P"}</definedName>
    <definedName name="hio" localSheetId="35" hidden="1">{"Tab1",#N/A,FALSE,"P";"Tab2",#N/A,FALSE,"P"}</definedName>
    <definedName name="hio" localSheetId="44" hidden="1">{"Tab1",#N/A,FALSE,"P";"Tab2",#N/A,FALSE,"P"}</definedName>
    <definedName name="hio" localSheetId="66" hidden="1">{"Tab1",#N/A,FALSE,"P";"Tab2",#N/A,FALSE,"P"}</definedName>
    <definedName name="hio" localSheetId="69" hidden="1">{"Tab1",#N/A,FALSE,"P";"Tab2",#N/A,FALSE,"P"}</definedName>
    <definedName name="hio" hidden="1">{"Tab1",#N/A,FALSE,"P";"Tab2",#N/A,FALSE,"P"}</definedName>
    <definedName name="hjk" localSheetId="20" hidden="1">{"Riqfin97",#N/A,FALSE,"Tran";"Riqfinpro",#N/A,FALSE,"Tran"}</definedName>
    <definedName name="hjk" localSheetId="22" hidden="1">{"Riqfin97",#N/A,FALSE,"Tran";"Riqfinpro",#N/A,FALSE,"Tran"}</definedName>
    <definedName name="hjk" localSheetId="28" hidden="1">{"Riqfin97",#N/A,FALSE,"Tran";"Riqfinpro",#N/A,FALSE,"Tran"}</definedName>
    <definedName name="hjk" localSheetId="35" hidden="1">{"Riqfin97",#N/A,FALSE,"Tran";"Riqfinpro",#N/A,FALSE,"Tran"}</definedName>
    <definedName name="hjk" localSheetId="44" hidden="1">{"Riqfin97",#N/A,FALSE,"Tran";"Riqfinpro",#N/A,FALSE,"Tran"}</definedName>
    <definedName name="hjk" localSheetId="66" hidden="1">{"Riqfin97",#N/A,FALSE,"Tran";"Riqfinpro",#N/A,FALSE,"Tran"}</definedName>
    <definedName name="hjk" localSheetId="69" hidden="1">{"Riqfin97",#N/A,FALSE,"Tran";"Riqfinpro",#N/A,FALSE,"Tran"}</definedName>
    <definedName name="hjk" hidden="1">{"Riqfin97",#N/A,FALSE,"Tran";"Riqfinpro",#N/A,FALSE,"Tran"}</definedName>
    <definedName name="hn" localSheetId="20" hidden="1">{"Riqfin97",#N/A,FALSE,"Tran";"Riqfinpro",#N/A,FALSE,"Tran"}</definedName>
    <definedName name="hn" localSheetId="22" hidden="1">{"Riqfin97",#N/A,FALSE,"Tran";"Riqfinpro",#N/A,FALSE,"Tran"}</definedName>
    <definedName name="hn" localSheetId="28" hidden="1">{"Riqfin97",#N/A,FALSE,"Tran";"Riqfinpro",#N/A,FALSE,"Tran"}</definedName>
    <definedName name="hn" localSheetId="35" hidden="1">{"Riqfin97",#N/A,FALSE,"Tran";"Riqfinpro",#N/A,FALSE,"Tran"}</definedName>
    <definedName name="hn" localSheetId="44" hidden="1">{"Riqfin97",#N/A,FALSE,"Tran";"Riqfinpro",#N/A,FALSE,"Tran"}</definedName>
    <definedName name="hn" localSheetId="66" hidden="1">{"Riqfin97",#N/A,FALSE,"Tran";"Riqfinpro",#N/A,FALSE,"Tran"}</definedName>
    <definedName name="hn" localSheetId="69" hidden="1">{"Riqfin97",#N/A,FALSE,"Tran";"Riqfinpro",#N/A,FALSE,"Tran"}</definedName>
    <definedName name="hn" hidden="1">{"Riqfin97",#N/A,FALSE,"Tran";"Riqfinpro",#N/A,FALSE,"Tran"}</definedName>
    <definedName name="hpu" localSheetId="20" hidden="1">{"Tab1",#N/A,FALSE,"P";"Tab2",#N/A,FALSE,"P"}</definedName>
    <definedName name="hpu" localSheetId="22" hidden="1">{"Tab1",#N/A,FALSE,"P";"Tab2",#N/A,FALSE,"P"}</definedName>
    <definedName name="hpu" localSheetId="28" hidden="1">{"Tab1",#N/A,FALSE,"P";"Tab2",#N/A,FALSE,"P"}</definedName>
    <definedName name="hpu" localSheetId="35" hidden="1">{"Tab1",#N/A,FALSE,"P";"Tab2",#N/A,FALSE,"P"}</definedName>
    <definedName name="hpu" localSheetId="44" hidden="1">{"Tab1",#N/A,FALSE,"P";"Tab2",#N/A,FALSE,"P"}</definedName>
    <definedName name="hpu" localSheetId="66" hidden="1">{"Tab1",#N/A,FALSE,"P";"Tab2",#N/A,FALSE,"P"}</definedName>
    <definedName name="hpu" localSheetId="69" hidden="1">{"Tab1",#N/A,FALSE,"P";"Tab2",#N/A,FALSE,"P"}</definedName>
    <definedName name="hpu" hidden="1">{"Tab1",#N/A,FALSE,"P";"Tab2",#N/A,FALSE,"P"}</definedName>
    <definedName name="HTML_CodePage" hidden="1">1252</definedName>
    <definedName name="HTML_Control" localSheetId="20" hidden="1">{"'Resources'!$A$1:$W$34","'Balance Sheet'!$A$1:$W$58","'SFD'!$A$1:$J$52"}</definedName>
    <definedName name="HTML_Control" localSheetId="22" hidden="1">{"'Resources'!$A$1:$W$34","'Balance Sheet'!$A$1:$W$58","'SFD'!$A$1:$J$52"}</definedName>
    <definedName name="HTML_Control" localSheetId="28" hidden="1">{"'Resources'!$A$1:$W$34","'Balance Sheet'!$A$1:$W$58","'SFD'!$A$1:$J$52"}</definedName>
    <definedName name="HTML_Control" localSheetId="35" hidden="1">{"'Resources'!$A$1:$W$34","'Balance Sheet'!$A$1:$W$58","'SFD'!$A$1:$J$52"}</definedName>
    <definedName name="HTML_Control" localSheetId="44" hidden="1">{"'Resources'!$A$1:$W$34","'Balance Sheet'!$A$1:$W$58","'SFD'!$A$1:$J$52"}</definedName>
    <definedName name="HTML_Control" localSheetId="66" hidden="1">{"'Resources'!$A$1:$W$34","'Balance Sheet'!$A$1:$W$58","'SFD'!$A$1:$J$52"}</definedName>
    <definedName name="HTML_Control" localSheetId="69" hidden="1">{"'Resources'!$A$1:$W$34","'Balance Sheet'!$A$1:$W$58","'SFD'!$A$1:$J$52"}</definedName>
    <definedName name="HTML_Control" hidden="1">{"'Resources'!$A$1:$W$34","'Balance Sheet'!$A$1:$W$58","'SFD'!$A$1:$J$52"}</definedName>
    <definedName name="HTML_Control_2" localSheetId="20" hidden="1">{"'web page'!$A$1:$G$48"}</definedName>
    <definedName name="HTML_Control_2" localSheetId="22" hidden="1">{"'web page'!$A$1:$G$48"}</definedName>
    <definedName name="HTML_Control_2" localSheetId="28" hidden="1">{"'web page'!$A$1:$G$48"}</definedName>
    <definedName name="HTML_Control_2" localSheetId="35" hidden="1">{"'web page'!$A$1:$G$48"}</definedName>
    <definedName name="HTML_Control_2" localSheetId="44" hidden="1">{"'web page'!$A$1:$G$48"}</definedName>
    <definedName name="HTML_Control_2" localSheetId="66" hidden="1">{"'web page'!$A$1:$G$48"}</definedName>
    <definedName name="HTML_Control_2" localSheetId="69"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20" hidden="1">{"'Basic'!$A$1:$F$96"}</definedName>
    <definedName name="huh" localSheetId="22" hidden="1">{"'Basic'!$A$1:$F$96"}</definedName>
    <definedName name="huh" localSheetId="28" hidden="1">{"'Basic'!$A$1:$F$96"}</definedName>
    <definedName name="huh" localSheetId="35" hidden="1">{"'Basic'!$A$1:$F$96"}</definedName>
    <definedName name="huh" localSheetId="44" hidden="1">{"'Basic'!$A$1:$F$96"}</definedName>
    <definedName name="huh" localSheetId="66" hidden="1">{"'Basic'!$A$1:$F$96"}</definedName>
    <definedName name="huh" localSheetId="69" hidden="1">{"'Basic'!$A$1:$F$96"}</definedName>
    <definedName name="huh" hidden="1">{"'Basic'!$A$1:$F$96"}</definedName>
    <definedName name="hui" localSheetId="20" hidden="1">{"Tab1",#N/A,FALSE,"P";"Tab2",#N/A,FALSE,"P"}</definedName>
    <definedName name="hui" localSheetId="22" hidden="1">{"Tab1",#N/A,FALSE,"P";"Tab2",#N/A,FALSE,"P"}</definedName>
    <definedName name="hui" localSheetId="28" hidden="1">{"Tab1",#N/A,FALSE,"P";"Tab2",#N/A,FALSE,"P"}</definedName>
    <definedName name="hui" localSheetId="35" hidden="1">{"Tab1",#N/A,FALSE,"P";"Tab2",#N/A,FALSE,"P"}</definedName>
    <definedName name="hui" localSheetId="44" hidden="1">{"Tab1",#N/A,FALSE,"P";"Tab2",#N/A,FALSE,"P"}</definedName>
    <definedName name="hui" localSheetId="66" hidden="1">{"Tab1",#N/A,FALSE,"P";"Tab2",#N/A,FALSE,"P"}</definedName>
    <definedName name="hui" localSheetId="69" hidden="1">{"Tab1",#N/A,FALSE,"P";"Tab2",#N/A,FALSE,"P"}</definedName>
    <definedName name="hui" hidden="1">{"Tab1",#N/A,FALSE,"P";"Tab2",#N/A,FALSE,"P"}</definedName>
    <definedName name="huo" localSheetId="20" hidden="1">{"Tab1",#N/A,FALSE,"P";"Tab2",#N/A,FALSE,"P"}</definedName>
    <definedName name="huo" localSheetId="22" hidden="1">{"Tab1",#N/A,FALSE,"P";"Tab2",#N/A,FALSE,"P"}</definedName>
    <definedName name="huo" localSheetId="28" hidden="1">{"Tab1",#N/A,FALSE,"P";"Tab2",#N/A,FALSE,"P"}</definedName>
    <definedName name="huo" localSheetId="35" hidden="1">{"Tab1",#N/A,FALSE,"P";"Tab2",#N/A,FALSE,"P"}</definedName>
    <definedName name="huo" localSheetId="44" hidden="1">{"Tab1",#N/A,FALSE,"P";"Tab2",#N/A,FALSE,"P"}</definedName>
    <definedName name="huo" localSheetId="66" hidden="1">{"Tab1",#N/A,FALSE,"P";"Tab2",#N/A,FALSE,"P"}</definedName>
    <definedName name="huo" localSheetId="69" hidden="1">{"Tab1",#N/A,FALSE,"P";"Tab2",#N/A,FALSE,"P"}</definedName>
    <definedName name="huo" hidden="1">{"Tab1",#N/A,FALSE,"P";"Tab2",#N/A,FALSE,"P"}</definedName>
    <definedName name="ii" localSheetId="20" hidden="1">{"Tab1",#N/A,FALSE,"P";"Tab2",#N/A,FALSE,"P"}</definedName>
    <definedName name="ii" localSheetId="22" hidden="1">{"Tab1",#N/A,FALSE,"P";"Tab2",#N/A,FALSE,"P"}</definedName>
    <definedName name="ii" localSheetId="28" hidden="1">{"Tab1",#N/A,FALSE,"P";"Tab2",#N/A,FALSE,"P"}</definedName>
    <definedName name="ii" localSheetId="35" hidden="1">{"Tab1",#N/A,FALSE,"P";"Tab2",#N/A,FALSE,"P"}</definedName>
    <definedName name="ii" localSheetId="44" hidden="1">{"Tab1",#N/A,FALSE,"P";"Tab2",#N/A,FALSE,"P"}</definedName>
    <definedName name="ii" localSheetId="66" hidden="1">{"Tab1",#N/A,FALSE,"P";"Tab2",#N/A,FALSE,"P"}</definedName>
    <definedName name="ii" localSheetId="69" hidden="1">{"Tab1",#N/A,FALSE,"P";"Tab2",#N/A,FALSE,"P"}</definedName>
    <definedName name="ii" hidden="1">{"Tab1",#N/A,FALSE,"P";"Tab2",#N/A,FALSE,"P"}</definedName>
    <definedName name="ikjh" localSheetId="20" hidden="1">{"Riqfin97",#N/A,FALSE,"Tran";"Riqfinpro",#N/A,FALSE,"Tran"}</definedName>
    <definedName name="ikjh" localSheetId="22" hidden="1">{"Riqfin97",#N/A,FALSE,"Tran";"Riqfinpro",#N/A,FALSE,"Tran"}</definedName>
    <definedName name="ikjh" localSheetId="28" hidden="1">{"Riqfin97",#N/A,FALSE,"Tran";"Riqfinpro",#N/A,FALSE,"Tran"}</definedName>
    <definedName name="ikjh" localSheetId="35" hidden="1">{"Riqfin97",#N/A,FALSE,"Tran";"Riqfinpro",#N/A,FALSE,"Tran"}</definedName>
    <definedName name="ikjh" localSheetId="44" hidden="1">{"Riqfin97",#N/A,FALSE,"Tran";"Riqfinpro",#N/A,FALSE,"Tran"}</definedName>
    <definedName name="ikjh" localSheetId="66" hidden="1">{"Riqfin97",#N/A,FALSE,"Tran";"Riqfinpro",#N/A,FALSE,"Tran"}</definedName>
    <definedName name="ikjh" localSheetId="69" hidden="1">{"Riqfin97",#N/A,FALSE,"Tran";"Riqfinpro",#N/A,FALSE,"Tran"}</definedName>
    <definedName name="ikjh" hidden="1">{"Riqfin97",#N/A,FALSE,"Tran";"Riqfinpro",#N/A,FALSE,"Tran"}</definedName>
    <definedName name="ilo" localSheetId="20" hidden="1">{"Riqfin97",#N/A,FALSE,"Tran";"Riqfinpro",#N/A,FALSE,"Tran"}</definedName>
    <definedName name="ilo" localSheetId="22" hidden="1">{"Riqfin97",#N/A,FALSE,"Tran";"Riqfinpro",#N/A,FALSE,"Tran"}</definedName>
    <definedName name="ilo" localSheetId="28" hidden="1">{"Riqfin97",#N/A,FALSE,"Tran";"Riqfinpro",#N/A,FALSE,"Tran"}</definedName>
    <definedName name="ilo" localSheetId="35" hidden="1">{"Riqfin97",#N/A,FALSE,"Tran";"Riqfinpro",#N/A,FALSE,"Tran"}</definedName>
    <definedName name="ilo" localSheetId="44" hidden="1">{"Riqfin97",#N/A,FALSE,"Tran";"Riqfinpro",#N/A,FALSE,"Tran"}</definedName>
    <definedName name="ilo" localSheetId="66" hidden="1">{"Riqfin97",#N/A,FALSE,"Tran";"Riqfinpro",#N/A,FALSE,"Tran"}</definedName>
    <definedName name="ilo" localSheetId="69" hidden="1">{"Riqfin97",#N/A,FALSE,"Tran";"Riqfinpro",#N/A,FALSE,"Tran"}</definedName>
    <definedName name="ilo" hidden="1">{"Riqfin97",#N/A,FALSE,"Tran";"Riqfinpro",#N/A,FALSE,"Tran"}</definedName>
    <definedName name="ilu" localSheetId="20" hidden="1">{"Riqfin97",#N/A,FALSE,"Tran";"Riqfinpro",#N/A,FALSE,"Tran"}</definedName>
    <definedName name="ilu" localSheetId="22" hidden="1">{"Riqfin97",#N/A,FALSE,"Tran";"Riqfinpro",#N/A,FALSE,"Tran"}</definedName>
    <definedName name="ilu" localSheetId="28" hidden="1">{"Riqfin97",#N/A,FALSE,"Tran";"Riqfinpro",#N/A,FALSE,"Tran"}</definedName>
    <definedName name="ilu" localSheetId="35" hidden="1">{"Riqfin97",#N/A,FALSE,"Tran";"Riqfinpro",#N/A,FALSE,"Tran"}</definedName>
    <definedName name="ilu" localSheetId="44" hidden="1">{"Riqfin97",#N/A,FALSE,"Tran";"Riqfinpro",#N/A,FALSE,"Tran"}</definedName>
    <definedName name="ilu" localSheetId="66" hidden="1">{"Riqfin97",#N/A,FALSE,"Tran";"Riqfinpro",#N/A,FALSE,"Tran"}</definedName>
    <definedName name="ilu" localSheetId="69" hidden="1">{"Riqfin97",#N/A,FALSE,"Tran";"Riqfinpro",#N/A,FALSE,"Tran"}</definedName>
    <definedName name="ilu" hidden="1">{"Riqfin97",#N/A,FALSE,"Tran";"Riqfinpro",#N/A,FALSE,"Tran"}</definedName>
    <definedName name="imports2009" localSheetId="1">[95]ConsensusEconomics!$K$30</definedName>
    <definedName name="imports2009" localSheetId="2">[95]ConsensusEconomics!$K$30</definedName>
    <definedName name="imports2009" localSheetId="20">[96]ConsensusEconomics!$K$30</definedName>
    <definedName name="imports2009" localSheetId="22">[97]ConsensusEconomics!$K$30</definedName>
    <definedName name="imports2009" localSheetId="28">[96]ConsensusEconomics!$K$30</definedName>
    <definedName name="imports2009" localSheetId="3">[95]ConsensusEconomics!$K$30</definedName>
    <definedName name="imports2009" localSheetId="35">[96]ConsensusEconomics!$K$30</definedName>
    <definedName name="imports2009" localSheetId="44">[96]ConsensusEconomics!$K$30</definedName>
    <definedName name="imports2009" localSheetId="66">[96]ConsensusEconomics!$K$30</definedName>
    <definedName name="imports2009">[95]ConsensusEconomics!$K$30</definedName>
    <definedName name="imports2010" localSheetId="1">[95]ConsensusEconomics!$L$30</definedName>
    <definedName name="imports2010" localSheetId="2">[95]ConsensusEconomics!$L$30</definedName>
    <definedName name="imports2010" localSheetId="20">[96]ConsensusEconomics!$L$30</definedName>
    <definedName name="imports2010" localSheetId="22">[97]ConsensusEconomics!$L$30</definedName>
    <definedName name="imports2010" localSheetId="28">[96]ConsensusEconomics!$L$30</definedName>
    <definedName name="imports2010" localSheetId="3">[95]ConsensusEconomics!$L$30</definedName>
    <definedName name="imports2010" localSheetId="35">[96]ConsensusEconomics!$L$30</definedName>
    <definedName name="imports2010" localSheetId="44">[96]ConsensusEconomics!$L$30</definedName>
    <definedName name="imports2010" localSheetId="66">[96]ConsensusEconomics!$L$30</definedName>
    <definedName name="imports2010">[95]ConsensusEconomics!$L$30</definedName>
    <definedName name="infl">#N/A</definedName>
    <definedName name="input_in" localSheetId="20" hidden="1">{"TRADE_COMP",#N/A,FALSE,"TAB23APP";"BOP",#N/A,FALSE,"TAB6";"DOT",#N/A,FALSE,"TAB24APP";"EXTDEBT",#N/A,FALSE,"TAB25APP"}</definedName>
    <definedName name="input_in" localSheetId="22" hidden="1">{"TRADE_COMP",#N/A,FALSE,"TAB23APP";"BOP",#N/A,FALSE,"TAB6";"DOT",#N/A,FALSE,"TAB24APP";"EXTDEBT",#N/A,FALSE,"TAB25APP"}</definedName>
    <definedName name="input_in" localSheetId="28" hidden="1">{"TRADE_COMP",#N/A,FALSE,"TAB23APP";"BOP",#N/A,FALSE,"TAB6";"DOT",#N/A,FALSE,"TAB24APP";"EXTDEBT",#N/A,FALSE,"TAB25APP"}</definedName>
    <definedName name="input_in" localSheetId="35" hidden="1">{"TRADE_COMP",#N/A,FALSE,"TAB23APP";"BOP",#N/A,FALSE,"TAB6";"DOT",#N/A,FALSE,"TAB24APP";"EXTDEBT",#N/A,FALSE,"TAB25APP"}</definedName>
    <definedName name="input_in" localSheetId="44" hidden="1">{"TRADE_COMP",#N/A,FALSE,"TAB23APP";"BOP",#N/A,FALSE,"TAB6";"DOT",#N/A,FALSE,"TAB24APP";"EXTDEBT",#N/A,FALSE,"TAB25APP"}</definedName>
    <definedName name="input_in" localSheetId="66" hidden="1">{"TRADE_COMP",#N/A,FALSE,"TAB23APP";"BOP",#N/A,FALSE,"TAB6";"DOT",#N/A,FALSE,"TAB24APP";"EXTDEBT",#N/A,FALSE,"TAB25APP"}</definedName>
    <definedName name="input_in" localSheetId="69" hidden="1">{"TRADE_COMP",#N/A,FALSE,"TAB23APP";"BOP",#N/A,FALSE,"TAB6";"DOT",#N/A,FALSE,"TAB24APP";"EXTDEBT",#N/A,FALSE,"TAB25APP"}</definedName>
    <definedName name="input_in" hidden="1">{"TRADE_COMP",#N/A,FALSE,"TAB23APP";"BOP",#N/A,FALSE,"TAB6";"DOT",#N/A,FALSE,"TAB24APP";"EXTDEBT",#N/A,FALSE,"TAB25APP"}</definedName>
    <definedName name="intthr">#N/A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EX_PROVIDED_DIVIDEND" hidden="1">"c19252"</definedName>
    <definedName name="IQ_INDEXCONSTITUENT_CLOSEPRICE" hidden="1">"c19241"</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localSheetId="20" hidden="1">41401.4855902778</definedName>
    <definedName name="IQ_NAMES_REVISION_DATE_" localSheetId="22" hidden="1">41401.4855902778</definedName>
    <definedName name="IQ_NAMES_REVISION_DATE_" localSheetId="28" hidden="1">41401.4855902778</definedName>
    <definedName name="IQ_NAMES_REVISION_DATE_" localSheetId="35" hidden="1">41401.4855902778</definedName>
    <definedName name="IQ_NAMES_REVISION_DATE_" localSheetId="44" hidden="1">41401.4855902778</definedName>
    <definedName name="IQ_NAMES_REVISION_DATE_" localSheetId="66" hidden="1">41401.4855902778</definedName>
    <definedName name="IQ_NAMES_REVISION_DATE_" hidden="1">40759.6595486111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[94]Control!$J$5</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35"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localSheetId="66" hidden="1">{#N/A,#N/A,FALSE,"B061196P";#N/A,#N/A,FALSE,"B061196";#N/A,#N/A,FALSE,"Relatório1";#N/A,#N/A,FALSE,"Relatório2";#N/A,#N/A,FALSE,"Relatório3";#N/A,#N/A,FALSE,"Relatório4 ";#N/A,#N/A,FALSE,"Relatório5";#N/A,#N/A,FALSE,"Relatório6";#N/A,#N/A,FALSE,"Relatório7";#N/A,#N/A,FALSE,"Relatório8"}</definedName>
    <definedName name="JAN" localSheetId="6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20"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35"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66" hidden="1">{#N/A,#N/A,FALSE,"DOC";"TB_28",#N/A,FALSE,"FITB_28";"TB_91",#N/A,FALSE,"FITB_91";"TB_182",#N/A,FALSE,"FITB_182";"TB_273",#N/A,FALSE,"FITB_273";"TB_364",#N/A,FALSE,"FITB_364 ";"SUMMARY",#N/A,FALSE,"Summary"}</definedName>
    <definedName name="jgukg" localSheetId="6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0" hidden="1">{"MONA",#N/A,FALSE,"S"}</definedName>
    <definedName name="jhgf" localSheetId="22" hidden="1">{"MONA",#N/A,FALSE,"S"}</definedName>
    <definedName name="jhgf" localSheetId="28" hidden="1">{"MONA",#N/A,FALSE,"S"}</definedName>
    <definedName name="jhgf" localSheetId="35" hidden="1">{"MONA",#N/A,FALSE,"S"}</definedName>
    <definedName name="jhgf" localSheetId="44" hidden="1">{"MONA",#N/A,FALSE,"S"}</definedName>
    <definedName name="jhgf" localSheetId="66" hidden="1">{"MONA",#N/A,FALSE,"S"}</definedName>
    <definedName name="jhgf" localSheetId="69" hidden="1">{"MONA",#N/A,FALSE,"S"}</definedName>
    <definedName name="jhgf" hidden="1">{"MONA",#N/A,FALSE,"S"}</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35"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localSheetId="66" hidden="1">{#N/A,#N/A,FALSE,"B061196P";#N/A,#N/A,FALSE,"B061196";#N/A,#N/A,FALSE,"Relatório1";#N/A,#N/A,FALSE,"Relatório2";#N/A,#N/A,FALSE,"Relatório3";#N/A,#N/A,FALSE,"Relatório4 ";#N/A,#N/A,FALSE,"Relatório5";#N/A,#N/A,FALSE,"Relatório6";#N/A,#N/A,FALSE,"Relatório7";#N/A,#N/A,FALSE,"Relatório8"}</definedName>
    <definedName name="JHI" localSheetId="6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35"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localSheetId="66" hidden="1">{#N/A,#N/A,FALSE,"B061196P";#N/A,#N/A,FALSE,"B061196";#N/A,#N/A,FALSE,"Relatório1";#N/A,#N/A,FALSE,"Relatório2";#N/A,#N/A,FALSE,"Relatório3";#N/A,#N/A,FALSE,"Relatório4 ";#N/A,#N/A,FALSE,"Relatório5";#N/A,#N/A,FALSE,"Relatório6";#N/A,#N/A,FALSE,"Relatório7";#N/A,#N/A,FALSE,"Relatório8"}</definedName>
    <definedName name="JHY" localSheetId="6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0" hidden="1">{"Riqfin97",#N/A,FALSE,"Tran";"Riqfinpro",#N/A,FALSE,"Tran"}</definedName>
    <definedName name="jj" localSheetId="22" hidden="1">{"Riqfin97",#N/A,FALSE,"Tran";"Riqfinpro",#N/A,FALSE,"Tran"}</definedName>
    <definedName name="jj" localSheetId="28" hidden="1">{"Riqfin97",#N/A,FALSE,"Tran";"Riqfinpro",#N/A,FALSE,"Tran"}</definedName>
    <definedName name="jj" localSheetId="35" hidden="1">{"Riqfin97",#N/A,FALSE,"Tran";"Riqfinpro",#N/A,FALSE,"Tran"}</definedName>
    <definedName name="jj" localSheetId="44" hidden="1">{"Riqfin97",#N/A,FALSE,"Tran";"Riqfinpro",#N/A,FALSE,"Tran"}</definedName>
    <definedName name="jj" localSheetId="66" hidden="1">{"Riqfin97",#N/A,FALSE,"Tran";"Riqfinpro",#N/A,FALSE,"Tran"}</definedName>
    <definedName name="jj" localSheetId="69" hidden="1">{"Riqfin97",#N/A,FALSE,"Tran";"Riqfinpro",#N/A,FALSE,"Tran"}</definedName>
    <definedName name="jj" hidden="1">{"Riqfin97",#N/A,FALSE,"Tran";"Riqfinpro",#N/A,FALSE,"Tran"}</definedName>
    <definedName name="jjj" localSheetId="11" hidden="1">[101]M!#REF!</definedName>
    <definedName name="jjj" localSheetId="22" hidden="1">[101]M!#REF!</definedName>
    <definedName name="jjj" localSheetId="24" hidden="1">[101]M!#REF!</definedName>
    <definedName name="jjj" localSheetId="27" hidden="1">[101]M!#REF!</definedName>
    <definedName name="jjj" localSheetId="28" hidden="1">[101]M!#REF!</definedName>
    <definedName name="jjj" localSheetId="35" hidden="1">[101]M!#REF!</definedName>
    <definedName name="jjj" localSheetId="44" hidden="1">[101]M!#REF!</definedName>
    <definedName name="jjj" localSheetId="69" hidden="1">[101]M!#REF!</definedName>
    <definedName name="jjj" hidden="1">[101]M!#REF!</definedName>
    <definedName name="jjjj" localSheetId="20" hidden="1">{"Tab1",#N/A,FALSE,"P";"Tab2",#N/A,FALSE,"P"}</definedName>
    <definedName name="jjjj" localSheetId="22" hidden="1">{"Tab1",#N/A,FALSE,"P";"Tab2",#N/A,FALSE,"P"}</definedName>
    <definedName name="jjjj" localSheetId="28" hidden="1">{"Tab1",#N/A,FALSE,"P";"Tab2",#N/A,FALSE,"P"}</definedName>
    <definedName name="jjjj" localSheetId="35" hidden="1">{"Tab1",#N/A,FALSE,"P";"Tab2",#N/A,FALSE,"P"}</definedName>
    <definedName name="jjjj" localSheetId="44" hidden="1">{"Tab1",#N/A,FALSE,"P";"Tab2",#N/A,FALSE,"P"}</definedName>
    <definedName name="jjjj" localSheetId="66" hidden="1">{"Tab1",#N/A,FALSE,"P";"Tab2",#N/A,FALSE,"P"}</definedName>
    <definedName name="jjjj" localSheetId="69" hidden="1">{"Tab1",#N/A,FALSE,"P";"Tab2",#N/A,FALSE,"P"}</definedName>
    <definedName name="jjjj" hidden="1">{"Tab1",#N/A,FALSE,"P";"Tab2",#N/A,FALSE,"P"}</definedName>
    <definedName name="jjjjjj" localSheetId="11" hidden="1">'[98]J(Priv.Cap)'!#REF!</definedName>
    <definedName name="jjjjjj" localSheetId="22" hidden="1">'[98]J(Priv.Cap)'!#REF!</definedName>
    <definedName name="jjjjjj" localSheetId="24" hidden="1">'[98]J(Priv.Cap)'!#REF!</definedName>
    <definedName name="jjjjjj" localSheetId="27" hidden="1">'[98]J(Priv.Cap)'!#REF!</definedName>
    <definedName name="jjjjjj" localSheetId="28" hidden="1">'[98]J(Priv.Cap)'!#REF!</definedName>
    <definedName name="jjjjjj" localSheetId="35" hidden="1">'[98]J(Priv.Cap)'!#REF!</definedName>
    <definedName name="jjjjjj" localSheetId="44" hidden="1">'[98]J(Priv.Cap)'!#REF!</definedName>
    <definedName name="jjjjjj" localSheetId="69" hidden="1">'[98]J(Priv.Cap)'!#REF!</definedName>
    <definedName name="jjjjjj" hidden="1">'[98]J(Priv.Cap)'!#REF!</definedName>
    <definedName name="jkbjkb" localSheetId="20" hidden="1">{"DEPOSITS",#N/A,FALSE,"COMML_MON";"LOANS",#N/A,FALSE,"COMML_MON"}</definedName>
    <definedName name="jkbjkb" localSheetId="22" hidden="1">{"DEPOSITS",#N/A,FALSE,"COMML_MON";"LOANS",#N/A,FALSE,"COMML_MON"}</definedName>
    <definedName name="jkbjkb" localSheetId="28" hidden="1">{"DEPOSITS",#N/A,FALSE,"COMML_MON";"LOANS",#N/A,FALSE,"COMML_MON"}</definedName>
    <definedName name="jkbjkb" localSheetId="35" hidden="1">{"DEPOSITS",#N/A,FALSE,"COMML_MON";"LOANS",#N/A,FALSE,"COMML_MON"}</definedName>
    <definedName name="jkbjkb" localSheetId="44" hidden="1">{"DEPOSITS",#N/A,FALSE,"COMML_MON";"LOANS",#N/A,FALSE,"COMML_MON"}</definedName>
    <definedName name="jkbjkb" localSheetId="66" hidden="1">{"DEPOSITS",#N/A,FALSE,"COMML_MON";"LOANS",#N/A,FALSE,"COMML_MON"}</definedName>
    <definedName name="jkbjkb" localSheetId="69" hidden="1">{"DEPOSITS",#N/A,FALSE,"COMML_MON";"LOANS",#N/A,FALSE,"COMML_MON"}</definedName>
    <definedName name="jkbjkb" hidden="1">{"DEPOSITS",#N/A,FALSE,"COMML_MON";"LOANS",#N/A,FALSE,"COMML_MON"}</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35"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66" hidden="1">{#N/A,#N/A,FALSE,"slvsrtb1";#N/A,#N/A,FALSE,"slvsrtb2";#N/A,#N/A,FALSE,"slvsrtb3";#N/A,#N/A,FALSE,"slvsrtb4";#N/A,#N/A,FALSE,"slvsrtb5";#N/A,#N/A,FALSE,"slvsrtb6";#N/A,#N/A,FALSE,"slvsrtb7";#N/A,#N/A,FALSE,"slvsrtb8";#N/A,#N/A,FALSE,"slvsrtb9";#N/A,#N/A,FALSE,"slvsrtb10";#N/A,#N/A,FALSE,"slvsrtb12"}</definedName>
    <definedName name="ju" localSheetId="6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0" hidden="1">{"Riqfin97",#N/A,FALSE,"Tran";"Riqfinpro",#N/A,FALSE,"Tran"}</definedName>
    <definedName name="jui" localSheetId="22" hidden="1">{"Riqfin97",#N/A,FALSE,"Tran";"Riqfinpro",#N/A,FALSE,"Tran"}</definedName>
    <definedName name="jui" localSheetId="28" hidden="1">{"Riqfin97",#N/A,FALSE,"Tran";"Riqfinpro",#N/A,FALSE,"Tran"}</definedName>
    <definedName name="jui" localSheetId="35" hidden="1">{"Riqfin97",#N/A,FALSE,"Tran";"Riqfinpro",#N/A,FALSE,"Tran"}</definedName>
    <definedName name="jui" localSheetId="44" hidden="1">{"Riqfin97",#N/A,FALSE,"Tran";"Riqfinpro",#N/A,FALSE,"Tran"}</definedName>
    <definedName name="jui" localSheetId="66" hidden="1">{"Riqfin97",#N/A,FALSE,"Tran";"Riqfinpro",#N/A,FALSE,"Tran"}</definedName>
    <definedName name="jui" localSheetId="69" hidden="1">{"Riqfin97",#N/A,FALSE,"Tran";"Riqfinpro",#N/A,FALSE,"Tran"}</definedName>
    <definedName name="jui" hidden="1">{"Riqfin97",#N/A,FALSE,"Tran";"Riqfinpro",#N/A,FALSE,"Tran"}</definedName>
    <definedName name="juy" localSheetId="20" hidden="1">{"Tab1",#N/A,FALSE,"P";"Tab2",#N/A,FALSE,"P"}</definedName>
    <definedName name="juy" localSheetId="22" hidden="1">{"Tab1",#N/A,FALSE,"P";"Tab2",#N/A,FALSE,"P"}</definedName>
    <definedName name="juy" localSheetId="28" hidden="1">{"Tab1",#N/A,FALSE,"P";"Tab2",#N/A,FALSE,"P"}</definedName>
    <definedName name="juy" localSheetId="35" hidden="1">{"Tab1",#N/A,FALSE,"P";"Tab2",#N/A,FALSE,"P"}</definedName>
    <definedName name="juy" localSheetId="44" hidden="1">{"Tab1",#N/A,FALSE,"P";"Tab2",#N/A,FALSE,"P"}</definedName>
    <definedName name="juy" localSheetId="66" hidden="1">{"Tab1",#N/A,FALSE,"P";"Tab2",#N/A,FALSE,"P"}</definedName>
    <definedName name="juy" localSheetId="69" hidden="1">{"Tab1",#N/A,FALSE,"P";"Tab2",#N/A,FALSE,"P"}</definedName>
    <definedName name="juy" hidden="1">{"Tab1",#N/A,FALSE,"P";"Tab2",#N/A,FALSE,"P"}</definedName>
    <definedName name="k" localSheetId="20" hidden="1">{"Riqfin97",#N/A,FALSE,"Tran";"Riqfinpro",#N/A,FALSE,"Tran"}</definedName>
    <definedName name="k" localSheetId="22" hidden="1">{"Riqfin97",#N/A,FALSE,"Tran";"Riqfinpro",#N/A,FALSE,"Tran"}</definedName>
    <definedName name="k" localSheetId="28" hidden="1">{"Riqfin97",#N/A,FALSE,"Tran";"Riqfinpro",#N/A,FALSE,"Tran"}</definedName>
    <definedName name="k" localSheetId="35" hidden="1">{"Riqfin97",#N/A,FALSE,"Tran";"Riqfinpro",#N/A,FALSE,"Tran"}</definedName>
    <definedName name="k" localSheetId="44" hidden="1">{"Riqfin97",#N/A,FALSE,"Tran";"Riqfinpro",#N/A,FALSE,"Tran"}</definedName>
    <definedName name="k" localSheetId="66" hidden="1">{"Riqfin97",#N/A,FALSE,"Tran";"Riqfinpro",#N/A,FALSE,"Tran"}</definedName>
    <definedName name="k" localSheetId="69" hidden="1">{"Riqfin97",#N/A,FALSE,"Tran";"Riqfinpro",#N/A,FALSE,"Tran"}</definedName>
    <definedName name="k" hidden="1">{"Riqfin97",#N/A,FALSE,"Tran";"Riqfinpro",#N/A,FALSE,"Tran"}</definedName>
    <definedName name="kb" localSheetId="20" hidden="1">{"Riqfin97",#N/A,FALSE,"Tran";"Riqfinpro",#N/A,FALSE,"Tran"}</definedName>
    <definedName name="kb" localSheetId="22" hidden="1">{"Riqfin97",#N/A,FALSE,"Tran";"Riqfinpro",#N/A,FALSE,"Tran"}</definedName>
    <definedName name="kb" localSheetId="28" hidden="1">{"Riqfin97",#N/A,FALSE,"Tran";"Riqfinpro",#N/A,FALSE,"Tran"}</definedName>
    <definedName name="kb" localSheetId="35" hidden="1">{"Riqfin97",#N/A,FALSE,"Tran";"Riqfinpro",#N/A,FALSE,"Tran"}</definedName>
    <definedName name="kb" localSheetId="44" hidden="1">{"Riqfin97",#N/A,FALSE,"Tran";"Riqfinpro",#N/A,FALSE,"Tran"}</definedName>
    <definedName name="kb" localSheetId="66" hidden="1">{"Riqfin97",#N/A,FALSE,"Tran";"Riqfinpro",#N/A,FALSE,"Tran"}</definedName>
    <definedName name="kb" localSheetId="69" hidden="1">{"Riqfin97",#N/A,FALSE,"Tran";"Riqfinpro",#N/A,FALSE,"Tran"}</definedName>
    <definedName name="kb" hidden="1">{"Riqfin97",#N/A,FALSE,"Tran";"Riqfinpro",#N/A,FALSE,"Tran"}</definedName>
    <definedName name="kio" localSheetId="20" hidden="1">{"Tab1",#N/A,FALSE,"P";"Tab2",#N/A,FALSE,"P"}</definedName>
    <definedName name="kio" localSheetId="22" hidden="1">{"Tab1",#N/A,FALSE,"P";"Tab2",#N/A,FALSE,"P"}</definedName>
    <definedName name="kio" localSheetId="28" hidden="1">{"Tab1",#N/A,FALSE,"P";"Tab2",#N/A,FALSE,"P"}</definedName>
    <definedName name="kio" localSheetId="35" hidden="1">{"Tab1",#N/A,FALSE,"P";"Tab2",#N/A,FALSE,"P"}</definedName>
    <definedName name="kio" localSheetId="44" hidden="1">{"Tab1",#N/A,FALSE,"P";"Tab2",#N/A,FALSE,"P"}</definedName>
    <definedName name="kio" localSheetId="66" hidden="1">{"Tab1",#N/A,FALSE,"P";"Tab2",#N/A,FALSE,"P"}</definedName>
    <definedName name="kio" localSheetId="69" hidden="1">{"Tab1",#N/A,FALSE,"P";"Tab2",#N/A,FALSE,"P"}</definedName>
    <definedName name="kio" hidden="1">{"Tab1",#N/A,FALSE,"P";"Tab2",#N/A,FALSE,"P"}</definedName>
    <definedName name="kiu" localSheetId="20" hidden="1">{"Riqfin97",#N/A,FALSE,"Tran";"Riqfinpro",#N/A,FALSE,"Tran"}</definedName>
    <definedName name="kiu" localSheetId="22" hidden="1">{"Riqfin97",#N/A,FALSE,"Tran";"Riqfinpro",#N/A,FALSE,"Tran"}</definedName>
    <definedName name="kiu" localSheetId="28" hidden="1">{"Riqfin97",#N/A,FALSE,"Tran";"Riqfinpro",#N/A,FALSE,"Tran"}</definedName>
    <definedName name="kiu" localSheetId="35" hidden="1">{"Riqfin97",#N/A,FALSE,"Tran";"Riqfinpro",#N/A,FALSE,"Tran"}</definedName>
    <definedName name="kiu" localSheetId="44" hidden="1">{"Riqfin97",#N/A,FALSE,"Tran";"Riqfinpro",#N/A,FALSE,"Tran"}</definedName>
    <definedName name="kiu" localSheetId="66" hidden="1">{"Riqfin97",#N/A,FALSE,"Tran";"Riqfinpro",#N/A,FALSE,"Tran"}</definedName>
    <definedName name="kiu" localSheetId="69" hidden="1">{"Riqfin97",#N/A,FALSE,"Tran";"Riqfinpro",#N/A,FALSE,"Tran"}</definedName>
    <definedName name="kiu" hidden="1">{"Riqfin97",#N/A,FALSE,"Tran";"Riqfinpro",#N/A,FALSE,"Tran"}</definedName>
    <definedName name="kjas" localSheetId="20" hidden="1">{"Riqfin97",#N/A,FALSE,"Tran";"Riqfinpro",#N/A,FALSE,"Tran"}</definedName>
    <definedName name="kjas" localSheetId="22" hidden="1">{"Riqfin97",#N/A,FALSE,"Tran";"Riqfinpro",#N/A,FALSE,"Tran"}</definedName>
    <definedName name="kjas" localSheetId="28" hidden="1">{"Riqfin97",#N/A,FALSE,"Tran";"Riqfinpro",#N/A,FALSE,"Tran"}</definedName>
    <definedName name="kjas" localSheetId="35" hidden="1">{"Riqfin97",#N/A,FALSE,"Tran";"Riqfinpro",#N/A,FALSE,"Tran"}</definedName>
    <definedName name="kjas" localSheetId="44" hidden="1">{"Riqfin97",#N/A,FALSE,"Tran";"Riqfinpro",#N/A,FALSE,"Tran"}</definedName>
    <definedName name="kjas" localSheetId="66" hidden="1">{"Riqfin97",#N/A,FALSE,"Tran";"Riqfinpro",#N/A,FALSE,"Tran"}</definedName>
    <definedName name="kjas" localSheetId="69" hidden="1">{"Riqfin97",#N/A,FALSE,"Tran";"Riqfinpro",#N/A,FALSE,"Tran"}</definedName>
    <definedName name="kjas" hidden="1">{"Riqfin97",#N/A,FALSE,"Tran";"Riqfinpro",#N/A,FALSE,"Tran"}</definedName>
    <definedName name="kjg" localSheetId="20"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35"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66" hidden="1">{#N/A,#N/A,FALSE,"SimInp1";#N/A,#N/A,FALSE,"SimInp2";#N/A,#N/A,FALSE,"SimOut1";#N/A,#N/A,FALSE,"SimOut2";#N/A,#N/A,FALSE,"SimOut3";#N/A,#N/A,FALSE,"SimOut4";#N/A,#N/A,FALSE,"SimOut5"}</definedName>
    <definedName name="kjg" localSheetId="6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0"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35"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66" hidden="1">{"BOP_TAB",#N/A,FALSE,"N";"MIDTERM_TAB",#N/A,FALSE,"O";"FUND_CRED",#N/A,FALSE,"P";"DEBT_TAB1",#N/A,FALSE,"Q";"DEBT_TAB2",#N/A,FALSE,"Q";"FORFIN_TAB1",#N/A,FALSE,"R";"FORFIN_TAB2",#N/A,FALSE,"R";"BOP_ANALY",#N/A,FALSE,"U"}</definedName>
    <definedName name="kjhg" localSheetId="6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20" hidden="1">{"Main Economic Indicators",#N/A,FALSE,"C"}</definedName>
    <definedName name="kjkj" localSheetId="22" hidden="1">{"Main Economic Indicators",#N/A,FALSE,"C"}</definedName>
    <definedName name="kjkj" localSheetId="28" hidden="1">{"Main Economic Indicators",#N/A,FALSE,"C"}</definedName>
    <definedName name="kjkj" localSheetId="35" hidden="1">{"Main Economic Indicators",#N/A,FALSE,"C"}</definedName>
    <definedName name="kjkj" localSheetId="44" hidden="1">{"Main Economic Indicators",#N/A,FALSE,"C"}</definedName>
    <definedName name="kjkj" localSheetId="66" hidden="1">{"Main Economic Indicators",#N/A,FALSE,"C"}</definedName>
    <definedName name="kjkj" localSheetId="69" hidden="1">{"Main Economic Indicators",#N/A,FALSE,"C"}</definedName>
    <definedName name="kjkj" hidden="1">{"Main Economic Indicators",#N/A,FALSE,"C"}</definedName>
    <definedName name="kk" localSheetId="20" hidden="1">{"Tab1",#N/A,FALSE,"P";"Tab2",#N/A,FALSE,"P"}</definedName>
    <definedName name="kk" localSheetId="22" hidden="1">{"Tab1",#N/A,FALSE,"P";"Tab2",#N/A,FALSE,"P"}</definedName>
    <definedName name="kk" localSheetId="28" hidden="1">{"Tab1",#N/A,FALSE,"P";"Tab2",#N/A,FALSE,"P"}</definedName>
    <definedName name="kk" localSheetId="35" hidden="1">{"Tab1",#N/A,FALSE,"P";"Tab2",#N/A,FALSE,"P"}</definedName>
    <definedName name="kk" localSheetId="44" hidden="1">{"Tab1",#N/A,FALSE,"P";"Tab2",#N/A,FALSE,"P"}</definedName>
    <definedName name="kk" localSheetId="66" hidden="1">{"Tab1",#N/A,FALSE,"P";"Tab2",#N/A,FALSE,"P"}</definedName>
    <definedName name="kk" localSheetId="69" hidden="1">{"Tab1",#N/A,FALSE,"P";"Tab2",#N/A,FALSE,"P"}</definedName>
    <definedName name="kk" hidden="1">{"Tab1",#N/A,FALSE,"P";"Tab2",#N/A,FALSE,"P"}</definedName>
    <definedName name="kkk" localSheetId="20" hidden="1">{"Tab1",#N/A,FALSE,"P";"Tab2",#N/A,FALSE,"P"}</definedName>
    <definedName name="kkk" localSheetId="22" hidden="1">{"Tab1",#N/A,FALSE,"P";"Tab2",#N/A,FALSE,"P"}</definedName>
    <definedName name="kkk" localSheetId="28" hidden="1">{"Tab1",#N/A,FALSE,"P";"Tab2",#N/A,FALSE,"P"}</definedName>
    <definedName name="kkk" localSheetId="35" hidden="1">{"Tab1",#N/A,FALSE,"P";"Tab2",#N/A,FALSE,"P"}</definedName>
    <definedName name="kkk" localSheetId="44" hidden="1">{"Tab1",#N/A,FALSE,"P";"Tab2",#N/A,FALSE,"P"}</definedName>
    <definedName name="kkk" localSheetId="66" hidden="1">{"Tab1",#N/A,FALSE,"P";"Tab2",#N/A,FALSE,"P"}</definedName>
    <definedName name="kkk" localSheetId="69" hidden="1">{"Tab1",#N/A,FALSE,"P";"Tab2",#N/A,FALSE,"P"}</definedName>
    <definedName name="kkk" hidden="1">{"Tab1",#N/A,FALSE,"P";"Tab2",#N/A,FALSE,"P"}</definedName>
    <definedName name="kkkk" localSheetId="11" hidden="1">[102]M!#REF!</definedName>
    <definedName name="kkkk" localSheetId="22" hidden="1">[102]M!#REF!</definedName>
    <definedName name="kkkk" localSheetId="24" hidden="1">[102]M!#REF!</definedName>
    <definedName name="kkkk" localSheetId="27" hidden="1">[102]M!#REF!</definedName>
    <definedName name="kkkk" localSheetId="28" hidden="1">[102]M!#REF!</definedName>
    <definedName name="kkkk" localSheetId="35" hidden="1">[102]M!#REF!</definedName>
    <definedName name="kkkk" localSheetId="44" hidden="1">[102]M!#REF!</definedName>
    <definedName name="kkkk" localSheetId="69" hidden="1">[102]M!#REF!</definedName>
    <definedName name="kkkk" hidden="1">[102]M!#REF!</definedName>
    <definedName name="kkkkk" localSheetId="11" hidden="1">'[98]J(Priv.Cap)'!#REF!</definedName>
    <definedName name="kkkkk" localSheetId="22" hidden="1">'[98]J(Priv.Cap)'!#REF!</definedName>
    <definedName name="kkkkk" localSheetId="24" hidden="1">'[98]J(Priv.Cap)'!#REF!</definedName>
    <definedName name="kkkkk" localSheetId="27" hidden="1">'[98]J(Priv.Cap)'!#REF!</definedName>
    <definedName name="kkkkk" localSheetId="28" hidden="1">'[98]J(Priv.Cap)'!#REF!</definedName>
    <definedName name="kkkkk" localSheetId="35" hidden="1">'[98]J(Priv.Cap)'!#REF!</definedName>
    <definedName name="kkkkk" localSheetId="44" hidden="1">'[98]J(Priv.Cap)'!#REF!</definedName>
    <definedName name="kkkkk" localSheetId="69" hidden="1">'[98]J(Priv.Cap)'!#REF!</definedName>
    <definedName name="kkkkk" hidden="1">'[98]J(Priv.Cap)'!#REF!</definedName>
    <definedName name="kl" localSheetId="20" hidden="1">{"Riqfin97",#N/A,FALSE,"Tran";"Riqfinpro",#N/A,FALSE,"Tran"}</definedName>
    <definedName name="kl" localSheetId="22" hidden="1">{"Riqfin97",#N/A,FALSE,"Tran";"Riqfinpro",#N/A,FALSE,"Tran"}</definedName>
    <definedName name="kl" localSheetId="28" hidden="1">{"Riqfin97",#N/A,FALSE,"Tran";"Riqfinpro",#N/A,FALSE,"Tran"}</definedName>
    <definedName name="kl" localSheetId="35" hidden="1">{"Riqfin97",#N/A,FALSE,"Tran";"Riqfinpro",#N/A,FALSE,"Tran"}</definedName>
    <definedName name="kl" localSheetId="44" hidden="1">{"Riqfin97",#N/A,FALSE,"Tran";"Riqfinpro",#N/A,FALSE,"Tran"}</definedName>
    <definedName name="kl" localSheetId="66" hidden="1">{"Riqfin97",#N/A,FALSE,"Tran";"Riqfinpro",#N/A,FALSE,"Tran"}</definedName>
    <definedName name="kl" localSheetId="69" hidden="1">{"Riqfin97",#N/A,FALSE,"Tran";"Riqfinpro",#N/A,FALSE,"Tran"}</definedName>
    <definedName name="kl" hidden="1">{"Riqfin97",#N/A,FALSE,"Tran";"Riqfinpro",#N/A,FALSE,"Tran"}</definedName>
    <definedName name="kljlkh" localSheetId="20" hidden="1">{"TRADE_COMP",#N/A,FALSE,"TAB23APP";"BOP",#N/A,FALSE,"TAB6";"DOT",#N/A,FALSE,"TAB24APP";"EXTDEBT",#N/A,FALSE,"TAB25APP"}</definedName>
    <definedName name="kljlkh" localSheetId="22" hidden="1">{"TRADE_COMP",#N/A,FALSE,"TAB23APP";"BOP",#N/A,FALSE,"TAB6";"DOT",#N/A,FALSE,"TAB24APP";"EXTDEBT",#N/A,FALSE,"TAB25APP"}</definedName>
    <definedName name="kljlkh" localSheetId="28" hidden="1">{"TRADE_COMP",#N/A,FALSE,"TAB23APP";"BOP",#N/A,FALSE,"TAB6";"DOT",#N/A,FALSE,"TAB24APP";"EXTDEBT",#N/A,FALSE,"TAB25APP"}</definedName>
    <definedName name="kljlkh" localSheetId="35" hidden="1">{"TRADE_COMP",#N/A,FALSE,"TAB23APP";"BOP",#N/A,FALSE,"TAB6";"DOT",#N/A,FALSE,"TAB24APP";"EXTDEBT",#N/A,FALSE,"TAB25APP"}</definedName>
    <definedName name="kljlkh" localSheetId="44" hidden="1">{"TRADE_COMP",#N/A,FALSE,"TAB23APP";"BOP",#N/A,FALSE,"TAB6";"DOT",#N/A,FALSE,"TAB24APP";"EXTDEBT",#N/A,FALSE,"TAB25APP"}</definedName>
    <definedName name="kljlkh" localSheetId="66" hidden="1">{"TRADE_COMP",#N/A,FALSE,"TAB23APP";"BOP",#N/A,FALSE,"TAB6";"DOT",#N/A,FALSE,"TAB24APP";"EXTDEBT",#N/A,FALSE,"TAB25APP"}</definedName>
    <definedName name="kljlkh" localSheetId="69" hidden="1">{"TRADE_COMP",#N/A,FALSE,"TAB23APP";"BOP",#N/A,FALSE,"TAB6";"DOT",#N/A,FALSE,"TAB24APP";"EXTDEBT",#N/A,FALSE,"TAB25APP"}</definedName>
    <definedName name="kljlkh" hidden="1">{"TRADE_COMP",#N/A,FALSE,"TAB23APP";"BOP",#N/A,FALSE,"TAB6";"DOT",#N/A,FALSE,"TAB24APP";"EXTDEBT",#N/A,FALSE,"TAB25APP"}</definedName>
    <definedName name="km" localSheetId="20" hidden="1">{"Tab1",#N/A,FALSE,"P";"Tab2",#N/A,FALSE,"P"}</definedName>
    <definedName name="km" localSheetId="22" hidden="1">{"Tab1",#N/A,FALSE,"P";"Tab2",#N/A,FALSE,"P"}</definedName>
    <definedName name="km" localSheetId="28" hidden="1">{"Tab1",#N/A,FALSE,"P";"Tab2",#N/A,FALSE,"P"}</definedName>
    <definedName name="km" localSheetId="35" hidden="1">{"Tab1",#N/A,FALSE,"P";"Tab2",#N/A,FALSE,"P"}</definedName>
    <definedName name="km" localSheetId="44" hidden="1">{"Tab1",#N/A,FALSE,"P";"Tab2",#N/A,FALSE,"P"}</definedName>
    <definedName name="km" localSheetId="66" hidden="1">{"Tab1",#N/A,FALSE,"P";"Tab2",#N/A,FALSE,"P"}</definedName>
    <definedName name="km" localSheetId="69" hidden="1">{"Tab1",#N/A,FALSE,"P";"Tab2",#N/A,FALSE,"P"}</definedName>
    <definedName name="km" hidden="1">{"Tab1",#N/A,FALSE,"P";"Tab2",#N/A,FALSE,"P"}</definedName>
    <definedName name="kol" localSheetId="11" hidden="1">#REF!</definedName>
    <definedName name="kol" localSheetId="20" hidden="1">#REF!</definedName>
    <definedName name="kol" localSheetId="22" hidden="1">#REF!</definedName>
    <definedName name="kol" localSheetId="24" hidden="1">#REF!</definedName>
    <definedName name="kol" localSheetId="27" hidden="1">#REF!</definedName>
    <definedName name="kol" localSheetId="28" hidden="1">#REF!</definedName>
    <definedName name="kol" localSheetId="35" hidden="1">#REF!</definedName>
    <definedName name="kol" localSheetId="44" hidden="1">#REF!</definedName>
    <definedName name="kol" localSheetId="66" hidden="1">#REF!</definedName>
    <definedName name="kol" localSheetId="69" hidden="1">#REF!</definedName>
    <definedName name="kol" hidden="1">#REF!</definedName>
    <definedName name="kossi" localSheetId="11" hidden="1">'[34]Dep fonct'!#REF!</definedName>
    <definedName name="kossi" localSheetId="22" hidden="1">'[34]Dep fonct'!#REF!</definedName>
    <definedName name="kossi" localSheetId="24" hidden="1">'[34]Dep fonct'!#REF!</definedName>
    <definedName name="kossi" localSheetId="27" hidden="1">'[34]Dep fonct'!#REF!</definedName>
    <definedName name="kossi" localSheetId="28" hidden="1">'[34]Dep fonct'!#REF!</definedName>
    <definedName name="kossi" localSheetId="35" hidden="1">'[34]Dep fonct'!#REF!</definedName>
    <definedName name="kossi" localSheetId="44" hidden="1">'[34]Dep fonct'!#REF!</definedName>
    <definedName name="kossi" localSheetId="66" hidden="1">'[34]Dep fonct'!#REF!</definedName>
    <definedName name="kossi" localSheetId="69" hidden="1">'[34]Dep fonct'!#REF!</definedName>
    <definedName name="kossi" hidden="1">'[34]Dep fonct'!#REF!</definedName>
    <definedName name="kur_dol">[103]Конст.!$D$4:$HZ$4</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35"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localSheetId="66" hidden="1">{#N/A,#N/A,FALSE,"B061196P";#N/A,#N/A,FALSE,"B061196";#N/A,#N/A,FALSE,"Relatório1";#N/A,#N/A,FALSE,"Relatório2";#N/A,#N/A,FALSE,"Relatório3";#N/A,#N/A,FALSE,"Relatório4 ";#N/A,#N/A,FALSE,"Relatório5";#N/A,#N/A,FALSE,"Relatório6";#N/A,#N/A,FALSE,"Relatório7";#N/A,#N/A,FALSE,"Relatório8"}</definedName>
    <definedName name="kuy" localSheetId="6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 localSheetId="22">[3]Control!$B$8</definedName>
    <definedName name="Lang">[4]Control!$B$8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35"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localSheetId="66" hidden="1">{#N/A,#N/A,FALSE,"B061196P";#N/A,#N/A,FALSE,"B061196";#N/A,#N/A,FALSE,"Relatório1";#N/A,#N/A,FALSE,"Relatório2";#N/A,#N/A,FALSE,"Relatório3";#N/A,#N/A,FALSE,"Relatório4 ";#N/A,#N/A,FALSE,"Relatório5";#N/A,#N/A,FALSE,"Relatório6";#N/A,#N/A,FALSE,"Relatório7";#N/A,#N/A,FALSE,"Relatório8"}</definedName>
    <definedName name="LEDA" localSheetId="6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nding" localSheetId="24" hidden="1">'[104]Сектор товаров'!#REF!</definedName>
    <definedName name="Lending" localSheetId="27" hidden="1">'[104]Сектор товаров'!#REF!</definedName>
    <definedName name="Lending" localSheetId="35" hidden="1">'[104]Сектор товаров'!#REF!</definedName>
    <definedName name="Lending" localSheetId="5" hidden="1">'[104]Сектор товаров'!#REF!</definedName>
    <definedName name="Lending" localSheetId="69" hidden="1">'[104]Сектор товаров'!#REF!</definedName>
    <definedName name="Lending" localSheetId="8" hidden="1">'[104]Сектор товаров'!#REF!</definedName>
    <definedName name="Lending" localSheetId="9" hidden="1">'[104]Сектор товаров'!#REF!</definedName>
    <definedName name="Lending" hidden="1">'[104]Сектор товаров'!#REF!</definedName>
    <definedName name="LIBOR" localSheetId="11">#REF!</definedName>
    <definedName name="LIBOR" localSheetId="20">#REF!</definedName>
    <definedName name="LIBOR" localSheetId="22">#REF!</definedName>
    <definedName name="LIBOR" localSheetId="24">#REF!</definedName>
    <definedName name="LIBOR" localSheetId="27">#REF!</definedName>
    <definedName name="LIBOR" localSheetId="28">#REF!</definedName>
    <definedName name="LIBOR" localSheetId="35">#REF!</definedName>
    <definedName name="LIBOR" localSheetId="44">#REF!</definedName>
    <definedName name="LIBOR" localSheetId="66">#REF!</definedName>
    <definedName name="LIBOR" localSheetId="69">#REF!</definedName>
    <definedName name="LIBOR">#REF!</definedName>
    <definedName name="lim">300</definedName>
    <definedName name="limcount" hidden="1">3</definedName>
    <definedName name="lkjh" localSheetId="20" hidden="1">{"Riqfin97",#N/A,FALSE,"Tran";"Riqfinpro",#N/A,FALSE,"Tran"}</definedName>
    <definedName name="lkjh" localSheetId="22" hidden="1">{"Riqfin97",#N/A,FALSE,"Tran";"Riqfinpro",#N/A,FALSE,"Tran"}</definedName>
    <definedName name="lkjh" localSheetId="28" hidden="1">{"Riqfin97",#N/A,FALSE,"Tran";"Riqfinpro",#N/A,FALSE,"Tran"}</definedName>
    <definedName name="lkjh" localSheetId="35" hidden="1">{"Riqfin97",#N/A,FALSE,"Tran";"Riqfinpro",#N/A,FALSE,"Tran"}</definedName>
    <definedName name="lkjh" localSheetId="44" hidden="1">{"Riqfin97",#N/A,FALSE,"Tran";"Riqfinpro",#N/A,FALSE,"Tran"}</definedName>
    <definedName name="lkjh" localSheetId="66" hidden="1">{"Riqfin97",#N/A,FALSE,"Tran";"Riqfinpro",#N/A,FALSE,"Tran"}</definedName>
    <definedName name="lkjh" localSheetId="69" hidden="1">{"Riqfin97",#N/A,FALSE,"Tran";"Riqfinpro",#N/A,FALSE,"Tran"}</definedName>
    <definedName name="lkjh" hidden="1">{"Riqfin97",#N/A,FALSE,"Tran";"Riqfinpro",#N/A,FALSE,"Tran"}</definedName>
    <definedName name="ll" localSheetId="20" hidden="1">{"Tab1",#N/A,FALSE,"P";"Tab2",#N/A,FALSE,"P"}</definedName>
    <definedName name="ll" localSheetId="22" hidden="1">{"Tab1",#N/A,FALSE,"P";"Tab2",#N/A,FALSE,"P"}</definedName>
    <definedName name="ll" localSheetId="28" hidden="1">{"Tab1",#N/A,FALSE,"P";"Tab2",#N/A,FALSE,"P"}</definedName>
    <definedName name="ll" localSheetId="35" hidden="1">{"Tab1",#N/A,FALSE,"P";"Tab2",#N/A,FALSE,"P"}</definedName>
    <definedName name="ll" localSheetId="44" hidden="1">{"Tab1",#N/A,FALSE,"P";"Tab2",#N/A,FALSE,"P"}</definedName>
    <definedName name="ll" localSheetId="66" hidden="1">{"Tab1",#N/A,FALSE,"P";"Tab2",#N/A,FALSE,"P"}</definedName>
    <definedName name="ll" localSheetId="69" hidden="1">{"Tab1",#N/A,FALSE,"P";"Tab2",#N/A,FALSE,"P"}</definedName>
    <definedName name="ll" hidden="1">{"Tab1",#N/A,FALSE,"P";"Tab2",#N/A,FALSE,"P"}</definedName>
    <definedName name="lll" localSheetId="20" hidden="1">{"Riqfin97",#N/A,FALSE,"Tran";"Riqfinpro",#N/A,FALSE,"Tran"}</definedName>
    <definedName name="lll" localSheetId="22" hidden="1">{"Riqfin97",#N/A,FALSE,"Tran";"Riqfinpro",#N/A,FALSE,"Tran"}</definedName>
    <definedName name="lll" localSheetId="28" hidden="1">{"Riqfin97",#N/A,FALSE,"Tran";"Riqfinpro",#N/A,FALSE,"Tran"}</definedName>
    <definedName name="lll" localSheetId="35" hidden="1">{"Riqfin97",#N/A,FALSE,"Tran";"Riqfinpro",#N/A,FALSE,"Tran"}</definedName>
    <definedName name="lll" localSheetId="44" hidden="1">{"Riqfin97",#N/A,FALSE,"Tran";"Riqfinpro",#N/A,FALSE,"Tran"}</definedName>
    <definedName name="lll" localSheetId="66" hidden="1">{"Riqfin97",#N/A,FALSE,"Tran";"Riqfinpro",#N/A,FALSE,"Tran"}</definedName>
    <definedName name="lll" localSheetId="69" hidden="1">{"Riqfin97",#N/A,FALSE,"Tran";"Riqfinpro",#N/A,FALSE,"Tran"}</definedName>
    <definedName name="lll" hidden="1">{"Riqfin97",#N/A,FALSE,"Tran";"Riqfinpro",#N/A,FALSE,"Tran"}</definedName>
    <definedName name="llll" localSheetId="11" hidden="1">[101]M!#REF!</definedName>
    <definedName name="llll" localSheetId="22" hidden="1">[101]M!#REF!</definedName>
    <definedName name="llll" localSheetId="24" hidden="1">[101]M!#REF!</definedName>
    <definedName name="llll" localSheetId="27" hidden="1">[101]M!#REF!</definedName>
    <definedName name="llll" localSheetId="28" hidden="1">[101]M!#REF!</definedName>
    <definedName name="llll" localSheetId="35" hidden="1">[101]M!#REF!</definedName>
    <definedName name="llll" localSheetId="44" hidden="1">[101]M!#REF!</definedName>
    <definedName name="llll" localSheetId="69" hidden="1">[101]M!#REF!</definedName>
    <definedName name="llll" hidden="1">[101]M!#REF!</definedName>
    <definedName name="lllll" localSheetId="20" hidden="1">{"Tab1",#N/A,FALSE,"P";"Tab2",#N/A,FALSE,"P"}</definedName>
    <definedName name="lllll" localSheetId="22" hidden="1">{"Tab1",#N/A,FALSE,"P";"Tab2",#N/A,FALSE,"P"}</definedName>
    <definedName name="lllll" localSheetId="28" hidden="1">{"Tab1",#N/A,FALSE,"P";"Tab2",#N/A,FALSE,"P"}</definedName>
    <definedName name="lllll" localSheetId="35" hidden="1">{"Tab1",#N/A,FALSE,"P";"Tab2",#N/A,FALSE,"P"}</definedName>
    <definedName name="lllll" localSheetId="44" hidden="1">{"Tab1",#N/A,FALSE,"P";"Tab2",#N/A,FALSE,"P"}</definedName>
    <definedName name="lllll" localSheetId="66" hidden="1">{"Tab1",#N/A,FALSE,"P";"Tab2",#N/A,FALSE,"P"}</definedName>
    <definedName name="lllll" localSheetId="69" hidden="1">{"Tab1",#N/A,FALSE,"P";"Tab2",#N/A,FALSE,"P"}</definedName>
    <definedName name="lllll" hidden="1">{"Tab1",#N/A,FALSE,"P";"Tab2",#N/A,FALSE,"P"}</definedName>
    <definedName name="llllll" localSheetId="20" hidden="1">{"Minpmon",#N/A,FALSE,"Monthinput"}</definedName>
    <definedName name="llllll" localSheetId="22" hidden="1">{"Minpmon",#N/A,FALSE,"Monthinput"}</definedName>
    <definedName name="llllll" localSheetId="28" hidden="1">{"Minpmon",#N/A,FALSE,"Monthinput"}</definedName>
    <definedName name="llllll" localSheetId="35" hidden="1">{"Minpmon",#N/A,FALSE,"Monthinput"}</definedName>
    <definedName name="llllll" localSheetId="44" hidden="1">{"Minpmon",#N/A,FALSE,"Monthinput"}</definedName>
    <definedName name="llllll" localSheetId="66" hidden="1">{"Minpmon",#N/A,FALSE,"Monthinput"}</definedName>
    <definedName name="llllll" localSheetId="69" hidden="1">{"Minpmon",#N/A,FALSE,"Monthinput"}</definedName>
    <definedName name="llllll" hidden="1">{"Minpmon",#N/A,FALSE,"Monthinput"}</definedName>
    <definedName name="long">#N/A</definedName>
    <definedName name="longer">#N/A</definedName>
    <definedName name="lta" localSheetId="20" hidden="1">{"Riqfin97",#N/A,FALSE,"Tran";"Riqfinpro",#N/A,FALSE,"Tran"}</definedName>
    <definedName name="lta" localSheetId="22" hidden="1">{"Riqfin97",#N/A,FALSE,"Tran";"Riqfinpro",#N/A,FALSE,"Tran"}</definedName>
    <definedName name="lta" localSheetId="28" hidden="1">{"Riqfin97",#N/A,FALSE,"Tran";"Riqfinpro",#N/A,FALSE,"Tran"}</definedName>
    <definedName name="lta" localSheetId="35" hidden="1">{"Riqfin97",#N/A,FALSE,"Tran";"Riqfinpro",#N/A,FALSE,"Tran"}</definedName>
    <definedName name="lta" localSheetId="44" hidden="1">{"Riqfin97",#N/A,FALSE,"Tran";"Riqfinpro",#N/A,FALSE,"Tran"}</definedName>
    <definedName name="lta" localSheetId="66" hidden="1">{"Riqfin97",#N/A,FALSE,"Tran";"Riqfinpro",#N/A,FALSE,"Tran"}</definedName>
    <definedName name="lta" localSheetId="69" hidden="1">{"Riqfin97",#N/A,FALSE,"Tran";"Riqfinpro",#N/A,FALSE,"Tran"}</definedName>
    <definedName name="lta" hidden="1">{"Riqfin97",#N/A,FALSE,"Tran";"Riqfinpro",#N/A,FALSE,"Tran"}</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35"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localSheetId="66" hidden="1">{#N/A,#N/A,FALSE,"B061196P";#N/A,#N/A,FALSE,"B061196";#N/A,#N/A,FALSE,"Relatório1";#N/A,#N/A,FALSE,"Relatório2";#N/A,#N/A,FALSE,"Relatório3";#N/A,#N/A,FALSE,"Relatório4 ";#N/A,#N/A,FALSE,"Relatório5";#N/A,#N/A,FALSE,"Relatório6";#N/A,#N/A,FALSE,"Relatório7";#N/A,#N/A,FALSE,"Relatório8"}</definedName>
    <definedName name="MAI" localSheetId="6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11">#REF!</definedName>
    <definedName name="manuf" localSheetId="20">#REF!</definedName>
    <definedName name="manuf" localSheetId="22">#REF!</definedName>
    <definedName name="manuf" localSheetId="24">#REF!</definedName>
    <definedName name="manuf" localSheetId="27">#REF!</definedName>
    <definedName name="manuf" localSheetId="28">#REF!</definedName>
    <definedName name="manuf" localSheetId="35">#REF!</definedName>
    <definedName name="manuf" localSheetId="44">#REF!</definedName>
    <definedName name="manuf" localSheetId="66">#REF!</definedName>
    <definedName name="manuf" localSheetId="69">#REF!</definedName>
    <definedName name="manuf">#REF!</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5"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1">#REF!</definedName>
    <definedName name="miti" localSheetId="20">#REF!</definedName>
    <definedName name="miti" localSheetId="22">#REF!</definedName>
    <definedName name="miti" localSheetId="24">#REF!</definedName>
    <definedName name="miti" localSheetId="27">#REF!</definedName>
    <definedName name="miti" localSheetId="28">#REF!</definedName>
    <definedName name="miti" localSheetId="35">#REF!</definedName>
    <definedName name="miti" localSheetId="44">#REF!</definedName>
    <definedName name="miti" localSheetId="66">#REF!</definedName>
    <definedName name="miti" localSheetId="69">#REF!</definedName>
    <definedName name="miti">#REF!</definedName>
    <definedName name="MM" localSheetId="11">#REF!</definedName>
    <definedName name="MM" localSheetId="2">#REF!</definedName>
    <definedName name="MM" localSheetId="24">#REF!</definedName>
    <definedName name="MM" localSheetId="27">#REF!</definedName>
    <definedName name="MM" localSheetId="3">#REF!</definedName>
    <definedName name="MM" localSheetId="69">#REF!</definedName>
    <definedName name="MM">#REF!</definedName>
    <definedName name="mmm" localSheetId="20" hidden="1">{"Riqfin97",#N/A,FALSE,"Tran";"Riqfinpro",#N/A,FALSE,"Tran"}</definedName>
    <definedName name="mmm" localSheetId="22" hidden="1">{"Riqfin97",#N/A,FALSE,"Tran";"Riqfinpro",#N/A,FALSE,"Tran"}</definedName>
    <definedName name="mmm" localSheetId="28" hidden="1">{"Riqfin97",#N/A,FALSE,"Tran";"Riqfinpro",#N/A,FALSE,"Tran"}</definedName>
    <definedName name="mmm" localSheetId="35" hidden="1">{"Riqfin97",#N/A,FALSE,"Tran";"Riqfinpro",#N/A,FALSE,"Tran"}</definedName>
    <definedName name="mmm" localSheetId="44" hidden="1">{"Riqfin97",#N/A,FALSE,"Tran";"Riqfinpro",#N/A,FALSE,"Tran"}</definedName>
    <definedName name="mmm" localSheetId="66" hidden="1">{"Riqfin97",#N/A,FALSE,"Tran";"Riqfinpro",#N/A,FALSE,"Tran"}</definedName>
    <definedName name="mmm" localSheetId="69" hidden="1">{"Riqfin97",#N/A,FALSE,"Tran";"Riqfinpro",#N/A,FALSE,"Tran"}</definedName>
    <definedName name="mmm" hidden="1">{"Riqfin97",#N/A,FALSE,"Tran";"Riqfinpro",#N/A,FALSE,"Tran"}</definedName>
    <definedName name="mmmm" localSheetId="20" hidden="1">{"Tab1",#N/A,FALSE,"P";"Tab2",#N/A,FALSE,"P"}</definedName>
    <definedName name="mmmm" localSheetId="22" hidden="1">{"Tab1",#N/A,FALSE,"P";"Tab2",#N/A,FALSE,"P"}</definedName>
    <definedName name="mmmm" localSheetId="28" hidden="1">{"Tab1",#N/A,FALSE,"P";"Tab2",#N/A,FALSE,"P"}</definedName>
    <definedName name="mmmm" localSheetId="35" hidden="1">{"Tab1",#N/A,FALSE,"P";"Tab2",#N/A,FALSE,"P"}</definedName>
    <definedName name="mmmm" localSheetId="44" hidden="1">{"Tab1",#N/A,FALSE,"P";"Tab2",#N/A,FALSE,"P"}</definedName>
    <definedName name="mmmm" localSheetId="66" hidden="1">{"Tab1",#N/A,FALSE,"P";"Tab2",#N/A,FALSE,"P"}</definedName>
    <definedName name="mmmm" localSheetId="69" hidden="1">{"Tab1",#N/A,FALSE,"P";"Tab2",#N/A,FALSE,"P"}</definedName>
    <definedName name="mmmm" hidden="1">{"Tab1",#N/A,FALSE,"P";"Tab2",#N/A,FALSE,"P"}</definedName>
    <definedName name="mmmmm" localSheetId="20" hidden="1">{"Riqfin97",#N/A,FALSE,"Tran";"Riqfinpro",#N/A,FALSE,"Tran"}</definedName>
    <definedName name="mmmmm" localSheetId="22" hidden="1">{"Riqfin97",#N/A,FALSE,"Tran";"Riqfinpro",#N/A,FALSE,"Tran"}</definedName>
    <definedName name="mmmmm" localSheetId="28" hidden="1">{"Riqfin97",#N/A,FALSE,"Tran";"Riqfinpro",#N/A,FALSE,"Tran"}</definedName>
    <definedName name="mmmmm" localSheetId="35" hidden="1">{"Riqfin97",#N/A,FALSE,"Tran";"Riqfinpro",#N/A,FALSE,"Tran"}</definedName>
    <definedName name="mmmmm" localSheetId="44" hidden="1">{"Riqfin97",#N/A,FALSE,"Tran";"Riqfinpro",#N/A,FALSE,"Tran"}</definedName>
    <definedName name="mmmmm" localSheetId="66" hidden="1">{"Riqfin97",#N/A,FALSE,"Tran";"Riqfinpro",#N/A,FALSE,"Tran"}</definedName>
    <definedName name="mmmmm" localSheetId="69" hidden="1">{"Riqfin97",#N/A,FALSE,"Tran";"Riqfinpro",#N/A,FALSE,"Tran"}</definedName>
    <definedName name="mmmmm" hidden="1">{"Riqfin97",#N/A,FALSE,"Tran";"Riqfinpro",#N/A,FALSE,"Tran"}</definedName>
    <definedName name="mn" localSheetId="20" hidden="1">{"Riqfin97",#N/A,FALSE,"Tran";"Riqfinpro",#N/A,FALSE,"Tran"}</definedName>
    <definedName name="mn" localSheetId="22" hidden="1">{"Riqfin97",#N/A,FALSE,"Tran";"Riqfinpro",#N/A,FALSE,"Tran"}</definedName>
    <definedName name="mn" localSheetId="28" hidden="1">{"Riqfin97",#N/A,FALSE,"Tran";"Riqfinpro",#N/A,FALSE,"Tran"}</definedName>
    <definedName name="mn" localSheetId="35" hidden="1">{"Riqfin97",#N/A,FALSE,"Tran";"Riqfinpro",#N/A,FALSE,"Tran"}</definedName>
    <definedName name="mn" localSheetId="44" hidden="1">{"Riqfin97",#N/A,FALSE,"Tran";"Riqfinpro",#N/A,FALSE,"Tran"}</definedName>
    <definedName name="mn" localSheetId="66" hidden="1">{"Riqfin97",#N/A,FALSE,"Tran";"Riqfinpro",#N/A,FALSE,"Tran"}</definedName>
    <definedName name="mn" localSheetId="69" hidden="1">{"Riqfin97",#N/A,FALSE,"Tran";"Riqfinpro",#N/A,FALSE,"Tran"}</definedName>
    <definedName name="mn" hidden="1">{"Riqfin97",#N/A,FALSE,"Tran";"Riqfinpro",#N/A,FALSE,"Tran"}</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35"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localSheetId="66" hidden="1">{#N/A,#N/A,FALSE,"B061196P";#N/A,#N/A,FALSE,"B061196";#N/A,#N/A,FALSE,"Relatório1";#N/A,#N/A,FALSE,"Relatório2";#N/A,#N/A,FALSE,"Relatório3";#N/A,#N/A,FALSE,"Relatório4 ";#N/A,#N/A,FALSE,"Relatório5";#N/A,#N/A,FALSE,"Relatório6";#N/A,#N/A,FALSE,"Relatório7";#N/A,#N/A,FALSE,"Relatório8"}</definedName>
    <definedName name="MOR" localSheetId="6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20" hidden="1">{"Riqfin97",#N/A,FALSE,"Tran";"Riqfinpro",#N/A,FALSE,"Tran"}</definedName>
    <definedName name="mte" localSheetId="22" hidden="1">{"Riqfin97",#N/A,FALSE,"Tran";"Riqfinpro",#N/A,FALSE,"Tran"}</definedName>
    <definedName name="mte" localSheetId="28" hidden="1">{"Riqfin97",#N/A,FALSE,"Tran";"Riqfinpro",#N/A,FALSE,"Tran"}</definedName>
    <definedName name="mte" localSheetId="35" hidden="1">{"Riqfin97",#N/A,FALSE,"Tran";"Riqfinpro",#N/A,FALSE,"Tran"}</definedName>
    <definedName name="mte" localSheetId="44" hidden="1">{"Riqfin97",#N/A,FALSE,"Tran";"Riqfinpro",#N/A,FALSE,"Tran"}</definedName>
    <definedName name="mte" localSheetId="66" hidden="1">{"Riqfin97",#N/A,FALSE,"Tran";"Riqfinpro",#N/A,FALSE,"Tran"}</definedName>
    <definedName name="mte" localSheetId="69" hidden="1">{"Riqfin97",#N/A,FALSE,"Tran";"Riqfinpro",#N/A,FALSE,"Tran"}</definedName>
    <definedName name="mte" hidden="1">{"Riqfin97",#N/A,FALSE,"Tran";"Riqfinpro",#N/A,FALSE,"Tran"}</definedName>
    <definedName name="n" localSheetId="20" hidden="1">{"Minpmon",#N/A,FALSE,"Monthinput"}</definedName>
    <definedName name="n" localSheetId="22" hidden="1">{"Minpmon",#N/A,FALSE,"Monthinput"}</definedName>
    <definedName name="n" localSheetId="28" hidden="1">{"Minpmon",#N/A,FALSE,"Monthinput"}</definedName>
    <definedName name="n" localSheetId="35" hidden="1">{"Minpmon",#N/A,FALSE,"Monthinput"}</definedName>
    <definedName name="n" localSheetId="44" hidden="1">{"Minpmon",#N/A,FALSE,"Monthinput"}</definedName>
    <definedName name="n" localSheetId="66" hidden="1">{"Minpmon",#N/A,FALSE,"Monthinput"}</definedName>
    <definedName name="n" localSheetId="69" hidden="1">{"Minpmon",#N/A,FALSE,"Monthinput"}</definedName>
    <definedName name="n" hidden="1">{"Minpmon",#N/A,FALSE,"Monthinput"}</definedName>
    <definedName name="neth" localSheetId="11">#REF!</definedName>
    <definedName name="neth" localSheetId="20">#REF!</definedName>
    <definedName name="neth" localSheetId="22">#REF!</definedName>
    <definedName name="neth" localSheetId="24">#REF!</definedName>
    <definedName name="neth" localSheetId="27">#REF!</definedName>
    <definedName name="neth" localSheetId="28">#REF!</definedName>
    <definedName name="neth" localSheetId="35">#REF!</definedName>
    <definedName name="neth" localSheetId="44">#REF!</definedName>
    <definedName name="neth" localSheetId="66">#REF!</definedName>
    <definedName name="neth" localSheetId="69">#REF!</definedName>
    <definedName name="neth">#REF!</definedName>
    <definedName name="new" localSheetId="20" hidden="1">{"TBILLS_ALL",#N/A,FALSE,"FITB_all"}</definedName>
    <definedName name="new" localSheetId="22" hidden="1">{"TBILLS_ALL",#N/A,FALSE,"FITB_all"}</definedName>
    <definedName name="new" localSheetId="28" hidden="1">{"TBILLS_ALL",#N/A,FALSE,"FITB_all"}</definedName>
    <definedName name="new" localSheetId="35" hidden="1">{"TBILLS_ALL",#N/A,FALSE,"FITB_all"}</definedName>
    <definedName name="new" localSheetId="44" hidden="1">{"TBILLS_ALL",#N/A,FALSE,"FITB_all"}</definedName>
    <definedName name="new" localSheetId="66" hidden="1">{"TBILLS_ALL",#N/A,FALSE,"FITB_all"}</definedName>
    <definedName name="new" localSheetId="69" hidden="1">{"TBILLS_ALL",#N/A,FALSE,"FITB_all"}</definedName>
    <definedName name="new" hidden="1">{"TBILLS_ALL",#N/A,FALSE,"FITB_all"}</definedName>
    <definedName name="newnew" localSheetId="20" hidden="1">{"TBILLS_ALL",#N/A,FALSE,"FITB_all"}</definedName>
    <definedName name="newnew" localSheetId="22" hidden="1">{"TBILLS_ALL",#N/A,FALSE,"FITB_all"}</definedName>
    <definedName name="newnew" localSheetId="28" hidden="1">{"TBILLS_ALL",#N/A,FALSE,"FITB_all"}</definedName>
    <definedName name="newnew" localSheetId="35" hidden="1">{"TBILLS_ALL",#N/A,FALSE,"FITB_all"}</definedName>
    <definedName name="newnew" localSheetId="44" hidden="1">{"TBILLS_ALL",#N/A,FALSE,"FITB_all"}</definedName>
    <definedName name="newnew" localSheetId="66" hidden="1">{"TBILLS_ALL",#N/A,FALSE,"FITB_all"}</definedName>
    <definedName name="newnew" localSheetId="69" hidden="1">{"TBILLS_ALL",#N/A,FALSE,"FITB_all"}</definedName>
    <definedName name="newnew" hidden="1">{"TBILLS_ALL",#N/A,FALSE,"FITB_all"}</definedName>
    <definedName name="NewRange" hidden="1">#N/A</definedName>
    <definedName name="nfrtrs" hidden="1">[27]WB!$Q$257:$AK$257</definedName>
    <definedName name="nn" localSheetId="20" hidden="1">{"Riqfin97",#N/A,FALSE,"Tran";"Riqfinpro",#N/A,FALSE,"Tran"}</definedName>
    <definedName name="nn" localSheetId="22" hidden="1">{"Riqfin97",#N/A,FALSE,"Tran";"Riqfinpro",#N/A,FALSE,"Tran"}</definedName>
    <definedName name="nn" localSheetId="28" hidden="1">{"Riqfin97",#N/A,FALSE,"Tran";"Riqfinpro",#N/A,FALSE,"Tran"}</definedName>
    <definedName name="nn" localSheetId="35" hidden="1">{"Riqfin97",#N/A,FALSE,"Tran";"Riqfinpro",#N/A,FALSE,"Tran"}</definedName>
    <definedName name="nn" localSheetId="44" hidden="1">{"Riqfin97",#N/A,FALSE,"Tran";"Riqfinpro",#N/A,FALSE,"Tran"}</definedName>
    <definedName name="nn" localSheetId="66" hidden="1">{"Riqfin97",#N/A,FALSE,"Tran";"Riqfinpro",#N/A,FALSE,"Tran"}</definedName>
    <definedName name="nn" localSheetId="69" hidden="1">{"Riqfin97",#N/A,FALSE,"Tran";"Riqfinpro",#N/A,FALSE,"Tran"}</definedName>
    <definedName name="nn" hidden="1">{"Riqfin97",#N/A,FALSE,"Tran";"Riqfinpro",#N/A,FALSE,"Tran"}</definedName>
    <definedName name="nnga" localSheetId="11" hidden="1">#REF!</definedName>
    <definedName name="nnga" localSheetId="20" hidden="1">#REF!</definedName>
    <definedName name="nnga" localSheetId="22" hidden="1">#REF!</definedName>
    <definedName name="nnga" localSheetId="24" hidden="1">#REF!</definedName>
    <definedName name="nnga" localSheetId="27" hidden="1">#REF!</definedName>
    <definedName name="nnga" localSheetId="28" hidden="1">#REF!</definedName>
    <definedName name="nnga" localSheetId="35" hidden="1">#REF!</definedName>
    <definedName name="nnga" localSheetId="44" hidden="1">#REF!</definedName>
    <definedName name="nnga" localSheetId="66" hidden="1">#REF!</definedName>
    <definedName name="nnga" localSheetId="69" hidden="1">#REF!</definedName>
    <definedName name="nnga" hidden="1">#REF!</definedName>
    <definedName name="nnn" localSheetId="20" hidden="1">{"Tab1",#N/A,FALSE,"P";"Tab2",#N/A,FALSE,"P"}</definedName>
    <definedName name="nnn" localSheetId="22" hidden="1">{"Tab1",#N/A,FALSE,"P";"Tab2",#N/A,FALSE,"P"}</definedName>
    <definedName name="nnn" localSheetId="28" hidden="1">{"Tab1",#N/A,FALSE,"P";"Tab2",#N/A,FALSE,"P"}</definedName>
    <definedName name="nnn" localSheetId="35" hidden="1">{"Tab1",#N/A,FALSE,"P";"Tab2",#N/A,FALSE,"P"}</definedName>
    <definedName name="nnn" localSheetId="44" hidden="1">{"Tab1",#N/A,FALSE,"P";"Tab2",#N/A,FALSE,"P"}</definedName>
    <definedName name="nnn" localSheetId="66" hidden="1">{"Tab1",#N/A,FALSE,"P";"Tab2",#N/A,FALSE,"P"}</definedName>
    <definedName name="nnn" localSheetId="69" hidden="1">{"Tab1",#N/A,FALSE,"P";"Tab2",#N/A,FALSE,"P"}</definedName>
    <definedName name="nnn" hidden="1">{"Tab1",#N/A,FALSE,"P";"Tab2",#N/A,FALSE,"P"}</definedName>
    <definedName name="Norw" localSheetId="11">#REF!</definedName>
    <definedName name="Norw" localSheetId="20">#REF!</definedName>
    <definedName name="Norw" localSheetId="22">#REF!</definedName>
    <definedName name="Norw" localSheetId="24">#REF!</definedName>
    <definedName name="Norw" localSheetId="27">#REF!</definedName>
    <definedName name="Norw" localSheetId="28">#REF!</definedName>
    <definedName name="Norw" localSheetId="35">#REF!</definedName>
    <definedName name="Norw" localSheetId="44">#REF!</definedName>
    <definedName name="Norw" localSheetId="66">#REF!</definedName>
    <definedName name="Norw" localSheetId="69">#REF!</definedName>
    <definedName name="Norw">#REF!</definedName>
    <definedName name="old" localSheetId="20" hidden="1">{"TBILLS_ALL",#N/A,FALSE,"FITB_all"}</definedName>
    <definedName name="old" localSheetId="22" hidden="1">{"TBILLS_ALL",#N/A,FALSE,"FITB_all"}</definedName>
    <definedName name="old" localSheetId="28" hidden="1">{"TBILLS_ALL",#N/A,FALSE,"FITB_all"}</definedName>
    <definedName name="old" localSheetId="35" hidden="1">{"TBILLS_ALL",#N/A,FALSE,"FITB_all"}</definedName>
    <definedName name="old" localSheetId="44" hidden="1">{"TBILLS_ALL",#N/A,FALSE,"FITB_all"}</definedName>
    <definedName name="old" localSheetId="66" hidden="1">{"TBILLS_ALL",#N/A,FALSE,"FITB_all"}</definedName>
    <definedName name="old" localSheetId="69" hidden="1">{"TBILLS_ALL",#N/A,FALSE,"FITB_all"}</definedName>
    <definedName name="old" hidden="1">{"TBILLS_ALL",#N/A,FALSE,"FITB_all"}</definedName>
    <definedName name="oliu" localSheetId="20" hidden="1">{"WEO",#N/A,FALSE,"T"}</definedName>
    <definedName name="oliu" localSheetId="22" hidden="1">{"WEO",#N/A,FALSE,"T"}</definedName>
    <definedName name="oliu" localSheetId="28" hidden="1">{"WEO",#N/A,FALSE,"T"}</definedName>
    <definedName name="oliu" localSheetId="35" hidden="1">{"WEO",#N/A,FALSE,"T"}</definedName>
    <definedName name="oliu" localSheetId="44" hidden="1">{"WEO",#N/A,FALSE,"T"}</definedName>
    <definedName name="oliu" localSheetId="66" hidden="1">{"WEO",#N/A,FALSE,"T"}</definedName>
    <definedName name="oliu" localSheetId="69" hidden="1">{"WEO",#N/A,FALSE,"T"}</definedName>
    <definedName name="oliu" hidden="1">{"WEO",#N/A,FALSE,"T"}</definedName>
    <definedName name="oo" localSheetId="20" hidden="1">{"Riqfin97",#N/A,FALSE,"Tran";"Riqfinpro",#N/A,FALSE,"Tran"}</definedName>
    <definedName name="oo" localSheetId="22" hidden="1">{"Riqfin97",#N/A,FALSE,"Tran";"Riqfinpro",#N/A,FALSE,"Tran"}</definedName>
    <definedName name="oo" localSheetId="28" hidden="1">{"Riqfin97",#N/A,FALSE,"Tran";"Riqfinpro",#N/A,FALSE,"Tran"}</definedName>
    <definedName name="oo" localSheetId="35" hidden="1">{"Riqfin97",#N/A,FALSE,"Tran";"Riqfinpro",#N/A,FALSE,"Tran"}</definedName>
    <definedName name="oo" localSheetId="44" hidden="1">{"Riqfin97",#N/A,FALSE,"Tran";"Riqfinpro",#N/A,FALSE,"Tran"}</definedName>
    <definedName name="oo" localSheetId="66" hidden="1">{"Riqfin97",#N/A,FALSE,"Tran";"Riqfinpro",#N/A,FALSE,"Tran"}</definedName>
    <definedName name="oo" localSheetId="69" hidden="1">{"Riqfin97",#N/A,FALSE,"Tran";"Riqfinpro",#N/A,FALSE,"Tran"}</definedName>
    <definedName name="oo" hidden="1">{"Riqfin97",#N/A,FALSE,"Tran";"Riqfinpro",#N/A,FALSE,"Tran"}</definedName>
    <definedName name="ooo" localSheetId="20" hidden="1">{"Tab1",#N/A,FALSE,"P";"Tab2",#N/A,FALSE,"P"}</definedName>
    <definedName name="ooo" localSheetId="22" hidden="1">{"Tab1",#N/A,FALSE,"P";"Tab2",#N/A,FALSE,"P"}</definedName>
    <definedName name="ooo" localSheetId="28" hidden="1">{"Tab1",#N/A,FALSE,"P";"Tab2",#N/A,FALSE,"P"}</definedName>
    <definedName name="ooo" localSheetId="35" hidden="1">{"Tab1",#N/A,FALSE,"P";"Tab2",#N/A,FALSE,"P"}</definedName>
    <definedName name="ooo" localSheetId="44" hidden="1">{"Tab1",#N/A,FALSE,"P";"Tab2",#N/A,FALSE,"P"}</definedName>
    <definedName name="ooo" localSheetId="66" hidden="1">{"Tab1",#N/A,FALSE,"P";"Tab2",#N/A,FALSE,"P"}</definedName>
    <definedName name="ooo" localSheetId="69" hidden="1">{"Tab1",#N/A,FALSE,"P";"Tab2",#N/A,FALSE,"P"}</definedName>
    <definedName name="ooo" hidden="1">{"Tab1",#N/A,FALSE,"P";"Tab2",#N/A,FALSE,"P"}</definedName>
    <definedName name="oooo" localSheetId="20" hidden="1">{"Tab1",#N/A,FALSE,"P";"Tab2",#N/A,FALSE,"P"}</definedName>
    <definedName name="oooo" localSheetId="22" hidden="1">{"Tab1",#N/A,FALSE,"P";"Tab2",#N/A,FALSE,"P"}</definedName>
    <definedName name="oooo" localSheetId="28" hidden="1">{"Tab1",#N/A,FALSE,"P";"Tab2",#N/A,FALSE,"P"}</definedName>
    <definedName name="oooo" localSheetId="35" hidden="1">{"Tab1",#N/A,FALSE,"P";"Tab2",#N/A,FALSE,"P"}</definedName>
    <definedName name="oooo" localSheetId="44" hidden="1">{"Tab1",#N/A,FALSE,"P";"Tab2",#N/A,FALSE,"P"}</definedName>
    <definedName name="oooo" localSheetId="66" hidden="1">{"Tab1",#N/A,FALSE,"P";"Tab2",#N/A,FALSE,"P"}</definedName>
    <definedName name="oooo" localSheetId="69" hidden="1">{"Tab1",#N/A,FALSE,"P";"Tab2",#N/A,FALSE,"P"}</definedName>
    <definedName name="oooo" hidden="1">{"Tab1",#N/A,FALSE,"P";"Tab2",#N/A,FALSE,"P"}</definedName>
    <definedName name="opu" localSheetId="20" hidden="1">{"Riqfin97",#N/A,FALSE,"Tran";"Riqfinpro",#N/A,FALSE,"Tran"}</definedName>
    <definedName name="opu" localSheetId="22" hidden="1">{"Riqfin97",#N/A,FALSE,"Tran";"Riqfinpro",#N/A,FALSE,"Tran"}</definedName>
    <definedName name="opu" localSheetId="28" hidden="1">{"Riqfin97",#N/A,FALSE,"Tran";"Riqfinpro",#N/A,FALSE,"Tran"}</definedName>
    <definedName name="opu" localSheetId="35" hidden="1">{"Riqfin97",#N/A,FALSE,"Tran";"Riqfinpro",#N/A,FALSE,"Tran"}</definedName>
    <definedName name="opu" localSheetId="44" hidden="1">{"Riqfin97",#N/A,FALSE,"Tran";"Riqfinpro",#N/A,FALSE,"Tran"}</definedName>
    <definedName name="opu" localSheetId="66" hidden="1">{"Riqfin97",#N/A,FALSE,"Tran";"Riqfinpro",#N/A,FALSE,"Tran"}</definedName>
    <definedName name="opu" localSheetId="69" hidden="1">{"Riqfin97",#N/A,FALSE,"Tran";"Riqfinpro",#N/A,FALSE,"Tran"}</definedName>
    <definedName name="opu" hidden="1">{"Riqfin97",#N/A,FALSE,"Tran";"Riqfinpro",#N/A,FALSE,"Tran"}</definedName>
    <definedName name="oqui89" localSheetId="11" hidden="1">[82]BOP!$A$36:$IV$36,[82]BOP!$A$44:$IV$44,[82]BOP!$A$59:$IV$59,[82]BOP!#REF!,[82]BOP!#REF!,[82]BOP!$A$79:$IV$79,[82]BOP!$A$81:$IV$88,[82]BOP!#REF!</definedName>
    <definedName name="oqui89" localSheetId="22" hidden="1">[82]BOP!$A$36:$IV$36,[82]BOP!$A$44:$IV$44,[82]BOP!$A$59:$IV$59,[82]BOP!#REF!,[82]BOP!#REF!,[82]BOP!$A$79:$IV$79,[82]BOP!$A$81:$IV$88,[82]BOP!#REF!</definedName>
    <definedName name="oqui89" localSheetId="24" hidden="1">[82]BOP!$A$36:$IV$36,[82]BOP!$A$44:$IV$44,[82]BOP!$A$59:$IV$59,[82]BOP!#REF!,[82]BOP!#REF!,[82]BOP!$A$79:$IV$79,[82]BOP!$A$81:$IV$88,[82]BOP!#REF!</definedName>
    <definedName name="oqui89" localSheetId="27" hidden="1">[82]BOP!$A$36:$IV$36,[82]BOP!$A$44:$IV$44,[82]BOP!$A$59:$IV$59,[82]BOP!#REF!,[82]BOP!#REF!,[82]BOP!$A$79:$IV$79,[82]BOP!$A$81:$IV$88,[82]BOP!#REF!</definedName>
    <definedName name="oqui89" localSheetId="28" hidden="1">[82]BOP!$A$36:$IV$36,[82]BOP!$A$44:$IV$44,[82]BOP!$A$59:$IV$59,[82]BOP!#REF!,[82]BOP!#REF!,[82]BOP!$A$79:$IV$79,[82]BOP!$A$81:$IV$88,[82]BOP!#REF!</definedName>
    <definedName name="oqui89" localSheetId="35" hidden="1">[82]BOP!$A$36:$IV$36,[82]BOP!$A$44:$IV$44,[82]BOP!$A$59:$IV$59,[82]BOP!#REF!,[82]BOP!#REF!,[82]BOP!$A$79:$IV$79,[82]BOP!$A$81:$IV$88,[82]BOP!#REF!</definedName>
    <definedName name="oqui89" localSheetId="44" hidden="1">[82]BOP!$A$36:$IV$36,[82]BOP!$A$44:$IV$44,[82]BOP!$A$59:$IV$59,[82]BOP!#REF!,[82]BOP!#REF!,[82]BOP!$A$79:$IV$79,[82]BOP!$A$81:$IV$88,[82]BOP!#REF!</definedName>
    <definedName name="oqui89" localSheetId="66" hidden="1">[82]BOP!$A$36:$IV$36,[82]BOP!$A$44:$IV$44,[82]BOP!$A$59:$IV$59,[82]BOP!#REF!,[82]BOP!#REF!,[82]BOP!$A$79:$IV$79,[82]BOP!$A$81:$IV$88,[82]BOP!#REF!</definedName>
    <definedName name="oqui89" hidden="1">[82]BOP!$A$36:$IV$36,[82]BOP!$A$44:$IV$44,[82]BOP!$A$59:$IV$59,[82]BOP!#REF!,[82]BOP!#REF!,[82]BOP!$A$79:$IV$79,[82]BOP!$A$81:$IV$88,[82]BOP!#REF!</definedName>
    <definedName name="OrderTable" localSheetId="11" hidden="1">#REF!</definedName>
    <definedName name="OrderTable" localSheetId="20" hidden="1">#REF!</definedName>
    <definedName name="OrderTable" localSheetId="22" hidden="1">#REF!</definedName>
    <definedName name="OrderTable" localSheetId="24" hidden="1">#REF!</definedName>
    <definedName name="OrderTable" localSheetId="27" hidden="1">#REF!</definedName>
    <definedName name="OrderTable" localSheetId="28" hidden="1">#REF!</definedName>
    <definedName name="OrderTable" localSheetId="35" hidden="1">#REF!</definedName>
    <definedName name="OrderTable" localSheetId="44" hidden="1">#REF!</definedName>
    <definedName name="OrderTable" localSheetId="66" hidden="1">#REF!</definedName>
    <definedName name="OrderTable" localSheetId="69" hidden="1">#REF!</definedName>
    <definedName name="OrderTable" hidden="1">#REF!</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35"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localSheetId="66" hidden="1">{#N/A,#N/A,FALSE,"B061196P";#N/A,#N/A,FALSE,"B061196";#N/A,#N/A,FALSE,"Relatório1";#N/A,#N/A,FALSE,"Relatório2";#N/A,#N/A,FALSE,"Relatório3";#N/A,#N/A,FALSE,"Relatório4 ";#N/A,#N/A,FALSE,"Relatório5";#N/A,#N/A,FALSE,"Relatório6";#N/A,#N/A,FALSE,"Relatório7";#N/A,#N/A,FALSE,"Relatório8"}</definedName>
    <definedName name="OUT" localSheetId="6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v" localSheetId="11">#REF!</definedName>
    <definedName name="ov" localSheetId="2">#REF!</definedName>
    <definedName name="ov" localSheetId="24">#REF!</definedName>
    <definedName name="ov" localSheetId="27">#REF!</definedName>
    <definedName name="ov" localSheetId="3">#REF!</definedName>
    <definedName name="ov" localSheetId="69">#REF!</definedName>
    <definedName name="ov">#REF!</definedName>
    <definedName name="p" localSheetId="20" hidden="1">{"Riqfin97",#N/A,FALSE,"Tran";"Riqfinpro",#N/A,FALSE,"Tran"}</definedName>
    <definedName name="p" localSheetId="22" hidden="1">{"Riqfin97",#N/A,FALSE,"Tran";"Riqfinpro",#N/A,FALSE,"Tran"}</definedName>
    <definedName name="p" localSheetId="28" hidden="1">{"Riqfin97",#N/A,FALSE,"Tran";"Riqfinpro",#N/A,FALSE,"Tran"}</definedName>
    <definedName name="p" localSheetId="35" hidden="1">{"Riqfin97",#N/A,FALSE,"Tran";"Riqfinpro",#N/A,FALSE,"Tran"}</definedName>
    <definedName name="p" localSheetId="44" hidden="1">{"Riqfin97",#N/A,FALSE,"Tran";"Riqfinpro",#N/A,FALSE,"Tran"}</definedName>
    <definedName name="p" localSheetId="66" hidden="1">{"Riqfin97",#N/A,FALSE,"Tran";"Riqfinpro",#N/A,FALSE,"Tran"}</definedName>
    <definedName name="p" localSheetId="69" hidden="1">{"Riqfin97",#N/A,FALSE,"Tran";"Riqfinpro",#N/A,FALSE,"Tran"}</definedName>
    <definedName name="p" hidden="1">{"Riqfin97",#N/A,FALSE,"Tran";"Riqfinpro",#N/A,FALSE,"Tran"}</definedName>
    <definedName name="PeriodLastYearName" localSheetId="22">[77]ФедД!$AH$20</definedName>
    <definedName name="PeriodLastYearName">[78]ФедД!$AH$20</definedName>
    <definedName name="PeriodThisYearName" localSheetId="22">[77]ФедД!$AG$20</definedName>
    <definedName name="PeriodThisYearName">[78]ФедД!$AG$20</definedName>
    <definedName name="pit" localSheetId="20" hidden="1">{"Riqfin97",#N/A,FALSE,"Tran";"Riqfinpro",#N/A,FALSE,"Tran"}</definedName>
    <definedName name="pit" localSheetId="22" hidden="1">{"Riqfin97",#N/A,FALSE,"Tran";"Riqfinpro",#N/A,FALSE,"Tran"}</definedName>
    <definedName name="pit" localSheetId="28" hidden="1">{"Riqfin97",#N/A,FALSE,"Tran";"Riqfinpro",#N/A,FALSE,"Tran"}</definedName>
    <definedName name="pit" localSheetId="35" hidden="1">{"Riqfin97",#N/A,FALSE,"Tran";"Riqfinpro",#N/A,FALSE,"Tran"}</definedName>
    <definedName name="pit" localSheetId="44" hidden="1">{"Riqfin97",#N/A,FALSE,"Tran";"Riqfinpro",#N/A,FALSE,"Tran"}</definedName>
    <definedName name="pit" localSheetId="66" hidden="1">{"Riqfin97",#N/A,FALSE,"Tran";"Riqfinpro",#N/A,FALSE,"Tran"}</definedName>
    <definedName name="pit" localSheetId="69" hidden="1">{"Riqfin97",#N/A,FALSE,"Tran";"Riqfinpro",#N/A,FALSE,"Tran"}</definedName>
    <definedName name="pit" hidden="1">{"Riqfin97",#N/A,FALSE,"Tran";"Riqfinpro",#N/A,FALSE,"Tran"}</definedName>
    <definedName name="PMI" localSheetId="11">#REF!</definedName>
    <definedName name="PMI" localSheetId="20">#REF!</definedName>
    <definedName name="PMI" localSheetId="22">#REF!</definedName>
    <definedName name="PMI" localSheetId="24">#REF!</definedName>
    <definedName name="PMI" localSheetId="27">#REF!</definedName>
    <definedName name="PMI" localSheetId="28">#REF!</definedName>
    <definedName name="PMI" localSheetId="35">#REF!</definedName>
    <definedName name="PMI" localSheetId="44">#REF!</definedName>
    <definedName name="PMI" localSheetId="66">#REF!</definedName>
    <definedName name="PMI" localSheetId="69">#REF!</definedName>
    <definedName name="PMI">#REF!</definedName>
    <definedName name="PMIMan" localSheetId="11">#REF!</definedName>
    <definedName name="PMIMan" localSheetId="20">#REF!</definedName>
    <definedName name="PMIMan" localSheetId="22">#REF!</definedName>
    <definedName name="PMIMan" localSheetId="24">#REF!</definedName>
    <definedName name="PMIMan" localSheetId="27">#REF!</definedName>
    <definedName name="PMIMan" localSheetId="28">#REF!</definedName>
    <definedName name="PMIMan" localSheetId="35">#REF!</definedName>
    <definedName name="PMIMan" localSheetId="44">#REF!</definedName>
    <definedName name="PMIMan" localSheetId="66">#REF!</definedName>
    <definedName name="PMIMan" localSheetId="69">#REF!</definedName>
    <definedName name="PMIMan">#REF!</definedName>
    <definedName name="pok" localSheetId="11">#REF!</definedName>
    <definedName name="pok" localSheetId="2">#REF!</definedName>
    <definedName name="pok" localSheetId="24">#REF!</definedName>
    <definedName name="pok" localSheetId="27">#REF!</definedName>
    <definedName name="pok" localSheetId="3">#REF!</definedName>
    <definedName name="pok" localSheetId="69">#REF!</definedName>
    <definedName name="pok">#REF!</definedName>
    <definedName name="pokazatelsDir">[105]TODO!$E$11</definedName>
    <definedName name="pol" localSheetId="11" hidden="1">[46]A!#REF!</definedName>
    <definedName name="pol" localSheetId="20" hidden="1">[46]A!#REF!</definedName>
    <definedName name="pol" localSheetId="22" hidden="1">[46]A!#REF!</definedName>
    <definedName name="pol" localSheetId="24" hidden="1">[46]A!#REF!</definedName>
    <definedName name="pol" localSheetId="27" hidden="1">[46]A!#REF!</definedName>
    <definedName name="pol" localSheetId="28" hidden="1">[46]A!#REF!</definedName>
    <definedName name="pol" localSheetId="35" hidden="1">[46]A!#REF!</definedName>
    <definedName name="pol" localSheetId="44" hidden="1">[46]A!#REF!</definedName>
    <definedName name="pol" localSheetId="66" hidden="1">[46]A!#REF!</definedName>
    <definedName name="pol" localSheetId="69" hidden="1">[46]A!#REF!</definedName>
    <definedName name="pol" hidden="1">[46]A!#REF!</definedName>
    <definedName name="popl" localSheetId="11" hidden="1">#REF!</definedName>
    <definedName name="popl" localSheetId="20" hidden="1">#REF!</definedName>
    <definedName name="popl" localSheetId="22" hidden="1">#REF!</definedName>
    <definedName name="popl" localSheetId="24" hidden="1">#REF!</definedName>
    <definedName name="popl" localSheetId="27" hidden="1">#REF!</definedName>
    <definedName name="popl" localSheetId="28" hidden="1">#REF!</definedName>
    <definedName name="popl" localSheetId="35" hidden="1">#REF!</definedName>
    <definedName name="popl" localSheetId="44" hidden="1">#REF!</definedName>
    <definedName name="popl" localSheetId="66" hidden="1">#REF!</definedName>
    <definedName name="popl" localSheetId="69" hidden="1">#REF!</definedName>
    <definedName name="popl" hidden="1">#REF!</definedName>
    <definedName name="port" localSheetId="11">#REF!</definedName>
    <definedName name="port" localSheetId="20">#REF!</definedName>
    <definedName name="port" localSheetId="22">#REF!</definedName>
    <definedName name="port" localSheetId="24">#REF!</definedName>
    <definedName name="port" localSheetId="27">#REF!</definedName>
    <definedName name="port" localSheetId="28">#REF!</definedName>
    <definedName name="port" localSheetId="35">#REF!</definedName>
    <definedName name="port" localSheetId="44">#REF!</definedName>
    <definedName name="port" localSheetId="66">#REF!</definedName>
    <definedName name="port" localSheetId="69">#REF!</definedName>
    <definedName name="port">#REF!</definedName>
    <definedName name="pp" localSheetId="20" hidden="1">{"Riqfin97",#N/A,FALSE,"Tran";"Riqfinpro",#N/A,FALSE,"Tran"}</definedName>
    <definedName name="pp" localSheetId="22" hidden="1">{"Riqfin97",#N/A,FALSE,"Tran";"Riqfinpro",#N/A,FALSE,"Tran"}</definedName>
    <definedName name="pp" localSheetId="28" hidden="1">{"Riqfin97",#N/A,FALSE,"Tran";"Riqfinpro",#N/A,FALSE,"Tran"}</definedName>
    <definedName name="pp" localSheetId="35" hidden="1">{"Riqfin97",#N/A,FALSE,"Tran";"Riqfinpro",#N/A,FALSE,"Tran"}</definedName>
    <definedName name="pp" localSheetId="44" hidden="1">{"Riqfin97",#N/A,FALSE,"Tran";"Riqfinpro",#N/A,FALSE,"Tran"}</definedName>
    <definedName name="pp" localSheetId="66" hidden="1">{"Riqfin97",#N/A,FALSE,"Tran";"Riqfinpro",#N/A,FALSE,"Tran"}</definedName>
    <definedName name="pp" localSheetId="69" hidden="1">{"Riqfin97",#N/A,FALSE,"Tran";"Riqfinpro",#N/A,FALSE,"Tran"}</definedName>
    <definedName name="pp" hidden="1">{"Riqfin97",#N/A,FALSE,"Tran";"Riqfinpro",#N/A,FALSE,"Tran"}</definedName>
    <definedName name="ppp" localSheetId="20" hidden="1">{"Riqfin97",#N/A,FALSE,"Tran";"Riqfinpro",#N/A,FALSE,"Tran"}</definedName>
    <definedName name="ppp" localSheetId="22" hidden="1">{"Riqfin97",#N/A,FALSE,"Tran";"Riqfinpro",#N/A,FALSE,"Tran"}</definedName>
    <definedName name="ppp" localSheetId="28" hidden="1">{"Riqfin97",#N/A,FALSE,"Tran";"Riqfinpro",#N/A,FALSE,"Tran"}</definedName>
    <definedName name="ppp" localSheetId="35" hidden="1">{"Riqfin97",#N/A,FALSE,"Tran";"Riqfinpro",#N/A,FALSE,"Tran"}</definedName>
    <definedName name="ppp" localSheetId="44" hidden="1">{"Riqfin97",#N/A,FALSE,"Tran";"Riqfinpro",#N/A,FALSE,"Tran"}</definedName>
    <definedName name="ppp" localSheetId="66" hidden="1">{"Riqfin97",#N/A,FALSE,"Tran";"Riqfinpro",#N/A,FALSE,"Tran"}</definedName>
    <definedName name="ppp" localSheetId="69" hidden="1">{"Riqfin97",#N/A,FALSE,"Tran";"Riqfinpro",#N/A,FALSE,"Tran"}</definedName>
    <definedName name="ppp" hidden="1">{"Riqfin97",#N/A,FALSE,"Tran";"Riqfinpro",#N/A,FALSE,"Tran"}</definedName>
    <definedName name="pppppp" localSheetId="20" hidden="1">{"Riqfin97",#N/A,FALSE,"Tran";"Riqfinpro",#N/A,FALSE,"Tran"}</definedName>
    <definedName name="pppppp" localSheetId="22" hidden="1">{"Riqfin97",#N/A,FALSE,"Tran";"Riqfinpro",#N/A,FALSE,"Tran"}</definedName>
    <definedName name="pppppp" localSheetId="28" hidden="1">{"Riqfin97",#N/A,FALSE,"Tran";"Riqfinpro",#N/A,FALSE,"Tran"}</definedName>
    <definedName name="pppppp" localSheetId="35" hidden="1">{"Riqfin97",#N/A,FALSE,"Tran";"Riqfinpro",#N/A,FALSE,"Tran"}</definedName>
    <definedName name="pppppp" localSheetId="44" hidden="1">{"Riqfin97",#N/A,FALSE,"Tran";"Riqfinpro",#N/A,FALSE,"Tran"}</definedName>
    <definedName name="pppppp" localSheetId="66" hidden="1">{"Riqfin97",#N/A,FALSE,"Tran";"Riqfinpro",#N/A,FALSE,"Tran"}</definedName>
    <definedName name="pppppp" localSheetId="69" hidden="1">{"Riqfin97",#N/A,FALSE,"Tran";"Riqfinpro",#N/A,FALSE,"Tran"}</definedName>
    <definedName name="pppppp" hidden="1">{"Riqfin97",#N/A,FALSE,"Tran";"Riqfinpro",#N/A,FALSE,"Tran"}</definedName>
    <definedName name="ProdForm" localSheetId="11" hidden="1">#REF!</definedName>
    <definedName name="ProdForm" localSheetId="20" hidden="1">#REF!</definedName>
    <definedName name="ProdForm" localSheetId="22" hidden="1">#REF!</definedName>
    <definedName name="ProdForm" localSheetId="24" hidden="1">#REF!</definedName>
    <definedName name="ProdForm" localSheetId="27" hidden="1">#REF!</definedName>
    <definedName name="ProdForm" localSheetId="28" hidden="1">#REF!</definedName>
    <definedName name="ProdForm" localSheetId="35" hidden="1">#REF!</definedName>
    <definedName name="ProdForm" localSheetId="44" hidden="1">#REF!</definedName>
    <definedName name="ProdForm" localSheetId="66" hidden="1">#REF!</definedName>
    <definedName name="ProdForm" localSheetId="69" hidden="1">#REF!</definedName>
    <definedName name="ProdForm" hidden="1">#REF!</definedName>
    <definedName name="Product" localSheetId="11" hidden="1">#REF!</definedName>
    <definedName name="Product" localSheetId="20" hidden="1">#REF!</definedName>
    <definedName name="Product" localSheetId="22" hidden="1">#REF!</definedName>
    <definedName name="Product" localSheetId="24" hidden="1">#REF!</definedName>
    <definedName name="Product" localSheetId="27" hidden="1">#REF!</definedName>
    <definedName name="Product" localSheetId="28" hidden="1">#REF!</definedName>
    <definedName name="Product" localSheetId="35" hidden="1">#REF!</definedName>
    <definedName name="Product" localSheetId="44" hidden="1">#REF!</definedName>
    <definedName name="Product" localSheetId="66" hidden="1">#REF!</definedName>
    <definedName name="Product" localSheetId="69" hidden="1">#REF!</definedName>
    <definedName name="Product" hidden="1">#REF!</definedName>
    <definedName name="q" localSheetId="24" hidden="1">#REF!</definedName>
    <definedName name="q" localSheetId="27" hidden="1">#REF!</definedName>
    <definedName name="q" localSheetId="35" hidden="1">#REF!</definedName>
    <definedName name="q" localSheetId="5" hidden="1">#REF!</definedName>
    <definedName name="q" localSheetId="69" hidden="1">#REF!</definedName>
    <definedName name="q" localSheetId="8" hidden="1">#REF!</definedName>
    <definedName name="q" localSheetId="9" hidden="1">#REF!</definedName>
    <definedName name="q" hidden="1">#REF!</definedName>
    <definedName name="qaz" localSheetId="20" hidden="1">{"Tab1",#N/A,FALSE,"P";"Tab2",#N/A,FALSE,"P"}</definedName>
    <definedName name="qaz" localSheetId="22" hidden="1">{"Tab1",#N/A,FALSE,"P";"Tab2",#N/A,FALSE,"P"}</definedName>
    <definedName name="qaz" localSheetId="28" hidden="1">{"Tab1",#N/A,FALSE,"P";"Tab2",#N/A,FALSE,"P"}</definedName>
    <definedName name="qaz" localSheetId="35" hidden="1">{"Tab1",#N/A,FALSE,"P";"Tab2",#N/A,FALSE,"P"}</definedName>
    <definedName name="qaz" localSheetId="44" hidden="1">{"Tab1",#N/A,FALSE,"P";"Tab2",#N/A,FALSE,"P"}</definedName>
    <definedName name="qaz" localSheetId="66" hidden="1">{"Tab1",#N/A,FALSE,"P";"Tab2",#N/A,FALSE,"P"}</definedName>
    <definedName name="qaz" localSheetId="69" hidden="1">{"Tab1",#N/A,FALSE,"P";"Tab2",#N/A,FALSE,"P"}</definedName>
    <definedName name="qaz" hidden="1">{"Tab1",#N/A,FALSE,"P";"Tab2",#N/A,FALSE,"P"}</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35"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localSheetId="66" hidden="1">{#N/A,#N/A,FALSE,"B061196P";#N/A,#N/A,FALSE,"B061196";#N/A,#N/A,FALSE,"Relatório1";#N/A,#N/A,FALSE,"Relatório2";#N/A,#N/A,FALSE,"Relatório3";#N/A,#N/A,FALSE,"Relatório4 ";#N/A,#N/A,FALSE,"Relatório5";#N/A,#N/A,FALSE,"Relatório6";#N/A,#N/A,FALSE,"Relatório7";#N/A,#N/A,FALSE,"Relatório8"}</definedName>
    <definedName name="QCNR2" localSheetId="6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0" hidden="1">{"Tab1",#N/A,FALSE,"P";"Tab2",#N/A,FALSE,"P"}</definedName>
    <definedName name="qer" localSheetId="22" hidden="1">{"Tab1",#N/A,FALSE,"P";"Tab2",#N/A,FALSE,"P"}</definedName>
    <definedName name="qer" localSheetId="28" hidden="1">{"Tab1",#N/A,FALSE,"P";"Tab2",#N/A,FALSE,"P"}</definedName>
    <definedName name="qer" localSheetId="35" hidden="1">{"Tab1",#N/A,FALSE,"P";"Tab2",#N/A,FALSE,"P"}</definedName>
    <definedName name="qer" localSheetId="44" hidden="1">{"Tab1",#N/A,FALSE,"P";"Tab2",#N/A,FALSE,"P"}</definedName>
    <definedName name="qer" localSheetId="66" hidden="1">{"Tab1",#N/A,FALSE,"P";"Tab2",#N/A,FALSE,"P"}</definedName>
    <definedName name="qer" localSheetId="69" hidden="1">{"Tab1",#N/A,FALSE,"P";"Tab2",#N/A,FALSE,"P"}</definedName>
    <definedName name="qer" hidden="1">{"Tab1",#N/A,FALSE,"P";"Tab2",#N/A,FALSE,"P"}</definedName>
    <definedName name="qgq" hidden="1">#N/A</definedName>
    <definedName name="qq" localSheetId="11" hidden="1">'[98]J(Priv.Cap)'!#REF!</definedName>
    <definedName name="qq" localSheetId="22" hidden="1">'[98]J(Priv.Cap)'!#REF!</definedName>
    <definedName name="qq" localSheetId="24" hidden="1">'[98]J(Priv.Cap)'!#REF!</definedName>
    <definedName name="qq" localSheetId="27" hidden="1">'[98]J(Priv.Cap)'!#REF!</definedName>
    <definedName name="qq" localSheetId="28" hidden="1">'[98]J(Priv.Cap)'!#REF!</definedName>
    <definedName name="qq" localSheetId="35" hidden="1">'[98]J(Priv.Cap)'!#REF!</definedName>
    <definedName name="qq" localSheetId="44" hidden="1">'[98]J(Priv.Cap)'!#REF!</definedName>
    <definedName name="qq" localSheetId="69" hidden="1">'[98]J(Priv.Cap)'!#REF!</definedName>
    <definedName name="qq" hidden="1">'[98]J(Priv.Cap)'!#REF!</definedName>
    <definedName name="qqq" localSheetId="20" hidden="1">{"Minpmon",#N/A,FALSE,"Monthinput"}</definedName>
    <definedName name="qqq" localSheetId="22" hidden="1">{"Minpmon",#N/A,FALSE,"Monthinput"}</definedName>
    <definedName name="qqq" localSheetId="28" hidden="1">{"Minpmon",#N/A,FALSE,"Monthinput"}</definedName>
    <definedName name="qqq" localSheetId="35" hidden="1">{"Minpmon",#N/A,FALSE,"Monthinput"}</definedName>
    <definedName name="qqq" localSheetId="44" hidden="1">{"Minpmon",#N/A,FALSE,"Monthinput"}</definedName>
    <definedName name="qqq" localSheetId="66" hidden="1">{"Minpmon",#N/A,FALSE,"Monthinput"}</definedName>
    <definedName name="qqq" localSheetId="69" hidden="1">{"Minpmon",#N/A,FALSE,"Monthinput"}</definedName>
    <definedName name="qqq" hidden="1">{"Minpmon",#N/A,FALSE,"Monthinput"}</definedName>
    <definedName name="qqqqq" localSheetId="20" hidden="1">{"Minpmon",#N/A,FALSE,"Monthinput"}</definedName>
    <definedName name="qqqqq" localSheetId="22" hidden="1">{"Minpmon",#N/A,FALSE,"Monthinput"}</definedName>
    <definedName name="qqqqq" localSheetId="28" hidden="1">{"Minpmon",#N/A,FALSE,"Monthinput"}</definedName>
    <definedName name="qqqqq" localSheetId="35" hidden="1">{"Minpmon",#N/A,FALSE,"Monthinput"}</definedName>
    <definedName name="qqqqq" localSheetId="44" hidden="1">{"Minpmon",#N/A,FALSE,"Monthinput"}</definedName>
    <definedName name="qqqqq" localSheetId="66" hidden="1">{"Minpmon",#N/A,FALSE,"Monthinput"}</definedName>
    <definedName name="qqqqq" localSheetId="69" hidden="1">{"Minpmon",#N/A,FALSE,"Monthinput"}</definedName>
    <definedName name="qqqqq" hidden="1">{"Minpmon",#N/A,FALSE,"Monthinput"}</definedName>
    <definedName name="qqqqqq" localSheetId="20" hidden="1">{"Riqfin97",#N/A,FALSE,"Tran";"Riqfinpro",#N/A,FALSE,"Tran"}</definedName>
    <definedName name="qqqqqq" localSheetId="22" hidden="1">{"Riqfin97",#N/A,FALSE,"Tran";"Riqfinpro",#N/A,FALSE,"Tran"}</definedName>
    <definedName name="qqqqqq" localSheetId="28" hidden="1">{"Riqfin97",#N/A,FALSE,"Tran";"Riqfinpro",#N/A,FALSE,"Tran"}</definedName>
    <definedName name="qqqqqq" localSheetId="35" hidden="1">{"Riqfin97",#N/A,FALSE,"Tran";"Riqfinpro",#N/A,FALSE,"Tran"}</definedName>
    <definedName name="qqqqqq" localSheetId="44" hidden="1">{"Riqfin97",#N/A,FALSE,"Tran";"Riqfinpro",#N/A,FALSE,"Tran"}</definedName>
    <definedName name="qqqqqq" localSheetId="66" hidden="1">{"Riqfin97",#N/A,FALSE,"Tran";"Riqfinpro",#N/A,FALSE,"Tran"}</definedName>
    <definedName name="qqqqqq" localSheetId="69" hidden="1">{"Riqfin97",#N/A,FALSE,"Tran";"Riqfinpro",#N/A,FALSE,"Tran"}</definedName>
    <definedName name="qqqqqq" hidden="1">{"Riqfin97",#N/A,FALSE,"Tran";"Riqfinpro",#N/A,FALSE,"Tran"}</definedName>
    <definedName name="qqqqqqqqqq" localSheetId="20" hidden="1">{"Riqfin97",#N/A,FALSE,"Tran";"Riqfinpro",#N/A,FALSE,"Tran"}</definedName>
    <definedName name="qqqqqqqqqq" localSheetId="22" hidden="1">{"Riqfin97",#N/A,FALSE,"Tran";"Riqfinpro",#N/A,FALSE,"Tran"}</definedName>
    <definedName name="qqqqqqqqqq" localSheetId="28" hidden="1">{"Riqfin97",#N/A,FALSE,"Tran";"Riqfinpro",#N/A,FALSE,"Tran"}</definedName>
    <definedName name="qqqqqqqqqq" localSheetId="35" hidden="1">{"Riqfin97",#N/A,FALSE,"Tran";"Riqfinpro",#N/A,FALSE,"Tran"}</definedName>
    <definedName name="qqqqqqqqqq" localSheetId="44" hidden="1">{"Riqfin97",#N/A,FALSE,"Tran";"Riqfinpro",#N/A,FALSE,"Tran"}</definedName>
    <definedName name="qqqqqqqqqq" localSheetId="66" hidden="1">{"Riqfin97",#N/A,FALSE,"Tran";"Riqfinpro",#N/A,FALSE,"Tran"}</definedName>
    <definedName name="qqqqqqqqqq" localSheetId="69" hidden="1">{"Riqfin97",#N/A,FALSE,"Tran";"Riqfinpro",#N/A,FALSE,"Tran"}</definedName>
    <definedName name="qqqqqqqqqq" hidden="1">{"Riqfin97",#N/A,FALSE,"Tran";"Riqfinpro",#N/A,FALSE,"Tran"}</definedName>
    <definedName name="qqqqqqqqqqqqq" localSheetId="24" hidden="1">#REF!</definedName>
    <definedName name="qqqqqqqqqqqqq" localSheetId="27" hidden="1">#REF!</definedName>
    <definedName name="qqqqqqqqqqqqq" localSheetId="35" hidden="1">#REF!</definedName>
    <definedName name="qqqqqqqqqqqqq" localSheetId="5" hidden="1">#REF!</definedName>
    <definedName name="qqqqqqqqqqqqq" localSheetId="69" hidden="1">#REF!</definedName>
    <definedName name="qqqqqqqqqqqqq" localSheetId="8" hidden="1">#REF!</definedName>
    <definedName name="qqqqqqqqqqqqq" localSheetId="9" hidden="1">#REF!</definedName>
    <definedName name="qqqqqqqqqqqqq" hidden="1">#REF!</definedName>
    <definedName name="qwer" localSheetId="20" hidden="1">{"Tab1",#N/A,FALSE,"P";"Tab2",#N/A,FALSE,"P"}</definedName>
    <definedName name="qwer" localSheetId="22" hidden="1">{"Tab1",#N/A,FALSE,"P";"Tab2",#N/A,FALSE,"P"}</definedName>
    <definedName name="qwer" localSheetId="28" hidden="1">{"Tab1",#N/A,FALSE,"P";"Tab2",#N/A,FALSE,"P"}</definedName>
    <definedName name="qwer" localSheetId="35" hidden="1">{"Tab1",#N/A,FALSE,"P";"Tab2",#N/A,FALSE,"P"}</definedName>
    <definedName name="qwer" localSheetId="44" hidden="1">{"Tab1",#N/A,FALSE,"P";"Tab2",#N/A,FALSE,"P"}</definedName>
    <definedName name="qwer" localSheetId="66" hidden="1">{"Tab1",#N/A,FALSE,"P";"Tab2",#N/A,FALSE,"P"}</definedName>
    <definedName name="qwer" localSheetId="69" hidden="1">{"Tab1",#N/A,FALSE,"P";"Tab2",#N/A,FALSE,"P"}</definedName>
    <definedName name="qwer" hidden="1">{"Tab1",#N/A,FALSE,"P";"Tab2",#N/A,FALSE,"P"}</definedName>
    <definedName name="qYYMM">[106]TODO!$E$4</definedName>
    <definedName name="R_" localSheetId="1">#REF!</definedName>
    <definedName name="R_" localSheetId="11">#REF!</definedName>
    <definedName name="R_" localSheetId="2">#REF!</definedName>
    <definedName name="R_" localSheetId="20">#REF!</definedName>
    <definedName name="R_" localSheetId="22">#REF!</definedName>
    <definedName name="R_" localSheetId="24">#REF!</definedName>
    <definedName name="R_" localSheetId="27">#REF!</definedName>
    <definedName name="R_" localSheetId="28">#REF!</definedName>
    <definedName name="R_" localSheetId="3">#REF!</definedName>
    <definedName name="R_" localSheetId="35">#REF!</definedName>
    <definedName name="R_" localSheetId="44">#REF!</definedName>
    <definedName name="R_" localSheetId="51">#REF!</definedName>
    <definedName name="R_" localSheetId="52">#REF!</definedName>
    <definedName name="R_" localSheetId="53">#REF!</definedName>
    <definedName name="R_" localSheetId="54">#REF!</definedName>
    <definedName name="R_" localSheetId="55">#REF!</definedName>
    <definedName name="R_" localSheetId="56">#REF!</definedName>
    <definedName name="R_" localSheetId="58">#REF!</definedName>
    <definedName name="R_" localSheetId="66">#REF!</definedName>
    <definedName name="R_" localSheetId="69">#REF!</definedName>
    <definedName name="R_" localSheetId="94">#REF!</definedName>
    <definedName name="R_" localSheetId="95">#REF!</definedName>
    <definedName name="R_" localSheetId="96">#REF!</definedName>
    <definedName name="R_" localSheetId="97">#REF!</definedName>
    <definedName name="R_">#REF!</definedName>
    <definedName name="RCArea" localSheetId="11" hidden="1">#REF!</definedName>
    <definedName name="RCArea" localSheetId="20" hidden="1">#REF!</definedName>
    <definedName name="RCArea" localSheetId="22" hidden="1">#REF!</definedName>
    <definedName name="RCArea" localSheetId="24" hidden="1">#REF!</definedName>
    <definedName name="RCArea" localSheetId="27" hidden="1">#REF!</definedName>
    <definedName name="RCArea" localSheetId="28" hidden="1">#REF!</definedName>
    <definedName name="RCArea" localSheetId="35" hidden="1">#REF!</definedName>
    <definedName name="RCArea" localSheetId="44" hidden="1">#REF!</definedName>
    <definedName name="RCArea" localSheetId="66" hidden="1">#REF!</definedName>
    <definedName name="RCArea" localSheetId="69" hidden="1">#REF!</definedName>
    <definedName name="RCArea" hidden="1">#REF!</definedName>
    <definedName name="re" hidden="1">#N/A</definedName>
    <definedName name="RedefinePrintTableRange" hidden="1">#N/A</definedName>
    <definedName name="ref" localSheetId="1">#REF!</definedName>
    <definedName name="ref" localSheetId="11">#REF!</definedName>
    <definedName name="ref" localSheetId="2">#REF!</definedName>
    <definedName name="ref" localSheetId="20">#REF!</definedName>
    <definedName name="ref" localSheetId="22">#REF!</definedName>
    <definedName name="ref" localSheetId="24">#REF!</definedName>
    <definedName name="ref" localSheetId="27">#REF!</definedName>
    <definedName name="ref" localSheetId="28">#REF!</definedName>
    <definedName name="ref" localSheetId="3">#REF!</definedName>
    <definedName name="ref" localSheetId="35">#REF!</definedName>
    <definedName name="ref" localSheetId="44">#REF!</definedName>
    <definedName name="ref" localSheetId="51">#REF!</definedName>
    <definedName name="ref" localSheetId="52">#REF!</definedName>
    <definedName name="ref" localSheetId="53">#REF!</definedName>
    <definedName name="ref" localSheetId="54">#REF!</definedName>
    <definedName name="ref" localSheetId="55">#REF!</definedName>
    <definedName name="ref" localSheetId="56">#REF!</definedName>
    <definedName name="ref" localSheetId="58">#REF!</definedName>
    <definedName name="ref" localSheetId="66">#REF!</definedName>
    <definedName name="ref" localSheetId="69">#REF!</definedName>
    <definedName name="ref" localSheetId="94">#REF!</definedName>
    <definedName name="ref" localSheetId="95">#REF!</definedName>
    <definedName name="ref" localSheetId="96">#REF!</definedName>
    <definedName name="ref" localSheetId="97">#REF!</definedName>
    <definedName name="ref">#REF!</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35"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localSheetId="66" hidden="1">{#N/A,#N/A,FALSE,"B061196P";#N/A,#N/A,FALSE,"B061196";#N/A,#N/A,FALSE,"Relatório1";#N/A,#N/A,FALSE,"Relatório2";#N/A,#N/A,FALSE,"Relatório3";#N/A,#N/A,FALSE,"Relatório4 ";#N/A,#N/A,FALSE,"Relatório5";#N/A,#N/A,FALSE,"Relatório6";#N/A,#N/A,FALSE,"Relatório7";#N/A,#N/A,FALSE,"Relatório8"}</definedName>
    <definedName name="remu" localSheetId="6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35"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localSheetId="66" hidden="1">{#N/A,#N/A,FALSE,"B061196P";#N/A,#N/A,FALSE,"B061196";#N/A,#N/A,FALSE,"Relatório1";#N/A,#N/A,FALSE,"Relatório2";#N/A,#N/A,FALSE,"Relatório3";#N/A,#N/A,FALSE,"Relatório4 ";#N/A,#N/A,FALSE,"Relatório5";#N/A,#N/A,FALSE,"Relatório6";#N/A,#N/A,FALSE,"Relatório7";#N/A,#N/A,FALSE,"Relatório8"}</definedName>
    <definedName name="RES.BPAR" localSheetId="6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#REF!</definedName>
    <definedName name="Rez" localSheetId="11">#REF!</definedName>
    <definedName name="Rez" localSheetId="2">#REF!</definedName>
    <definedName name="Rez" localSheetId="20">#REF!</definedName>
    <definedName name="Rez" localSheetId="22">#REF!</definedName>
    <definedName name="Rez" localSheetId="24">#REF!</definedName>
    <definedName name="Rez" localSheetId="27">#REF!</definedName>
    <definedName name="Rez" localSheetId="28">#REF!</definedName>
    <definedName name="Rez" localSheetId="3">#REF!</definedName>
    <definedName name="Rez" localSheetId="35">#REF!</definedName>
    <definedName name="Rez" localSheetId="44">#REF!</definedName>
    <definedName name="Rez" localSheetId="51">#REF!</definedName>
    <definedName name="Rez" localSheetId="52">#REF!</definedName>
    <definedName name="Rez" localSheetId="53">#REF!</definedName>
    <definedName name="Rez" localSheetId="54">#REF!</definedName>
    <definedName name="Rez" localSheetId="55">#REF!</definedName>
    <definedName name="Rez" localSheetId="56">#REF!</definedName>
    <definedName name="Rez" localSheetId="58">#REF!</definedName>
    <definedName name="Rez" localSheetId="66">#REF!</definedName>
    <definedName name="Rez" localSheetId="69">#REF!</definedName>
    <definedName name="Rez" localSheetId="94">#REF!</definedName>
    <definedName name="Rez" localSheetId="95">#REF!</definedName>
    <definedName name="Rez" localSheetId="96">#REF!</definedName>
    <definedName name="Rez" localSheetId="97">#REF!</definedName>
    <definedName name="Rez">#REF!</definedName>
    <definedName name="rft" localSheetId="20" hidden="1">{"Riqfin97",#N/A,FALSE,"Tran";"Riqfinpro",#N/A,FALSE,"Tran"}</definedName>
    <definedName name="rft" localSheetId="22" hidden="1">{"Riqfin97",#N/A,FALSE,"Tran";"Riqfinpro",#N/A,FALSE,"Tran"}</definedName>
    <definedName name="rft" localSheetId="28" hidden="1">{"Riqfin97",#N/A,FALSE,"Tran";"Riqfinpro",#N/A,FALSE,"Tran"}</definedName>
    <definedName name="rft" localSheetId="35" hidden="1">{"Riqfin97",#N/A,FALSE,"Tran";"Riqfinpro",#N/A,FALSE,"Tran"}</definedName>
    <definedName name="rft" localSheetId="44" hidden="1">{"Riqfin97",#N/A,FALSE,"Tran";"Riqfinpro",#N/A,FALSE,"Tran"}</definedName>
    <definedName name="rft" localSheetId="66" hidden="1">{"Riqfin97",#N/A,FALSE,"Tran";"Riqfinpro",#N/A,FALSE,"Tran"}</definedName>
    <definedName name="rft" localSheetId="69" hidden="1">{"Riqfin97",#N/A,FALSE,"Tran";"Riqfinpro",#N/A,FALSE,"Tran"}</definedName>
    <definedName name="rft" hidden="1">{"Riqfin97",#N/A,FALSE,"Tran";"Riqfinpro",#N/A,FALSE,"Tran"}</definedName>
    <definedName name="rfv" localSheetId="20" hidden="1">{"Tab1",#N/A,FALSE,"P";"Tab2",#N/A,FALSE,"P"}</definedName>
    <definedName name="rfv" localSheetId="22" hidden="1">{"Tab1",#N/A,FALSE,"P";"Tab2",#N/A,FALSE,"P"}</definedName>
    <definedName name="rfv" localSheetId="28" hidden="1">{"Tab1",#N/A,FALSE,"P";"Tab2",#N/A,FALSE,"P"}</definedName>
    <definedName name="rfv" localSheetId="35" hidden="1">{"Tab1",#N/A,FALSE,"P";"Tab2",#N/A,FALSE,"P"}</definedName>
    <definedName name="rfv" localSheetId="44" hidden="1">{"Tab1",#N/A,FALSE,"P";"Tab2",#N/A,FALSE,"P"}</definedName>
    <definedName name="rfv" localSheetId="66" hidden="1">{"Tab1",#N/A,FALSE,"P";"Tab2",#N/A,FALSE,"P"}</definedName>
    <definedName name="rfv" localSheetId="69"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20" hidden="1">{"Riqfin97",#N/A,FALSE,"Tran";"Riqfinpro",#N/A,FALSE,"Tran"}</definedName>
    <definedName name="rr" localSheetId="22" hidden="1">{"Riqfin97",#N/A,FALSE,"Tran";"Riqfinpro",#N/A,FALSE,"Tran"}</definedName>
    <definedName name="rr" localSheetId="28" hidden="1">{"Riqfin97",#N/A,FALSE,"Tran";"Riqfinpro",#N/A,FALSE,"Tran"}</definedName>
    <definedName name="rr" localSheetId="35" hidden="1">{"Riqfin97",#N/A,FALSE,"Tran";"Riqfinpro",#N/A,FALSE,"Tran"}</definedName>
    <definedName name="rr" localSheetId="44" hidden="1">{"Riqfin97",#N/A,FALSE,"Tran";"Riqfinpro",#N/A,FALSE,"Tran"}</definedName>
    <definedName name="rr" localSheetId="66" hidden="1">{"Riqfin97",#N/A,FALSE,"Tran";"Riqfinpro",#N/A,FALSE,"Tran"}</definedName>
    <definedName name="rr" localSheetId="69" hidden="1">{"Riqfin97",#N/A,FALSE,"Tran";"Riqfinpro",#N/A,FALSE,"Tran"}</definedName>
    <definedName name="rr" hidden="1">{"Riqfin97",#N/A,FALSE,"Tran";"Riqfinpro",#N/A,FALSE,"Tran"}</definedName>
    <definedName name="rrezbanc" localSheetId="11">#REF!</definedName>
    <definedName name="rrezbanc" localSheetId="2">#REF!</definedName>
    <definedName name="rrezbanc" localSheetId="24">#REF!</definedName>
    <definedName name="rrezbanc" localSheetId="27">#REF!</definedName>
    <definedName name="rrezbanc" localSheetId="3">#REF!</definedName>
    <definedName name="rrezbanc" localSheetId="69">#REF!</definedName>
    <definedName name="rrezbanc">#REF!</definedName>
    <definedName name="rrr" localSheetId="20" hidden="1">{"Riqfin97",#N/A,FALSE,"Tran";"Riqfinpro",#N/A,FALSE,"Tran"}</definedName>
    <definedName name="rrr" localSheetId="22" hidden="1">{"Riqfin97",#N/A,FALSE,"Tran";"Riqfinpro",#N/A,FALSE,"Tran"}</definedName>
    <definedName name="rrr" localSheetId="28" hidden="1">{"Riqfin97",#N/A,FALSE,"Tran";"Riqfinpro",#N/A,FALSE,"Tran"}</definedName>
    <definedName name="rrr" localSheetId="35" hidden="1">{"Riqfin97",#N/A,FALSE,"Tran";"Riqfinpro",#N/A,FALSE,"Tran"}</definedName>
    <definedName name="rrr" localSheetId="44" hidden="1">{"Riqfin97",#N/A,FALSE,"Tran";"Riqfinpro",#N/A,FALSE,"Tran"}</definedName>
    <definedName name="rrr" localSheetId="66" hidden="1">{"Riqfin97",#N/A,FALSE,"Tran";"Riqfinpro",#N/A,FALSE,"Tran"}</definedName>
    <definedName name="rrr" localSheetId="69" hidden="1">{"Riqfin97",#N/A,FALSE,"Tran";"Riqfinpro",#N/A,FALSE,"Tran"}</definedName>
    <definedName name="rrr" hidden="1">{"Riqfin97",#N/A,FALSE,"Tran";"Riqfinpro",#N/A,FALSE,"Tran"}</definedName>
    <definedName name="rrrgg" localSheetId="20" hidden="1">{"Riqfin97",#N/A,FALSE,"Tran";"Riqfinpro",#N/A,FALSE,"Tran"}</definedName>
    <definedName name="rrrgg" localSheetId="22" hidden="1">{"Riqfin97",#N/A,FALSE,"Tran";"Riqfinpro",#N/A,FALSE,"Tran"}</definedName>
    <definedName name="rrrgg" localSheetId="28" hidden="1">{"Riqfin97",#N/A,FALSE,"Tran";"Riqfinpro",#N/A,FALSE,"Tran"}</definedName>
    <definedName name="rrrgg" localSheetId="35" hidden="1">{"Riqfin97",#N/A,FALSE,"Tran";"Riqfinpro",#N/A,FALSE,"Tran"}</definedName>
    <definedName name="rrrgg" localSheetId="44" hidden="1">{"Riqfin97",#N/A,FALSE,"Tran";"Riqfinpro",#N/A,FALSE,"Tran"}</definedName>
    <definedName name="rrrgg" localSheetId="66" hidden="1">{"Riqfin97",#N/A,FALSE,"Tran";"Riqfinpro",#N/A,FALSE,"Tran"}</definedName>
    <definedName name="rrrgg" localSheetId="69" hidden="1">{"Riqfin97",#N/A,FALSE,"Tran";"Riqfinpro",#N/A,FALSE,"Tran"}</definedName>
    <definedName name="rrrgg" hidden="1">{"Riqfin97",#N/A,FALSE,"Tran";"Riqfinpro",#N/A,FALSE,"Tran"}</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66" hidden="1">{#N/A,#N/A,FALSE,"slvsrtb1";#N/A,#N/A,FALSE,"slvsrtb2";#N/A,#N/A,FALSE,"slvsrtb3";#N/A,#N/A,FALSE,"slvsrtb4";#N/A,#N/A,FALSE,"slvsrtb5";#N/A,#N/A,FALSE,"slvsrtb6";#N/A,#N/A,FALSE,"slvsrtb7";#N/A,#N/A,FALSE,"slvsrtb8";#N/A,#N/A,FALSE,"slvsrtb9";#N/A,#N/A,FALSE,"slvsrtb10";#N/A,#N/A,FALSE,"slvsrtb12"}</definedName>
    <definedName name="rrrr" localSheetId="69"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0" hidden="1">{"Tab1",#N/A,FALSE,"P";"Tab2",#N/A,FALSE,"P"}</definedName>
    <definedName name="rrrrrr" localSheetId="22" hidden="1">{"Tab1",#N/A,FALSE,"P";"Tab2",#N/A,FALSE,"P"}</definedName>
    <definedName name="rrrrrr" localSheetId="28" hidden="1">{"Tab1",#N/A,FALSE,"P";"Tab2",#N/A,FALSE,"P"}</definedName>
    <definedName name="rrrrrr" localSheetId="35" hidden="1">{"Tab1",#N/A,FALSE,"P";"Tab2",#N/A,FALSE,"P"}</definedName>
    <definedName name="rrrrrr" localSheetId="44" hidden="1">{"Tab1",#N/A,FALSE,"P";"Tab2",#N/A,FALSE,"P"}</definedName>
    <definedName name="rrrrrr" localSheetId="66" hidden="1">{"Tab1",#N/A,FALSE,"P";"Tab2",#N/A,FALSE,"P"}</definedName>
    <definedName name="rrrrrr" localSheetId="69" hidden="1">{"Tab1",#N/A,FALSE,"P";"Tab2",#N/A,FALSE,"P"}</definedName>
    <definedName name="rrrrrr" hidden="1">{"Tab1",#N/A,FALSE,"P";"Tab2",#N/A,FALSE,"P"}</definedName>
    <definedName name="rrrrrrr" localSheetId="20" hidden="1">{"Tab1",#N/A,FALSE,"P";"Tab2",#N/A,FALSE,"P"}</definedName>
    <definedName name="rrrrrrr" localSheetId="22" hidden="1">{"Tab1",#N/A,FALSE,"P";"Tab2",#N/A,FALSE,"P"}</definedName>
    <definedName name="rrrrrrr" localSheetId="28" hidden="1">{"Tab1",#N/A,FALSE,"P";"Tab2",#N/A,FALSE,"P"}</definedName>
    <definedName name="rrrrrrr" localSheetId="35" hidden="1">{"Tab1",#N/A,FALSE,"P";"Tab2",#N/A,FALSE,"P"}</definedName>
    <definedName name="rrrrrrr" localSheetId="44" hidden="1">{"Tab1",#N/A,FALSE,"P";"Tab2",#N/A,FALSE,"P"}</definedName>
    <definedName name="rrrrrrr" localSheetId="66" hidden="1">{"Tab1",#N/A,FALSE,"P";"Tab2",#N/A,FALSE,"P"}</definedName>
    <definedName name="rrrrrrr" localSheetId="69" hidden="1">{"Tab1",#N/A,FALSE,"P";"Tab2",#N/A,FALSE,"P"}</definedName>
    <definedName name="rrrrrrr" hidden="1">{"Tab1",#N/A,FALSE,"P";"Tab2",#N/A,FALSE,"P"}</definedName>
    <definedName name="rrrrrrrrrrrrrrrrrr" localSheetId="24" hidden="1">#REF!</definedName>
    <definedName name="rrrrrrrrrrrrrrrrrr" localSheetId="27" hidden="1">#REF!</definedName>
    <definedName name="rrrrrrrrrrrrrrrrrr" localSheetId="35" hidden="1">#REF!</definedName>
    <definedName name="rrrrrrrrrrrrrrrrrr" localSheetId="5" hidden="1">#REF!</definedName>
    <definedName name="rrrrrrrrrrrrrrrrrr" localSheetId="69" hidden="1">#REF!</definedName>
    <definedName name="rrrrrrrrrrrrrrrrrr" localSheetId="8" hidden="1">#REF!</definedName>
    <definedName name="rrrrrrrrrrrrrrrrrr" localSheetId="9" hidden="1">#REF!</definedName>
    <definedName name="rrrrrrrrrrrrrrrrrr" hidden="1">#REF!</definedName>
    <definedName name="RSQR1">'[107]Reserve pres.'!$E$47</definedName>
    <definedName name="RSQR2">'[107]Reserve pres.'!$E$48</definedName>
    <definedName name="rt" localSheetId="20" hidden="1">{"Minpmon",#N/A,FALSE,"Monthinput"}</definedName>
    <definedName name="rt" localSheetId="22" hidden="1">{"Minpmon",#N/A,FALSE,"Monthinput"}</definedName>
    <definedName name="rt" localSheetId="28" hidden="1">{"Minpmon",#N/A,FALSE,"Monthinput"}</definedName>
    <definedName name="rt" localSheetId="35" hidden="1">{"Minpmon",#N/A,FALSE,"Monthinput"}</definedName>
    <definedName name="rt" localSheetId="44" hidden="1">{"Minpmon",#N/A,FALSE,"Monthinput"}</definedName>
    <definedName name="rt" localSheetId="66" hidden="1">{"Minpmon",#N/A,FALSE,"Monthinput"}</definedName>
    <definedName name="rt" localSheetId="69" hidden="1">{"Minpmon",#N/A,FALSE,"Monthinput"}</definedName>
    <definedName name="rt" hidden="1">{"Minpmon",#N/A,FALSE,"Monthinput"}</definedName>
    <definedName name="rte" localSheetId="20" hidden="1">{"Riqfin97",#N/A,FALSE,"Tran";"Riqfinpro",#N/A,FALSE,"Tran"}</definedName>
    <definedName name="rte" localSheetId="22" hidden="1">{"Riqfin97",#N/A,FALSE,"Tran";"Riqfinpro",#N/A,FALSE,"Tran"}</definedName>
    <definedName name="rte" localSheetId="28" hidden="1">{"Riqfin97",#N/A,FALSE,"Tran";"Riqfinpro",#N/A,FALSE,"Tran"}</definedName>
    <definedName name="rte" localSheetId="35" hidden="1">{"Riqfin97",#N/A,FALSE,"Tran";"Riqfinpro",#N/A,FALSE,"Tran"}</definedName>
    <definedName name="rte" localSheetId="44" hidden="1">{"Riqfin97",#N/A,FALSE,"Tran";"Riqfinpro",#N/A,FALSE,"Tran"}</definedName>
    <definedName name="rte" localSheetId="66" hidden="1">{"Riqfin97",#N/A,FALSE,"Tran";"Riqfinpro",#N/A,FALSE,"Tran"}</definedName>
    <definedName name="rte" localSheetId="69" hidden="1">{"Riqfin97",#N/A,FALSE,"Tran";"Riqfinpro",#N/A,FALSE,"Tran"}</definedName>
    <definedName name="rte" hidden="1">{"Riqfin97",#N/A,FALSE,"Tran";"Riqfinpro",#N/A,FALSE,"Tran"}</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35"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localSheetId="66" hidden="1">{#N/A,#N/A,FALSE,"B061196P";#N/A,#N/A,FALSE,"B061196";#N/A,#N/A,FALSE,"Relatório1";#N/A,#N/A,FALSE,"Relatório2";#N/A,#N/A,FALSE,"Relatório3";#N/A,#N/A,FALSE,"Relatório4 ";#N/A,#N/A,FALSE,"Relatório5";#N/A,#N/A,FALSE,"Relatório6";#N/A,#N/A,FALSE,"Relatório7";#N/A,#N/A,FALSE,"Relatório8"}</definedName>
    <definedName name="RTP" localSheetId="6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0" hidden="1">{"Main Economic Indicators",#N/A,FALSE,"C"}</definedName>
    <definedName name="rtre" localSheetId="22" hidden="1">{"Main Economic Indicators",#N/A,FALSE,"C"}</definedName>
    <definedName name="rtre" localSheetId="28" hidden="1">{"Main Economic Indicators",#N/A,FALSE,"C"}</definedName>
    <definedName name="rtre" localSheetId="35" hidden="1">{"Main Economic Indicators",#N/A,FALSE,"C"}</definedName>
    <definedName name="rtre" localSheetId="44" hidden="1">{"Main Economic Indicators",#N/A,FALSE,"C"}</definedName>
    <definedName name="rtre" localSheetId="66" hidden="1">{"Main Economic Indicators",#N/A,FALSE,"C"}</definedName>
    <definedName name="rtre" localSheetId="69" hidden="1">{"Main Economic Indicators",#N/A,FALSE,"C"}</definedName>
    <definedName name="rtre" hidden="1">{"Main Economic Indicators",#N/A,FALSE,"C"}</definedName>
    <definedName name="rty" localSheetId="20" hidden="1">{"Riqfin97",#N/A,FALSE,"Tran";"Riqfinpro",#N/A,FALSE,"Tran"}</definedName>
    <definedName name="rty" localSheetId="22" hidden="1">{"Riqfin97",#N/A,FALSE,"Tran";"Riqfinpro",#N/A,FALSE,"Tran"}</definedName>
    <definedName name="rty" localSheetId="28" hidden="1">{"Riqfin97",#N/A,FALSE,"Tran";"Riqfinpro",#N/A,FALSE,"Tran"}</definedName>
    <definedName name="rty" localSheetId="35" hidden="1">{"Riqfin97",#N/A,FALSE,"Tran";"Riqfinpro",#N/A,FALSE,"Tran"}</definedName>
    <definedName name="rty" localSheetId="44" hidden="1">{"Riqfin97",#N/A,FALSE,"Tran";"Riqfinpro",#N/A,FALSE,"Tran"}</definedName>
    <definedName name="rty" localSheetId="66" hidden="1">{"Riqfin97",#N/A,FALSE,"Tran";"Riqfinpro",#N/A,FALSE,"Tran"}</definedName>
    <definedName name="rty" localSheetId="69" hidden="1">{"Riqfin97",#N/A,FALSE,"Tran";"Riqfinpro",#N/A,FALSE,"Tran"}</definedName>
    <definedName name="rty" hidden="1">{"Riqfin97",#N/A,FALSE,"Tran";"Riqfinpro",#N/A,FALSE,"Tran"}</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35"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localSheetId="66" hidden="1">{#N/A,#N/A,FALSE,"B061196P";#N/A,#N/A,FALSE,"B061196";#N/A,#N/A,FALSE,"Relatório1";#N/A,#N/A,FALSE,"Relatório2";#N/A,#N/A,FALSE,"Relatório3";#N/A,#N/A,FALSE,"Relatório4 ";#N/A,#N/A,FALSE,"Relatório5";#N/A,#N/A,FALSE,"Relatório6";#N/A,#N/A,FALSE,"Relatório7";#N/A,#N/A,FALSE,"Relatório8"}</definedName>
    <definedName name="rtyty" localSheetId="6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35"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localSheetId="66" hidden="1">{#N/A,#N/A,FALSE,"B061196P";#N/A,#N/A,FALSE,"B061196";#N/A,#N/A,FALSE,"Relatório1";#N/A,#N/A,FALSE,"Relatório2";#N/A,#N/A,FALSE,"Relatório3";#N/A,#N/A,FALSE,"Relatório4 ";#N/A,#N/A,FALSE,"Relatório5";#N/A,#N/A,FALSE,"Relatório6";#N/A,#N/A,FALSE,"Relatório7";#N/A,#N/A,FALSE,"Relatório8"}</definedName>
    <definedName name="rtyty1" localSheetId="6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OFFSET(#REF!,1,0,COUNTA(#REF!)-1,1)</definedName>
    <definedName name="rus_holidays" localSheetId="11">OFFSET(#REF!,1,0,COUNTA(#REF!)-1,1)</definedName>
    <definedName name="rus_holidays" localSheetId="2">OFFSET(#REF!,1,0,COUNTA(#REF!)-1,1)</definedName>
    <definedName name="rus_holidays" localSheetId="20">OFFSET(#REF!,1,0,COUNTA(#REF!)-1,1)</definedName>
    <definedName name="rus_holidays" localSheetId="22">OFFSET(#REF!,1,0,COUNTA(#REF!)-1,1)</definedName>
    <definedName name="rus_holidays" localSheetId="24">OFFSET(#REF!,1,0,COUNTA(#REF!)-1,1)</definedName>
    <definedName name="rus_holidays" localSheetId="27">OFFSET(#REF!,1,0,COUNTA(#REF!)-1,1)</definedName>
    <definedName name="rus_holidays" localSheetId="28">OFFSET(#REF!,1,0,COUNTA(#REF!)-1,1)</definedName>
    <definedName name="rus_holidays" localSheetId="3">OFFSET(#REF!,1,0,COUNTA(#REF!)-1,1)</definedName>
    <definedName name="rus_holidays" localSheetId="35">OFFSET(#REF!,1,0,COUNTA(#REF!)-1,1)</definedName>
    <definedName name="rus_holidays" localSheetId="44">OFFSET(#REF!,1,0,COUNTA(#REF!)-1,1)</definedName>
    <definedName name="rus_holidays" localSheetId="51">OFFSET(#REF!,1,0,COUNTA(#REF!)-1,1)</definedName>
    <definedName name="rus_holidays" localSheetId="52">OFFSET(#REF!,1,0,COUNTA(#REF!)-1,1)</definedName>
    <definedName name="rus_holidays" localSheetId="53">OFFSET(#REF!,1,0,COUNTA(#REF!)-1,1)</definedName>
    <definedName name="rus_holidays" localSheetId="54">OFFSET(#REF!,1,0,COUNTA(#REF!)-1,1)</definedName>
    <definedName name="rus_holidays" localSheetId="55">OFFSET(#REF!,1,0,COUNTA(#REF!)-1,1)</definedName>
    <definedName name="rus_holidays" localSheetId="56">OFFSET(#REF!,1,0,COUNTA(#REF!)-1,1)</definedName>
    <definedName name="rus_holidays" localSheetId="58">OFFSET(#REF!,1,0,COUNTA(#REF!)-1,1)</definedName>
    <definedName name="rus_holidays" localSheetId="66">OFFSET(#REF!,1,0,COUNTA(#REF!)-1,1)</definedName>
    <definedName name="rus_holidays" localSheetId="69">OFFSET(#REF!,1,0,COUNTA(#REF!)-1,1)</definedName>
    <definedName name="rus_holidays" localSheetId="94">OFFSET(#REF!,1,0,COUNTA(#REF!)-1,1)</definedName>
    <definedName name="rus_holidays" localSheetId="95">OFFSET(#REF!,1,0,COUNTA(#REF!)-1,1)</definedName>
    <definedName name="rus_holidays" localSheetId="96">OFFSET(#REF!,1,0,COUNTA(#REF!)-1,1)</definedName>
    <definedName name="rus_holidays" localSheetId="97">OFFSET(#REF!,1,0,COUNTA(#REF!)-1,1)</definedName>
    <definedName name="rus_holidays">OFFSET(#REF!,1,0,COUNTA(#REF!)-1,1)</definedName>
    <definedName name="Rwvu.Export." localSheetId="11" hidden="1">#REF!,#REF!</definedName>
    <definedName name="Rwvu.Export." localSheetId="20" hidden="1">#REF!,#REF!</definedName>
    <definedName name="Rwvu.Export." localSheetId="22" hidden="1">#REF!,#REF!</definedName>
    <definedName name="Rwvu.Export." localSheetId="24" hidden="1">#REF!,#REF!</definedName>
    <definedName name="Rwvu.Export." localSheetId="27" hidden="1">#REF!,#REF!</definedName>
    <definedName name="Rwvu.Export." localSheetId="28" hidden="1">#REF!,#REF!</definedName>
    <definedName name="Rwvu.Export." localSheetId="35" hidden="1">#REF!,#REF!</definedName>
    <definedName name="Rwvu.Export." localSheetId="44" hidden="1">#REF!,#REF!</definedName>
    <definedName name="Rwvu.Export." localSheetId="66" hidden="1">#REF!,#REF!</definedName>
    <definedName name="Rwvu.Export." localSheetId="69" hidden="1">#REF!,#REF!</definedName>
    <definedName name="Rwvu.Export." hidden="1">#REF!,#REF!</definedName>
    <definedName name="Rwvu.IMPORT." localSheetId="11" hidden="1">#REF!</definedName>
    <definedName name="Rwvu.IMPORT." localSheetId="20" hidden="1">#REF!</definedName>
    <definedName name="Rwvu.IMPORT." localSheetId="22" hidden="1">#REF!</definedName>
    <definedName name="Rwvu.IMPORT." localSheetId="24" hidden="1">#REF!</definedName>
    <definedName name="Rwvu.IMPORT." localSheetId="27" hidden="1">#REF!</definedName>
    <definedName name="Rwvu.IMPORT." localSheetId="28" hidden="1">#REF!</definedName>
    <definedName name="Rwvu.IMPORT." localSheetId="35" hidden="1">#REF!</definedName>
    <definedName name="Rwvu.IMPORT." localSheetId="44" hidden="1">#REF!</definedName>
    <definedName name="Rwvu.IMPORT." localSheetId="66" hidden="1">#REF!</definedName>
    <definedName name="Rwvu.IMPORT." localSheetId="69" hidden="1">#REF!</definedName>
    <definedName name="Rwvu.IMPORT." hidden="1">#REF!</definedName>
    <definedName name="Rwvu.PLA2." localSheetId="11" hidden="1">'[59]COP FED'!#REF!</definedName>
    <definedName name="Rwvu.PLA2." localSheetId="20" hidden="1">'[59]COP FED'!#REF!</definedName>
    <definedName name="Rwvu.PLA2." localSheetId="22" hidden="1">'[59]COP FED'!#REF!</definedName>
    <definedName name="Rwvu.PLA2." localSheetId="24" hidden="1">'[59]COP FED'!#REF!</definedName>
    <definedName name="Rwvu.PLA2." localSheetId="27" hidden="1">'[59]COP FED'!#REF!</definedName>
    <definedName name="Rwvu.PLA2." localSheetId="28" hidden="1">'[59]COP FED'!#REF!</definedName>
    <definedName name="Rwvu.PLA2." localSheetId="35" hidden="1">'[59]COP FED'!#REF!</definedName>
    <definedName name="Rwvu.PLA2." localSheetId="44" hidden="1">'[59]COP FED'!#REF!</definedName>
    <definedName name="Rwvu.PLA2." localSheetId="66" hidden="1">'[59]COP FED'!#REF!</definedName>
    <definedName name="Rwvu.PLA2." localSheetId="69" hidden="1">'[59]COP FED'!#REF!</definedName>
    <definedName name="Rwvu.PLA2." hidden="1">'[59]COP FED'!#REF!</definedName>
    <definedName name="Rwvu.Print." hidden="1">#N/A</definedName>
    <definedName name="Rwvu.sa97." hidden="1">[84]Rev!$B$1:$B$65536,[84]Rev!$C$1:$D$65536,[84]Rev!$AB$1:$AB$65536,[84]Rev!$L$1:$Q$65536</definedName>
    <definedName name="rx" localSheetId="11" hidden="1">#REF!</definedName>
    <definedName name="rx" localSheetId="20" hidden="1">#REF!</definedName>
    <definedName name="rx" localSheetId="22" hidden="1">#REF!</definedName>
    <definedName name="rx" localSheetId="24" hidden="1">#REF!</definedName>
    <definedName name="rx" localSheetId="27" hidden="1">#REF!</definedName>
    <definedName name="rx" localSheetId="28" hidden="1">#REF!</definedName>
    <definedName name="rx" localSheetId="35" hidden="1">#REF!</definedName>
    <definedName name="rx" localSheetId="44" hidden="1">#REF!</definedName>
    <definedName name="rx" localSheetId="66" hidden="1">#REF!</definedName>
    <definedName name="rx" localSheetId="69" hidden="1">#REF!</definedName>
    <definedName name="rx" hidden="1">#REF!</definedName>
    <definedName name="ry" localSheetId="11" hidden="1">#REF!</definedName>
    <definedName name="ry" localSheetId="20" hidden="1">#REF!</definedName>
    <definedName name="ry" localSheetId="22" hidden="1">#REF!</definedName>
    <definedName name="ry" localSheetId="24" hidden="1">#REF!</definedName>
    <definedName name="ry" localSheetId="27" hidden="1">#REF!</definedName>
    <definedName name="ry" localSheetId="28" hidden="1">#REF!</definedName>
    <definedName name="ry" localSheetId="35" hidden="1">#REF!</definedName>
    <definedName name="ry" localSheetId="44" hidden="1">#REF!</definedName>
    <definedName name="ry" localSheetId="66" hidden="1">#REF!</definedName>
    <definedName name="ry" localSheetId="69" hidden="1">#REF!</definedName>
    <definedName name="ry" hidden="1">#REF!</definedName>
    <definedName name="s" localSheetId="11" hidden="1">#REF!</definedName>
    <definedName name="s" localSheetId="20" hidden="1">#REF!</definedName>
    <definedName name="s" localSheetId="22" hidden="1">#REF!</definedName>
    <definedName name="s" localSheetId="24" hidden="1">#REF!</definedName>
    <definedName name="s" localSheetId="27" hidden="1">#REF!</definedName>
    <definedName name="s" localSheetId="28" hidden="1">#REF!</definedName>
    <definedName name="s" localSheetId="35" hidden="1">#REF!</definedName>
    <definedName name="s" localSheetId="44" hidden="1">#REF!</definedName>
    <definedName name="s" localSheetId="5" hidden="1">'[2]Сектор товаров'!#REF!</definedName>
    <definedName name="s" localSheetId="66" hidden="1">#REF!</definedName>
    <definedName name="s" localSheetId="69" hidden="1">#REF!</definedName>
    <definedName name="s" localSheetId="8" hidden="1">'[2]Сектор товаров'!#REF!</definedName>
    <definedName name="s" localSheetId="9" hidden="1">'[2]Сектор товаров'!#REF!</definedName>
    <definedName name="s" hidden="1">#REF!</definedName>
    <definedName name="S_nik" localSheetId="11">#REF!</definedName>
    <definedName name="S_nik" localSheetId="2">#REF!</definedName>
    <definedName name="S_nik" localSheetId="24">#REF!</definedName>
    <definedName name="S_nik" localSheetId="27">#REF!</definedName>
    <definedName name="S_nik" localSheetId="3">#REF!</definedName>
    <definedName name="S_nik" localSheetId="69">#REF!</definedName>
    <definedName name="S_nik">#REF!</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35"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localSheetId="66" hidden="1">{#N/A,#N/A,FALSE,"B061196P";#N/A,#N/A,FALSE,"B061196";#N/A,#N/A,FALSE,"Relatório1";#N/A,#N/A,FALSE,"Relatório2";#N/A,#N/A,FALSE,"Relatório3";#N/A,#N/A,FALSE,"Relatório4 ";#N/A,#N/A,FALSE,"Relatório5";#N/A,#N/A,FALSE,"Relatório6";#N/A,#N/A,FALSE,"Relatório7";#N/A,#N/A,FALSE,"Relatório8"}</definedName>
    <definedName name="sa" localSheetId="6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1">#REF!</definedName>
    <definedName name="sace" localSheetId="20">#REF!</definedName>
    <definedName name="sace" localSheetId="22">#REF!</definedName>
    <definedName name="sace" localSheetId="24">#REF!</definedName>
    <definedName name="sace" localSheetId="27">#REF!</definedName>
    <definedName name="sace" localSheetId="28">#REF!</definedName>
    <definedName name="sace" localSheetId="35">#REF!</definedName>
    <definedName name="sace" localSheetId="44">#REF!</definedName>
    <definedName name="sace" localSheetId="66">#REF!</definedName>
    <definedName name="sace" localSheetId="69">#REF!</definedName>
    <definedName name="sace">#REF!</definedName>
    <definedName name="sad" localSheetId="20" hidden="1">{"Riqfin97",#N/A,FALSE,"Tran";"Riqfinpro",#N/A,FALSE,"Tran"}</definedName>
    <definedName name="sad" localSheetId="22" hidden="1">{"Riqfin97",#N/A,FALSE,"Tran";"Riqfinpro",#N/A,FALSE,"Tran"}</definedName>
    <definedName name="sad" localSheetId="28" hidden="1">{"Riqfin97",#N/A,FALSE,"Tran";"Riqfinpro",#N/A,FALSE,"Tran"}</definedName>
    <definedName name="sad" localSheetId="35" hidden="1">{"Riqfin97",#N/A,FALSE,"Tran";"Riqfinpro",#N/A,FALSE,"Tran"}</definedName>
    <definedName name="sad" localSheetId="44" hidden="1">{"Riqfin97",#N/A,FALSE,"Tran";"Riqfinpro",#N/A,FALSE,"Tran"}</definedName>
    <definedName name="sad" localSheetId="66" hidden="1">{"Riqfin97",#N/A,FALSE,"Tran";"Riqfinpro",#N/A,FALSE,"Tran"}</definedName>
    <definedName name="sad" localSheetId="69"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20" hidden="1">{"Main Economic Indicators",#N/A,FALSE,"C"}</definedName>
    <definedName name="sdf" localSheetId="22" hidden="1">{"Main Economic Indicators",#N/A,FALSE,"C"}</definedName>
    <definedName name="sdf" localSheetId="28" hidden="1">{"Main Economic Indicators",#N/A,FALSE,"C"}</definedName>
    <definedName name="sdf" localSheetId="35" hidden="1">{"Main Economic Indicators",#N/A,FALSE,"C"}</definedName>
    <definedName name="sdf" localSheetId="44" hidden="1">{"Main Economic Indicators",#N/A,FALSE,"C"}</definedName>
    <definedName name="sdf" localSheetId="66" hidden="1">{"Main Economic Indicators",#N/A,FALSE,"C"}</definedName>
    <definedName name="sdf" localSheetId="69" hidden="1">{"Main Economic Indicators",#N/A,FALSE,"C"}</definedName>
    <definedName name="sdf" hidden="1">{"Main Economic Indicators",#N/A,FALSE,"C"}</definedName>
    <definedName name="sdkljsdklf" localSheetId="20" hidden="1">{"Main Economic Indicators",#N/A,FALSE,"C"}</definedName>
    <definedName name="sdkljsdklf" localSheetId="22" hidden="1">{"Main Economic Indicators",#N/A,FALSE,"C"}</definedName>
    <definedName name="sdkljsdklf" localSheetId="28" hidden="1">{"Main Economic Indicators",#N/A,FALSE,"C"}</definedName>
    <definedName name="sdkljsdklf" localSheetId="35" hidden="1">{"Main Economic Indicators",#N/A,FALSE,"C"}</definedName>
    <definedName name="sdkljsdklf" localSheetId="44" hidden="1">{"Main Economic Indicators",#N/A,FALSE,"C"}</definedName>
    <definedName name="sdkljsdklf" localSheetId="66" hidden="1">{"Main Economic Indicators",#N/A,FALSE,"C"}</definedName>
    <definedName name="sdkljsdklf" localSheetId="69" hidden="1">{"Main Economic Indicators",#N/A,FALSE,"C"}</definedName>
    <definedName name="sdkljsdklf" hidden="1">{"Main Economic Indicators",#N/A,FALSE,"C"}</definedName>
    <definedName name="sdr" localSheetId="20" hidden="1">{"Riqfin97",#N/A,FALSE,"Tran";"Riqfinpro",#N/A,FALSE,"Tran"}</definedName>
    <definedName name="sdr" localSheetId="22" hidden="1">{"Riqfin97",#N/A,FALSE,"Tran";"Riqfinpro",#N/A,FALSE,"Tran"}</definedName>
    <definedName name="sdr" localSheetId="28" hidden="1">{"Riqfin97",#N/A,FALSE,"Tran";"Riqfinpro",#N/A,FALSE,"Tran"}</definedName>
    <definedName name="sdr" localSheetId="35" hidden="1">{"Riqfin97",#N/A,FALSE,"Tran";"Riqfinpro",#N/A,FALSE,"Tran"}</definedName>
    <definedName name="sdr" localSheetId="44" hidden="1">{"Riqfin97",#N/A,FALSE,"Tran";"Riqfinpro",#N/A,FALSE,"Tran"}</definedName>
    <definedName name="sdr" localSheetId="66" hidden="1">{"Riqfin97",#N/A,FALSE,"Tran";"Riqfinpro",#N/A,FALSE,"Tran"}</definedName>
    <definedName name="sdr" localSheetId="69" hidden="1">{"Riqfin97",#N/A,FALSE,"Tran";"Riqfinpro",#N/A,FALSE,"Tran"}</definedName>
    <definedName name="sdr" hidden="1">{"Riqfin97",#N/A,FALSE,"Tran";"Riqfinpro",#N/A,FALSE,"Tran"}</definedName>
    <definedName name="sdsd" localSheetId="20" hidden="1">{"Riqfin97",#N/A,FALSE,"Tran";"Riqfinpro",#N/A,FALSE,"Tran"}</definedName>
    <definedName name="sdsd" localSheetId="22" hidden="1">{"Riqfin97",#N/A,FALSE,"Tran";"Riqfinpro",#N/A,FALSE,"Tran"}</definedName>
    <definedName name="sdsd" localSheetId="28" hidden="1">{"Riqfin97",#N/A,FALSE,"Tran";"Riqfinpro",#N/A,FALSE,"Tran"}</definedName>
    <definedName name="sdsd" localSheetId="35" hidden="1">{"Riqfin97",#N/A,FALSE,"Tran";"Riqfinpro",#N/A,FALSE,"Tran"}</definedName>
    <definedName name="sdsd" localSheetId="44" hidden="1">{"Riqfin97",#N/A,FALSE,"Tran";"Riqfinpro",#N/A,FALSE,"Tran"}</definedName>
    <definedName name="sdsd" localSheetId="66" hidden="1">{"Riqfin97",#N/A,FALSE,"Tran";"Riqfinpro",#N/A,FALSE,"Tran"}</definedName>
    <definedName name="sdsd" localSheetId="69" hidden="1">{"Riqfin97",#N/A,FALSE,"Tran";"Riqfinpro",#N/A,FALSE,"Tran"}</definedName>
    <definedName name="sdsd" hidden="1">{"Riqfin97",#N/A,FALSE,"Tran";"Riqfinpro",#N/A,FALSE,"Tran"}</definedName>
    <definedName name="sencount" hidden="1">2</definedName>
    <definedName name="ser" localSheetId="20" hidden="1">{"Riqfin97",#N/A,FALSE,"Tran";"Riqfinpro",#N/A,FALSE,"Tran"}</definedName>
    <definedName name="ser" localSheetId="22" hidden="1">{"Riqfin97",#N/A,FALSE,"Tran";"Riqfinpro",#N/A,FALSE,"Tran"}</definedName>
    <definedName name="ser" localSheetId="28" hidden="1">{"Riqfin97",#N/A,FALSE,"Tran";"Riqfinpro",#N/A,FALSE,"Tran"}</definedName>
    <definedName name="ser" localSheetId="35" hidden="1">{"Riqfin97",#N/A,FALSE,"Tran";"Riqfinpro",#N/A,FALSE,"Tran"}</definedName>
    <definedName name="ser" localSheetId="44" hidden="1">{"Riqfin97",#N/A,FALSE,"Tran";"Riqfinpro",#N/A,FALSE,"Tran"}</definedName>
    <definedName name="ser" localSheetId="66" hidden="1">{"Riqfin97",#N/A,FALSE,"Tran";"Riqfinpro",#N/A,FALSE,"Tran"}</definedName>
    <definedName name="ser" localSheetId="69" hidden="1">{"Riqfin97",#N/A,FALSE,"Tran";"Riqfinpro",#N/A,FALSE,"Tran"}</definedName>
    <definedName name="ser" hidden="1">{"Riqfin97",#N/A,FALSE,"Tran";"Riqfinpro",#N/A,FALSE,"Tran"}</definedName>
    <definedName name="SH" localSheetId="1">#REF!</definedName>
    <definedName name="SH" localSheetId="11">#REF!</definedName>
    <definedName name="SH" localSheetId="2">#REF!</definedName>
    <definedName name="SH" localSheetId="20">#REF!</definedName>
    <definedName name="SH" localSheetId="22">#REF!</definedName>
    <definedName name="SH" localSheetId="24">#REF!</definedName>
    <definedName name="SH" localSheetId="27">#REF!</definedName>
    <definedName name="SH" localSheetId="28">#REF!</definedName>
    <definedName name="SH" localSheetId="3">#REF!</definedName>
    <definedName name="SH" localSheetId="35">#REF!</definedName>
    <definedName name="SH" localSheetId="44">#REF!</definedName>
    <definedName name="SH" localSheetId="51">#REF!</definedName>
    <definedName name="SH" localSheetId="52">#REF!</definedName>
    <definedName name="SH" localSheetId="53">#REF!</definedName>
    <definedName name="SH" localSheetId="54">#REF!</definedName>
    <definedName name="SH" localSheetId="55">#REF!</definedName>
    <definedName name="SH" localSheetId="56">#REF!</definedName>
    <definedName name="SH" localSheetId="58">#REF!</definedName>
    <definedName name="SH" localSheetId="66">#REF!</definedName>
    <definedName name="SH" localSheetId="69">#REF!</definedName>
    <definedName name="SH" localSheetId="94">#REF!</definedName>
    <definedName name="SH" localSheetId="95">#REF!</definedName>
    <definedName name="SH" localSheetId="96">#REF!</definedName>
    <definedName name="SH" localSheetId="97">#REF!</definedName>
    <definedName name="SH">#REF!</definedName>
    <definedName name="short">#N/A</definedName>
    <definedName name="sipos" localSheetId="11">#REF!</definedName>
    <definedName name="sipos" localSheetId="2">#REF!</definedName>
    <definedName name="sipos" localSheetId="24">#REF!</definedName>
    <definedName name="sipos" localSheetId="27">#REF!</definedName>
    <definedName name="sipos" localSheetId="3">#REF!</definedName>
    <definedName name="sipos" localSheetId="69">#REF!</definedName>
    <definedName name="sipos">#REF!</definedName>
    <definedName name="solver_lin" hidden="1">0</definedName>
    <definedName name="solver_num" hidden="1">0</definedName>
    <definedName name="solver_typ" hidden="1">1</definedName>
    <definedName name="solver_val" hidden="1">0</definedName>
    <definedName name="spai" localSheetId="11">#REF!</definedName>
    <definedName name="spai" localSheetId="20">#REF!</definedName>
    <definedName name="spai" localSheetId="22">#REF!</definedName>
    <definedName name="spai" localSheetId="24">#REF!</definedName>
    <definedName name="spai" localSheetId="27">#REF!</definedName>
    <definedName name="spai" localSheetId="28">#REF!</definedName>
    <definedName name="spai" localSheetId="35">#REF!</definedName>
    <definedName name="spai" localSheetId="44">#REF!</definedName>
    <definedName name="spai" localSheetId="66">#REF!</definedName>
    <definedName name="spai" localSheetId="69">#REF!</definedName>
    <definedName name="spai">#REF!</definedName>
    <definedName name="SpecialPrice" localSheetId="11" hidden="1">#REF!</definedName>
    <definedName name="SpecialPrice" localSheetId="20" hidden="1">#REF!</definedName>
    <definedName name="SpecialPrice" localSheetId="22" hidden="1">#REF!</definedName>
    <definedName name="SpecialPrice" localSheetId="24" hidden="1">#REF!</definedName>
    <definedName name="SpecialPrice" localSheetId="27" hidden="1">#REF!</definedName>
    <definedName name="SpecialPrice" localSheetId="28" hidden="1">#REF!</definedName>
    <definedName name="SpecialPrice" localSheetId="35" hidden="1">#REF!</definedName>
    <definedName name="SpecialPrice" localSheetId="44" hidden="1">#REF!</definedName>
    <definedName name="SpecialPrice" localSheetId="66" hidden="1">#REF!</definedName>
    <definedName name="SpecialPrice" localSheetId="69" hidden="1">#REF!</definedName>
    <definedName name="SpecialPrice" hidden="1">#REF!</definedName>
    <definedName name="SpreadsheetBuilder_1" localSheetId="11" hidden="1">#REF!</definedName>
    <definedName name="SpreadsheetBuilder_1" localSheetId="2" hidden="1">#REF!</definedName>
    <definedName name="SpreadsheetBuilder_1" localSheetId="20" hidden="1">#REF!</definedName>
    <definedName name="SpreadsheetBuilder_1" localSheetId="24" hidden="1">#REF!</definedName>
    <definedName name="SpreadsheetBuilder_1" localSheetId="27" hidden="1">#REF!</definedName>
    <definedName name="SpreadsheetBuilder_1" localSheetId="3" hidden="1">#REF!</definedName>
    <definedName name="SpreadsheetBuilder_1" localSheetId="35" hidden="1">#REF!</definedName>
    <definedName name="SpreadsheetBuilder_1" localSheetId="5" hidden="1">#REF!</definedName>
    <definedName name="SpreadsheetBuilder_1" localSheetId="51" hidden="1">#REF!</definedName>
    <definedName name="SpreadsheetBuilder_1" localSheetId="52" hidden="1">#REF!</definedName>
    <definedName name="SpreadsheetBuilder_1" localSheetId="55" hidden="1">#REF!</definedName>
    <definedName name="SpreadsheetBuilder_1" localSheetId="69" hidden="1">#REF!</definedName>
    <definedName name="SpreadsheetBuilder_1" localSheetId="8" hidden="1">#REF!</definedName>
    <definedName name="SpreadsheetBuilder_1" localSheetId="9" hidden="1">#REF!</definedName>
    <definedName name="SpreadsheetBuilder_1" localSheetId="95" hidden="1">#REF!</definedName>
    <definedName name="SpreadsheetBuilder_1" localSheetId="96" hidden="1">#REF!</definedName>
    <definedName name="SpreadsheetBuilder_1" hidden="1">#REF!</definedName>
    <definedName name="SpreadsheetBuilder_2" localSheetId="11" hidden="1">#REF!</definedName>
    <definedName name="SpreadsheetBuilder_2" localSheetId="2" hidden="1">#REF!</definedName>
    <definedName name="SpreadsheetBuilder_2" localSheetId="20" hidden="1">#REF!</definedName>
    <definedName name="SpreadsheetBuilder_2" localSheetId="24" hidden="1">#REF!</definedName>
    <definedName name="SpreadsheetBuilder_2" localSheetId="27" hidden="1">#REF!</definedName>
    <definedName name="SpreadsheetBuilder_2" localSheetId="3" hidden="1">#REF!</definedName>
    <definedName name="SpreadsheetBuilder_2" localSheetId="35" hidden="1">#REF!</definedName>
    <definedName name="SpreadsheetBuilder_2" localSheetId="5" hidden="1">#REF!</definedName>
    <definedName name="SpreadsheetBuilder_2" localSheetId="51" hidden="1">#REF!</definedName>
    <definedName name="SpreadsheetBuilder_2" localSheetId="52" hidden="1">#REF!</definedName>
    <definedName name="SpreadsheetBuilder_2" localSheetId="55" hidden="1">#REF!</definedName>
    <definedName name="SpreadsheetBuilder_2" localSheetId="69" hidden="1">#REF!</definedName>
    <definedName name="SpreadsheetBuilder_2" localSheetId="8" hidden="1">#REF!</definedName>
    <definedName name="SpreadsheetBuilder_2" localSheetId="9" hidden="1">#REF!</definedName>
    <definedName name="SpreadsheetBuilder_2" localSheetId="95" hidden="1">#REF!</definedName>
    <definedName name="SpreadsheetBuilder_2" localSheetId="96" hidden="1">#REF!</definedName>
    <definedName name="SpreadsheetBuilder_2" hidden="1">#REF!</definedName>
    <definedName name="SpreadsheetBuilder_3" localSheetId="11" hidden="1">#REF!</definedName>
    <definedName name="SpreadsheetBuilder_3" localSheetId="2" hidden="1">#REF!</definedName>
    <definedName name="SpreadsheetBuilder_3" localSheetId="20" hidden="1">#REF!</definedName>
    <definedName name="SpreadsheetBuilder_3" localSheetId="24" hidden="1">#REF!</definedName>
    <definedName name="SpreadsheetBuilder_3" localSheetId="27" hidden="1">#REF!</definedName>
    <definedName name="SpreadsheetBuilder_3" localSheetId="3" hidden="1">#REF!</definedName>
    <definedName name="SpreadsheetBuilder_3" localSheetId="35" hidden="1">#REF!</definedName>
    <definedName name="SpreadsheetBuilder_3" localSheetId="5" hidden="1">#REF!</definedName>
    <definedName name="SpreadsheetBuilder_3" localSheetId="51" hidden="1">#REF!</definedName>
    <definedName name="SpreadsheetBuilder_3" localSheetId="52" hidden="1">#REF!</definedName>
    <definedName name="SpreadsheetBuilder_3" localSheetId="55" hidden="1">#REF!</definedName>
    <definedName name="SpreadsheetBuilder_3" localSheetId="69" hidden="1">#REF!</definedName>
    <definedName name="SpreadsheetBuilder_3" localSheetId="8" hidden="1">#REF!</definedName>
    <definedName name="SpreadsheetBuilder_3" localSheetId="9" hidden="1">#REF!</definedName>
    <definedName name="SpreadsheetBuilder_3" localSheetId="95" hidden="1">#REF!</definedName>
    <definedName name="SpreadsheetBuilder_3" localSheetId="96" hidden="1">#REF!</definedName>
    <definedName name="SpreadsheetBuilder_3" hidden="1">#REF!</definedName>
    <definedName name="SpreadsheetBuilder_4" localSheetId="11" hidden="1">#REF!</definedName>
    <definedName name="SpreadsheetBuilder_4" localSheetId="2" hidden="1">#REF!</definedName>
    <definedName name="SpreadsheetBuilder_4" localSheetId="20" hidden="1">'[108](33) Bond RTG'!#REF!</definedName>
    <definedName name="SpreadsheetBuilder_4" localSheetId="24" hidden="1">#REF!</definedName>
    <definedName name="SpreadsheetBuilder_4" localSheetId="27" hidden="1">#REF!</definedName>
    <definedName name="SpreadsheetBuilder_4" localSheetId="3" hidden="1">#REF!</definedName>
    <definedName name="SpreadsheetBuilder_4" localSheetId="35" hidden="1">'[108](33) Bond RTG'!#REF!</definedName>
    <definedName name="SpreadsheetBuilder_4" localSheetId="5" hidden="1">'[108](33) Bond RTG'!#REF!</definedName>
    <definedName name="SpreadsheetBuilder_4" localSheetId="51" hidden="1">#REF!</definedName>
    <definedName name="SpreadsheetBuilder_4" localSheetId="52" hidden="1">#REF!</definedName>
    <definedName name="SpreadsheetBuilder_4" localSheetId="55" hidden="1">#REF!</definedName>
    <definedName name="SpreadsheetBuilder_4" localSheetId="69" hidden="1">#REF!</definedName>
    <definedName name="SpreadsheetBuilder_4" localSheetId="8" hidden="1">'[108](33) Bond RTG'!#REF!</definedName>
    <definedName name="SpreadsheetBuilder_4" localSheetId="9" hidden="1">'[108](33) Bond RTG'!#REF!</definedName>
    <definedName name="SpreadsheetBuilder_4" localSheetId="95" hidden="1">#REF!</definedName>
    <definedName name="SpreadsheetBuilder_4" localSheetId="96" hidden="1">#REF!</definedName>
    <definedName name="SpreadsheetBuilder_4" hidden="1">#REF!</definedName>
    <definedName name="SpreadsheetBuilder_5" localSheetId="11" hidden="1">#REF!</definedName>
    <definedName name="SpreadsheetBuilder_5" localSheetId="2" hidden="1">#REF!</definedName>
    <definedName name="SpreadsheetBuilder_5" localSheetId="20" hidden="1">#REF!</definedName>
    <definedName name="SpreadsheetBuilder_5" localSheetId="24" hidden="1">#REF!</definedName>
    <definedName name="SpreadsheetBuilder_5" localSheetId="27" hidden="1">#REF!</definedName>
    <definedName name="SpreadsheetBuilder_5" localSheetId="3" hidden="1">#REF!</definedName>
    <definedName name="SpreadsheetBuilder_5" localSheetId="35" hidden="1">#REF!</definedName>
    <definedName name="SpreadsheetBuilder_5" localSheetId="5" hidden="1">#REF!</definedName>
    <definedName name="SpreadsheetBuilder_5" localSheetId="51" hidden="1">#REF!</definedName>
    <definedName name="SpreadsheetBuilder_5" localSheetId="52" hidden="1">#REF!</definedName>
    <definedName name="SpreadsheetBuilder_5" localSheetId="55" hidden="1">#REF!</definedName>
    <definedName name="SpreadsheetBuilder_5" localSheetId="69" hidden="1">#REF!</definedName>
    <definedName name="SpreadsheetBuilder_5" localSheetId="8" hidden="1">#REF!</definedName>
    <definedName name="SpreadsheetBuilder_5" localSheetId="9" hidden="1">#REF!</definedName>
    <definedName name="SpreadsheetBuilder_5" localSheetId="95" hidden="1">#REF!</definedName>
    <definedName name="SpreadsheetBuilder_5" localSheetId="96" hidden="1">#REF!</definedName>
    <definedName name="SpreadsheetBuilder_5" hidden="1">#REF!</definedName>
    <definedName name="SpreadsheetBuilder_6" localSheetId="11" hidden="1">#REF!</definedName>
    <definedName name="SpreadsheetBuilder_6" localSheetId="2" hidden="1">#REF!</definedName>
    <definedName name="SpreadsheetBuilder_6" localSheetId="20" hidden="1">[109]Лист1!#REF!</definedName>
    <definedName name="SpreadsheetBuilder_6" localSheetId="24" hidden="1">#REF!</definedName>
    <definedName name="SpreadsheetBuilder_6" localSheetId="27" hidden="1">#REF!</definedName>
    <definedName name="SpreadsheetBuilder_6" localSheetId="3" hidden="1">#REF!</definedName>
    <definedName name="SpreadsheetBuilder_6" localSheetId="35" hidden="1">[109]Лист1!#REF!</definedName>
    <definedName name="SpreadsheetBuilder_6" localSheetId="5" hidden="1">[109]Лист1!#REF!</definedName>
    <definedName name="SpreadsheetBuilder_6" localSheetId="51" hidden="1">#REF!</definedName>
    <definedName name="SpreadsheetBuilder_6" localSheetId="52" hidden="1">#REF!</definedName>
    <definedName name="SpreadsheetBuilder_6" localSheetId="55" hidden="1">#REF!</definedName>
    <definedName name="SpreadsheetBuilder_6" localSheetId="69" hidden="1">#REF!</definedName>
    <definedName name="SpreadsheetBuilder_6" localSheetId="8" hidden="1">[109]Лист1!#REF!</definedName>
    <definedName name="SpreadsheetBuilder_6" localSheetId="9" hidden="1">[109]Лист1!#REF!</definedName>
    <definedName name="SpreadsheetBuilder_6" localSheetId="95" hidden="1">#REF!</definedName>
    <definedName name="SpreadsheetBuilder_6" localSheetId="96" hidden="1">#REF!</definedName>
    <definedName name="SpreadsheetBuilder_6" hidden="1">#REF!</definedName>
    <definedName name="SpreadsheetBuilder_7" localSheetId="24" hidden="1">#REF!</definedName>
    <definedName name="SpreadsheetBuilder_7" localSheetId="27" hidden="1">#REF!</definedName>
    <definedName name="SpreadsheetBuilder_7" localSheetId="35" hidden="1">#REF!</definedName>
    <definedName name="SpreadsheetBuilder_7" localSheetId="5" hidden="1">#REF!</definedName>
    <definedName name="SpreadsheetBuilder_7" localSheetId="69" hidden="1">#REF!</definedName>
    <definedName name="SpreadsheetBuilder_7" localSheetId="8" hidden="1">#REF!</definedName>
    <definedName name="SpreadsheetBuilder_7" localSheetId="9" hidden="1">#REF!</definedName>
    <definedName name="SpreadsheetBuilder_7" hidden="1">#REF!</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0" hidden="1">{"CBA",#N/A,FALSE,"TAB4";"MS",#N/A,FALSE,"TAB5";"BANKLOANS",#N/A,FALSE,"TAB21APP ";"INTEREST",#N/A,FALSE,"TAB22APP"}</definedName>
    <definedName name="sraff" localSheetId="22" hidden="1">{"CBA",#N/A,FALSE,"TAB4";"MS",#N/A,FALSE,"TAB5";"BANKLOANS",#N/A,FALSE,"TAB21APP ";"INTEREST",#N/A,FALSE,"TAB22APP"}</definedName>
    <definedName name="sraff" localSheetId="28" hidden="1">{"CBA",#N/A,FALSE,"TAB4";"MS",#N/A,FALSE,"TAB5";"BANKLOANS",#N/A,FALSE,"TAB21APP ";"INTEREST",#N/A,FALSE,"TAB22APP"}</definedName>
    <definedName name="sraff" localSheetId="35" hidden="1">{"CBA",#N/A,FALSE,"TAB4";"MS",#N/A,FALSE,"TAB5";"BANKLOANS",#N/A,FALSE,"TAB21APP ";"INTEREST",#N/A,FALSE,"TAB22APP"}</definedName>
    <definedName name="sraff" localSheetId="44" hidden="1">{"CBA",#N/A,FALSE,"TAB4";"MS",#N/A,FALSE,"TAB5";"BANKLOANS",#N/A,FALSE,"TAB21APP ";"INTEREST",#N/A,FALSE,"TAB22APP"}</definedName>
    <definedName name="sraff" localSheetId="66" hidden="1">{"CBA",#N/A,FALSE,"TAB4";"MS",#N/A,FALSE,"TAB5";"BANKLOANS",#N/A,FALSE,"TAB21APP ";"INTEREST",#N/A,FALSE,"TAB22APP"}</definedName>
    <definedName name="sraff" localSheetId="69" hidden="1">{"CBA",#N/A,FALSE,"TAB4";"MS",#N/A,FALSE,"TAB5";"BANKLOANS",#N/A,FALSE,"TAB21APP ";"INTEREST",#N/A,FALSE,"TAB22APP"}</definedName>
    <definedName name="sraff" hidden="1">{"CBA",#N/A,FALSE,"TAB4";"MS",#N/A,FALSE,"TAB5";"BANKLOANS",#N/A,FALSE,"TAB21APP ";"INTEREST",#N/A,FALSE,"TAB22APP"}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0" hidden="1">{#N/A,#N/A,FALSE,"B061196P";#N/A,#N/A,FALSE,"B061196";#N/A,#N/A,FALSE,"Relatório1";#N/A,#N/A,FALSE,"Relatório2";#N/A,#N/A,FALSE,"Relatório3";#N/A,#N/A,FALSE,"Relatório4 ";#N/A,#N/A,FALSE,"Relatório5";#N/A,#N/A,FALSE,"Relatório6";#N/A,#N/A,FALSE,"Relatório7";#N/A,#N/A,FALSE,"Relatório8"}</definedName>
    <definedName name="ss" localSheetId="22" hidden="1">{#N/A,#N/A,FALSE,"B061196P";#N/A,#N/A,FALSE,"B061196";#N/A,#N/A,FALSE,"Relatório1";#N/A,#N/A,FALSE,"Relatório2";#N/A,#N/A,FALSE,"Relatório3";#N/A,#N/A,FALSE,"Relatório4 ";#N/A,#N/A,FALSE,"Relatório5";#N/A,#N/A,FALSE,"Relatório6";#N/A,#N/A,FALSE,"Relatório7";#N/A,#N/A,FALSE,"Relatório8"}</definedName>
    <definedName name="ss" localSheetId="28" hidden="1">{#N/A,#N/A,FALSE,"B061196P";#N/A,#N/A,FALSE,"B061196";#N/A,#N/A,FALSE,"Relatório1";#N/A,#N/A,FALSE,"Relatório2";#N/A,#N/A,FALSE,"Relatório3";#N/A,#N/A,FALSE,"Relatório4 ";#N/A,#N/A,FALSE,"Relatório5";#N/A,#N/A,FALSE,"Relatório6";#N/A,#N/A,FALSE,"Relatório7";#N/A,#N/A,FALSE,"Relatório8"}</definedName>
    <definedName name="ss" localSheetId="35" hidden="1">{#N/A,#N/A,FALSE,"B061196P";#N/A,#N/A,FALSE,"B061196";#N/A,#N/A,FALSE,"Relatório1";#N/A,#N/A,FALSE,"Relatório2";#N/A,#N/A,FALSE,"Relatório3";#N/A,#N/A,FALSE,"Relatório4 ";#N/A,#N/A,FALSE,"Relatório5";#N/A,#N/A,FALSE,"Relatório6";#N/A,#N/A,FALSE,"Relatório7";#N/A,#N/A,FALSE,"Relatório8"}</definedName>
    <definedName name="ss" localSheetId="44" hidden="1">{#N/A,#N/A,FALSE,"B061196P";#N/A,#N/A,FALSE,"B061196";#N/A,#N/A,FALSE,"Relatório1";#N/A,#N/A,FALSE,"Relatório2";#N/A,#N/A,FALSE,"Relatório3";#N/A,#N/A,FALSE,"Relatório4 ";#N/A,#N/A,FALSE,"Relatório5";#N/A,#N/A,FALSE,"Relatório6";#N/A,#N/A,FALSE,"Relatório7";#N/A,#N/A,FALSE,"Relatório8"}</definedName>
    <definedName name="ss" localSheetId="66" hidden="1">{#N/A,#N/A,FALSE,"B061196P";#N/A,#N/A,FALSE,"B061196";#N/A,#N/A,FALSE,"Relatório1";#N/A,#N/A,FALSE,"Relatório2";#N/A,#N/A,FALSE,"Relatório3";#N/A,#N/A,FALSE,"Relatório4 ";#N/A,#N/A,FALSE,"Relatório5";#N/A,#N/A,FALSE,"Relatório6";#N/A,#N/A,FALSE,"Relatório7";#N/A,#N/A,FALSE,"Relatório8"}</definedName>
    <definedName name="ss" localSheetId="69"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20" hidden="1">{"Riqfin97",#N/A,FALSE,"Tran";"Riqfinpro",#N/A,FALSE,"Tran"}</definedName>
    <definedName name="ssss" localSheetId="22" hidden="1">{"Riqfin97",#N/A,FALSE,"Tran";"Riqfinpro",#N/A,FALSE,"Tran"}</definedName>
    <definedName name="ssss" localSheetId="28" hidden="1">{"Riqfin97",#N/A,FALSE,"Tran";"Riqfinpro",#N/A,FALSE,"Tran"}</definedName>
    <definedName name="ssss" localSheetId="35" hidden="1">{"Riqfin97",#N/A,FALSE,"Tran";"Riqfinpro",#N/A,FALSE,"Tran"}</definedName>
    <definedName name="ssss" localSheetId="44" hidden="1">{"Riqfin97",#N/A,FALSE,"Tran";"Riqfinpro",#N/A,FALSE,"Tran"}</definedName>
    <definedName name="ssss" localSheetId="66" hidden="1">{"Riqfin97",#N/A,FALSE,"Tran";"Riqfinpro",#N/A,FALSE,"Tran"}</definedName>
    <definedName name="ssss" localSheetId="69" hidden="1">{"Riqfin97",#N/A,FALSE,"Tran";"Riqfinpro",#N/A,FALSE,"Tran"}</definedName>
    <definedName name="ssss" hidden="1">{"Riqfin97",#N/A,FALSE,"Tran";"Riqfinpro",#N/A,FALSE,"Tran"}</definedName>
    <definedName name="ssy" hidden="1">#N/A</definedName>
    <definedName name="Sum" localSheetId="1">#REF!</definedName>
    <definedName name="Sum" localSheetId="11">#REF!</definedName>
    <definedName name="Sum" localSheetId="2">#REF!</definedName>
    <definedName name="Sum" localSheetId="20">#REF!</definedName>
    <definedName name="Sum" localSheetId="22">#REF!</definedName>
    <definedName name="Sum" localSheetId="24">#REF!</definedName>
    <definedName name="Sum" localSheetId="27">#REF!</definedName>
    <definedName name="Sum" localSheetId="28">#REF!</definedName>
    <definedName name="Sum" localSheetId="3">#REF!</definedName>
    <definedName name="Sum" localSheetId="35">#REF!</definedName>
    <definedName name="Sum" localSheetId="44">#REF!</definedName>
    <definedName name="Sum" localSheetId="51">#REF!</definedName>
    <definedName name="Sum" localSheetId="52">#REF!</definedName>
    <definedName name="Sum" localSheetId="53">#REF!</definedName>
    <definedName name="Sum" localSheetId="54">#REF!</definedName>
    <definedName name="Sum" localSheetId="55">#REF!</definedName>
    <definedName name="Sum" localSheetId="56">#REF!</definedName>
    <definedName name="Sum" localSheetId="58">#REF!</definedName>
    <definedName name="Sum" localSheetId="66">#REF!</definedName>
    <definedName name="Sum" localSheetId="69">#REF!</definedName>
    <definedName name="Sum" localSheetId="94">#REF!</definedName>
    <definedName name="Sum" localSheetId="95">#REF!</definedName>
    <definedName name="Sum" localSheetId="96">#REF!</definedName>
    <definedName name="Sum" localSheetId="97">#REF!</definedName>
    <definedName name="Sum">#REF!</definedName>
    <definedName name="SumO" localSheetId="1">#REF!</definedName>
    <definedName name="SumO" localSheetId="11">#REF!</definedName>
    <definedName name="SumO" localSheetId="2">#REF!</definedName>
    <definedName name="SumO" localSheetId="20">#REF!</definedName>
    <definedName name="SumO" localSheetId="22">#REF!</definedName>
    <definedName name="SumO" localSheetId="24">#REF!</definedName>
    <definedName name="SumO" localSheetId="27">#REF!</definedName>
    <definedName name="SumO" localSheetId="28">#REF!</definedName>
    <definedName name="SumO" localSheetId="3">#REF!</definedName>
    <definedName name="SumO" localSheetId="35">#REF!</definedName>
    <definedName name="SumO" localSheetId="44">#REF!</definedName>
    <definedName name="SumO" localSheetId="51">#REF!</definedName>
    <definedName name="SumO" localSheetId="52">#REF!</definedName>
    <definedName name="SumO" localSheetId="53">#REF!</definedName>
    <definedName name="SumO" localSheetId="54">#REF!</definedName>
    <definedName name="SumO" localSheetId="55">#REF!</definedName>
    <definedName name="SumO" localSheetId="56">#REF!</definedName>
    <definedName name="SumO" localSheetId="58">#REF!</definedName>
    <definedName name="SumO" localSheetId="66">#REF!</definedName>
    <definedName name="SumO" localSheetId="69">#REF!</definedName>
    <definedName name="SumO" localSheetId="94">#REF!</definedName>
    <definedName name="SumO" localSheetId="95">#REF!</definedName>
    <definedName name="SumO" localSheetId="96">#REF!</definedName>
    <definedName name="SumO" localSheetId="97">#REF!</definedName>
    <definedName name="SumO">#REF!</definedName>
    <definedName name="SWAP_DOWN_OL" localSheetId="11">#REF!</definedName>
    <definedName name="SWAP_DOWN_OL" localSheetId="20">#REF!</definedName>
    <definedName name="SWAP_DOWN_OL" localSheetId="22">#REF!</definedName>
    <definedName name="SWAP_DOWN_OL" localSheetId="24">#REF!</definedName>
    <definedName name="SWAP_DOWN_OL" localSheetId="27">#REF!</definedName>
    <definedName name="SWAP_DOWN_OL" localSheetId="28">#REF!</definedName>
    <definedName name="SWAP_DOWN_OL" localSheetId="35">#REF!</definedName>
    <definedName name="SWAP_DOWN_OL" localSheetId="44">#REF!</definedName>
    <definedName name="SWAP_DOWN_OL" localSheetId="66">#REF!</definedName>
    <definedName name="SWAP_DOWN_OL" localSheetId="69">#REF!</definedName>
    <definedName name="SWAP_DOWN_OL">#REF!</definedName>
    <definedName name="SWAP_UP_OL" localSheetId="11">#REF!</definedName>
    <definedName name="SWAP_UP_OL" localSheetId="20">#REF!</definedName>
    <definedName name="SWAP_UP_OL" localSheetId="22">#REF!</definedName>
    <definedName name="SWAP_UP_OL" localSheetId="24">#REF!</definedName>
    <definedName name="SWAP_UP_OL" localSheetId="27">#REF!</definedName>
    <definedName name="SWAP_UP_OL" localSheetId="28">#REF!</definedName>
    <definedName name="SWAP_UP_OL" localSheetId="35">#REF!</definedName>
    <definedName name="SWAP_UP_OL" localSheetId="44">#REF!</definedName>
    <definedName name="SWAP_UP_OL" localSheetId="66">#REF!</definedName>
    <definedName name="SWAP_UP_OL" localSheetId="69">#REF!</definedName>
    <definedName name="SWAP_UP_OL">#REF!</definedName>
    <definedName name="swe" localSheetId="20" hidden="1">{"Tab1",#N/A,FALSE,"P";"Tab2",#N/A,FALSE,"P"}</definedName>
    <definedName name="swe" localSheetId="22" hidden="1">{"Tab1",#N/A,FALSE,"P";"Tab2",#N/A,FALSE,"P"}</definedName>
    <definedName name="swe" localSheetId="28" hidden="1">{"Tab1",#N/A,FALSE,"P";"Tab2",#N/A,FALSE,"P"}</definedName>
    <definedName name="swe" localSheetId="35" hidden="1">{"Tab1",#N/A,FALSE,"P";"Tab2",#N/A,FALSE,"P"}</definedName>
    <definedName name="swe" localSheetId="44" hidden="1">{"Tab1",#N/A,FALSE,"P";"Tab2",#N/A,FALSE,"P"}</definedName>
    <definedName name="swe" localSheetId="66" hidden="1">{"Tab1",#N/A,FALSE,"P";"Tab2",#N/A,FALSE,"P"}</definedName>
    <definedName name="swe" localSheetId="69" hidden="1">{"Tab1",#N/A,FALSE,"P";"Tab2",#N/A,FALSE,"P"}</definedName>
    <definedName name="swe" hidden="1">{"Tab1",#N/A,FALSE,"P";"Tab2",#N/A,FALSE,"P"}</definedName>
    <definedName name="swed" localSheetId="11">#REF!</definedName>
    <definedName name="swed" localSheetId="20">#REF!</definedName>
    <definedName name="swed" localSheetId="22">#REF!</definedName>
    <definedName name="swed" localSheetId="24">#REF!</definedName>
    <definedName name="swed" localSheetId="27">#REF!</definedName>
    <definedName name="swed" localSheetId="28">#REF!</definedName>
    <definedName name="swed" localSheetId="35">#REF!</definedName>
    <definedName name="swed" localSheetId="44">#REF!</definedName>
    <definedName name="swed" localSheetId="66">#REF!</definedName>
    <definedName name="swed" localSheetId="69">#REF!</definedName>
    <definedName name="swed">#REF!</definedName>
    <definedName name="swit" localSheetId="11">#REF!</definedName>
    <definedName name="swit" localSheetId="20">#REF!</definedName>
    <definedName name="swit" localSheetId="22">#REF!</definedName>
    <definedName name="swit" localSheetId="24">#REF!</definedName>
    <definedName name="swit" localSheetId="27">#REF!</definedName>
    <definedName name="swit" localSheetId="28">#REF!</definedName>
    <definedName name="swit" localSheetId="35">#REF!</definedName>
    <definedName name="swit" localSheetId="44">#REF!</definedName>
    <definedName name="swit" localSheetId="66">#REF!</definedName>
    <definedName name="swit" localSheetId="69">#REF!</definedName>
    <definedName name="swit">#REF!</definedName>
    <definedName name="Swvu.PLA1." localSheetId="11" hidden="1">'[59]COP FED'!#REF!</definedName>
    <definedName name="Swvu.PLA1." localSheetId="20" hidden="1">'[59]COP FED'!#REF!</definedName>
    <definedName name="Swvu.PLA1." localSheetId="22" hidden="1">'[59]COP FED'!#REF!</definedName>
    <definedName name="Swvu.PLA1." localSheetId="24" hidden="1">'[59]COP FED'!#REF!</definedName>
    <definedName name="Swvu.PLA1." localSheetId="27" hidden="1">'[59]COP FED'!#REF!</definedName>
    <definedName name="Swvu.PLA1." localSheetId="28" hidden="1">'[59]COP FED'!#REF!</definedName>
    <definedName name="Swvu.PLA1." localSheetId="35" hidden="1">'[59]COP FED'!#REF!</definedName>
    <definedName name="Swvu.PLA1." localSheetId="44" hidden="1">'[59]COP FED'!#REF!</definedName>
    <definedName name="Swvu.PLA1." localSheetId="66" hidden="1">'[59]COP FED'!#REF!</definedName>
    <definedName name="Swvu.PLA1." localSheetId="69" hidden="1">'[59]COP FED'!#REF!</definedName>
    <definedName name="Swvu.PLA1." hidden="1">'[59]COP FED'!#REF!</definedName>
    <definedName name="Swvu.PLA2." hidden="1">'[59]COP FED'!$A$1:$N$49</definedName>
    <definedName name="Swvu.Print." localSheetId="11" hidden="1">[60]Med!#REF!</definedName>
    <definedName name="Swvu.Print." localSheetId="22" hidden="1">[60]Med!#REF!</definedName>
    <definedName name="Swvu.Print." localSheetId="24" hidden="1">[60]Med!#REF!</definedName>
    <definedName name="Swvu.Print." localSheetId="27" hidden="1">[60]Med!#REF!</definedName>
    <definedName name="Swvu.Print." localSheetId="28" hidden="1">[60]Med!#REF!</definedName>
    <definedName name="Swvu.Print." localSheetId="35" hidden="1">[60]Med!#REF!</definedName>
    <definedName name="Swvu.Print." localSheetId="44" hidden="1">[60]Med!#REF!</definedName>
    <definedName name="Swvu.Print." localSheetId="66" hidden="1">[60]Med!#REF!</definedName>
    <definedName name="Swvu.Print." localSheetId="69" hidden="1">[60]Med!#REF!</definedName>
    <definedName name="Swvu.Print." hidden="1">[60]Med!#REF!</definedName>
    <definedName name="sxc" localSheetId="20" hidden="1">{"Riqfin97",#N/A,FALSE,"Tran";"Riqfinpro",#N/A,FALSE,"Tran"}</definedName>
    <definedName name="sxc" localSheetId="22" hidden="1">{"Riqfin97",#N/A,FALSE,"Tran";"Riqfinpro",#N/A,FALSE,"Tran"}</definedName>
    <definedName name="sxc" localSheetId="28" hidden="1">{"Riqfin97",#N/A,FALSE,"Tran";"Riqfinpro",#N/A,FALSE,"Tran"}</definedName>
    <definedName name="sxc" localSheetId="35" hidden="1">{"Riqfin97",#N/A,FALSE,"Tran";"Riqfinpro",#N/A,FALSE,"Tran"}</definedName>
    <definedName name="sxc" localSheetId="44" hidden="1">{"Riqfin97",#N/A,FALSE,"Tran";"Riqfinpro",#N/A,FALSE,"Tran"}</definedName>
    <definedName name="sxc" localSheetId="66" hidden="1">{"Riqfin97",#N/A,FALSE,"Tran";"Riqfinpro",#N/A,FALSE,"Tran"}</definedName>
    <definedName name="sxc" localSheetId="69" hidden="1">{"Riqfin97",#N/A,FALSE,"Tran";"Riqfinpro",#N/A,FALSE,"Tran"}</definedName>
    <definedName name="sxc" hidden="1">{"Riqfin97",#N/A,FALSE,"Tran";"Riqfinpro",#N/A,FALSE,"Tran"}</definedName>
    <definedName name="sxe" localSheetId="20" hidden="1">{"Riqfin97",#N/A,FALSE,"Tran";"Riqfinpro",#N/A,FALSE,"Tran"}</definedName>
    <definedName name="sxe" localSheetId="22" hidden="1">{"Riqfin97",#N/A,FALSE,"Tran";"Riqfinpro",#N/A,FALSE,"Tran"}</definedName>
    <definedName name="sxe" localSheetId="28" hidden="1">{"Riqfin97",#N/A,FALSE,"Tran";"Riqfinpro",#N/A,FALSE,"Tran"}</definedName>
    <definedName name="sxe" localSheetId="35" hidden="1">{"Riqfin97",#N/A,FALSE,"Tran";"Riqfinpro",#N/A,FALSE,"Tran"}</definedName>
    <definedName name="sxe" localSheetId="44" hidden="1">{"Riqfin97",#N/A,FALSE,"Tran";"Riqfinpro",#N/A,FALSE,"Tran"}</definedName>
    <definedName name="sxe" localSheetId="66" hidden="1">{"Riqfin97",#N/A,FALSE,"Tran";"Riqfinpro",#N/A,FALSE,"Tran"}</definedName>
    <definedName name="sxe" localSheetId="69" hidden="1">{"Riqfin97",#N/A,FALSE,"Tran";"Riqfinpro",#N/A,FALSE,"Tran"}</definedName>
    <definedName name="sxe" hidden="1">{"Riqfin97",#N/A,FALSE,"Tran";"Riqfinpro",#N/A,FALSE,"Tran"}</definedName>
    <definedName name="T" localSheetId="1">#REF!</definedName>
    <definedName name="T" localSheetId="11">#REF!</definedName>
    <definedName name="T" localSheetId="2">#REF!</definedName>
    <definedName name="T" localSheetId="20">#REF!</definedName>
    <definedName name="T" localSheetId="22">#REF!</definedName>
    <definedName name="T" localSheetId="24">#REF!</definedName>
    <definedName name="T" localSheetId="27">#REF!</definedName>
    <definedName name="T" localSheetId="28">#REF!</definedName>
    <definedName name="T" localSheetId="3">#REF!</definedName>
    <definedName name="T" localSheetId="35">#REF!</definedName>
    <definedName name="T" localSheetId="44">#REF!</definedName>
    <definedName name="T" localSheetId="51">#REF!</definedName>
    <definedName name="T" localSheetId="52">#REF!</definedName>
    <definedName name="T" localSheetId="53">#REF!</definedName>
    <definedName name="T" localSheetId="54">#REF!</definedName>
    <definedName name="T" localSheetId="55">#REF!</definedName>
    <definedName name="T" localSheetId="56">#REF!</definedName>
    <definedName name="T" localSheetId="58">#REF!</definedName>
    <definedName name="T" localSheetId="66">#REF!</definedName>
    <definedName name="T" localSheetId="69">#REF!</definedName>
    <definedName name="T" localSheetId="94">#REF!</definedName>
    <definedName name="T" localSheetId="95">#REF!</definedName>
    <definedName name="T" localSheetId="96">#REF!</definedName>
    <definedName name="T" localSheetId="97">#REF!</definedName>
    <definedName name="T">#REF!</definedName>
    <definedName name="T0" localSheetId="20" hidden="1">{"Main Economic Indicators",#N/A,FALSE,"C"}</definedName>
    <definedName name="T0" localSheetId="22" hidden="1">{"Main Economic Indicators",#N/A,FALSE,"C"}</definedName>
    <definedName name="T0" localSheetId="28" hidden="1">{"Main Economic Indicators",#N/A,FALSE,"C"}</definedName>
    <definedName name="T0" localSheetId="35" hidden="1">{"Main Economic Indicators",#N/A,FALSE,"C"}</definedName>
    <definedName name="T0" localSheetId="44" hidden="1">{"Main Economic Indicators",#N/A,FALSE,"C"}</definedName>
    <definedName name="T0" localSheetId="66" hidden="1">{"Main Economic Indicators",#N/A,FALSE,"C"}</definedName>
    <definedName name="T0" localSheetId="69" hidden="1">{"Main Economic Indicators",#N/A,FALSE,"C"}</definedName>
    <definedName name="T0" hidden="1">{"Main Economic Indicators",#N/A,FALSE,"C"}</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35"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66" hidden="1">{"g95_96m1",#N/A,FALSE,"Graf(95+96)M";"g95_96m2",#N/A,FALSE,"Graf(95+96)M";"g95_96mb1",#N/A,FALSE,"Graf(95+96)Mb";"g95_96mb2",#N/A,FALSE,"Graf(95+96)Mb";"g95_96f1",#N/A,FALSE,"Graf(95+96)F";"g95_96f2",#N/A,FALSE,"Graf(95+96)F";"g95_96fb1",#N/A,FALSE,"Graf(95+96)Fb";"g95_96fb2",#N/A,FALSE,"Graf(95+96)Fb"}</definedName>
    <definedName name="tabx" localSheetId="6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#REF!</definedName>
    <definedName name="TB" localSheetId="11">#REF!</definedName>
    <definedName name="TB" localSheetId="2">#REF!</definedName>
    <definedName name="TB" localSheetId="20">#REF!</definedName>
    <definedName name="TB" localSheetId="22">#REF!</definedName>
    <definedName name="TB" localSheetId="24">#REF!</definedName>
    <definedName name="TB" localSheetId="27">#REF!</definedName>
    <definedName name="TB" localSheetId="28">#REF!</definedName>
    <definedName name="TB" localSheetId="3">#REF!</definedName>
    <definedName name="TB" localSheetId="35">#REF!</definedName>
    <definedName name="TB" localSheetId="44">#REF!</definedName>
    <definedName name="TB" localSheetId="51">#REF!</definedName>
    <definedName name="TB" localSheetId="52">#REF!</definedName>
    <definedName name="TB" localSheetId="53">#REF!</definedName>
    <definedName name="TB" localSheetId="54">#REF!</definedName>
    <definedName name="TB" localSheetId="55">#REF!</definedName>
    <definedName name="TB" localSheetId="56">#REF!</definedName>
    <definedName name="TB" localSheetId="58">#REF!</definedName>
    <definedName name="TB" localSheetId="66">#REF!</definedName>
    <definedName name="TB" localSheetId="69">#REF!</definedName>
    <definedName name="TB" localSheetId="94">#REF!</definedName>
    <definedName name="TB" localSheetId="95">#REF!</definedName>
    <definedName name="TB" localSheetId="96">#REF!</definedName>
    <definedName name="TB" localSheetId="97">#REF!</definedName>
    <definedName name="TB">#REF!</definedName>
    <definedName name="tbl_ProdInfo" localSheetId="11" hidden="1">#REF!</definedName>
    <definedName name="tbl_ProdInfo" localSheetId="20" hidden="1">#REF!</definedName>
    <definedName name="tbl_ProdInfo" localSheetId="22" hidden="1">#REF!</definedName>
    <definedName name="tbl_ProdInfo" localSheetId="24" hidden="1">#REF!</definedName>
    <definedName name="tbl_ProdInfo" localSheetId="27" hidden="1">#REF!</definedName>
    <definedName name="tbl_ProdInfo" localSheetId="28" hidden="1">#REF!</definedName>
    <definedName name="tbl_ProdInfo" localSheetId="35" hidden="1">#REF!</definedName>
    <definedName name="tbl_ProdInfo" localSheetId="44" hidden="1">#REF!</definedName>
    <definedName name="tbl_ProdInfo" localSheetId="66" hidden="1">#REF!</definedName>
    <definedName name="tbl_ProdInfo" localSheetId="69" hidden="1">#REF!</definedName>
    <definedName name="tbl_ProdInfo" hidden="1">#REF!</definedName>
    <definedName name="tenou" localSheetId="11" hidden="1">'[34]Dep fonct'!#REF!</definedName>
    <definedName name="tenou" localSheetId="20" hidden="1">'[34]Dep fonct'!#REF!</definedName>
    <definedName name="tenou" localSheetId="22" hidden="1">'[34]Dep fonct'!#REF!</definedName>
    <definedName name="tenou" localSheetId="24" hidden="1">'[34]Dep fonct'!#REF!</definedName>
    <definedName name="tenou" localSheetId="27" hidden="1">'[34]Dep fonct'!#REF!</definedName>
    <definedName name="tenou" localSheetId="28" hidden="1">'[34]Dep fonct'!#REF!</definedName>
    <definedName name="tenou" localSheetId="35" hidden="1">'[34]Dep fonct'!#REF!</definedName>
    <definedName name="tenou" localSheetId="44" hidden="1">'[34]Dep fonct'!#REF!</definedName>
    <definedName name="tenou" localSheetId="66" hidden="1">'[34]Dep fonct'!#REF!</definedName>
    <definedName name="tenou" localSheetId="69" hidden="1">'[34]Dep fonct'!#REF!</definedName>
    <definedName name="tenou" hidden="1">'[34]Dep fonct'!#REF!</definedName>
    <definedName name="test" localSheetId="1">[110]draft!$A$1</definedName>
    <definedName name="test" localSheetId="2">[110]draft!$A$1</definedName>
    <definedName name="test" localSheetId="20" hidden="1">{"Riqfin97",#N/A,FALSE,"Tran";"Riqfinpro",#N/A,FALSE,"Tran"}</definedName>
    <definedName name="test" localSheetId="22" hidden="1">{"Riqfin97",#N/A,FALSE,"Tran";"Riqfinpro",#N/A,FALSE,"Tran"}</definedName>
    <definedName name="test" localSheetId="28" hidden="1">{"Riqfin97",#N/A,FALSE,"Tran";"Riqfinpro",#N/A,FALSE,"Tran"}</definedName>
    <definedName name="test" localSheetId="3">[110]draft!$A$1</definedName>
    <definedName name="test" localSheetId="35" hidden="1">{"Riqfin97",#N/A,FALSE,"Tran";"Riqfinpro",#N/A,FALSE,"Tran"}</definedName>
    <definedName name="test" localSheetId="44" hidden="1">{"Riqfin97",#N/A,FALSE,"Tran";"Riqfinpro",#N/A,FALSE,"Tran"}</definedName>
    <definedName name="test" localSheetId="66" hidden="1">{"Riqfin97",#N/A,FALSE,"Tran";"Riqfinpro",#N/A,FALSE,"Tran"}</definedName>
    <definedName name="test">[110]draft!$A$1</definedName>
    <definedName name="test2" localSheetId="1">#REF!</definedName>
    <definedName name="test2" localSheetId="11">#REF!</definedName>
    <definedName name="test2" localSheetId="2">#REF!</definedName>
    <definedName name="test2" localSheetId="20">#REF!</definedName>
    <definedName name="test2" localSheetId="22">#REF!</definedName>
    <definedName name="test2" localSheetId="24">#REF!</definedName>
    <definedName name="test2" localSheetId="27">#REF!</definedName>
    <definedName name="test2" localSheetId="28">#REF!</definedName>
    <definedName name="test2" localSheetId="3">#REF!</definedName>
    <definedName name="test2" localSheetId="35">#REF!</definedName>
    <definedName name="test2" localSheetId="44">#REF!</definedName>
    <definedName name="test2" localSheetId="51">#REF!</definedName>
    <definedName name="test2" localSheetId="52">#REF!</definedName>
    <definedName name="test2" localSheetId="53">#REF!</definedName>
    <definedName name="test2" localSheetId="54">#REF!</definedName>
    <definedName name="test2" localSheetId="55">#REF!</definedName>
    <definedName name="test2" localSheetId="56">#REF!</definedName>
    <definedName name="test2" localSheetId="58">#REF!</definedName>
    <definedName name="test2" localSheetId="66">#REF!</definedName>
    <definedName name="test2" localSheetId="69">#REF!</definedName>
    <definedName name="test2" localSheetId="94">#REF!</definedName>
    <definedName name="test2" localSheetId="95">#REF!</definedName>
    <definedName name="test2" localSheetId="96">#REF!</definedName>
    <definedName name="test2" localSheetId="97">#REF!</definedName>
    <definedName name="test2">#REF!</definedName>
    <definedName name="test33" localSheetId="1">#REF!</definedName>
    <definedName name="test33" localSheetId="11">#REF!</definedName>
    <definedName name="test33" localSheetId="2">#REF!</definedName>
    <definedName name="test33" localSheetId="20">#REF!</definedName>
    <definedName name="test33" localSheetId="22">#REF!</definedName>
    <definedName name="test33" localSheetId="24">#REF!</definedName>
    <definedName name="test33" localSheetId="27">#REF!</definedName>
    <definedName name="test33" localSheetId="28">#REF!</definedName>
    <definedName name="test33" localSheetId="3">#REF!</definedName>
    <definedName name="test33" localSheetId="35">#REF!</definedName>
    <definedName name="test33" localSheetId="44">#REF!</definedName>
    <definedName name="test33" localSheetId="51">#REF!</definedName>
    <definedName name="test33" localSheetId="52">#REF!</definedName>
    <definedName name="test33" localSheetId="53">#REF!</definedName>
    <definedName name="test33" localSheetId="54">#REF!</definedName>
    <definedName name="test33" localSheetId="55">#REF!</definedName>
    <definedName name="test33" localSheetId="56">#REF!</definedName>
    <definedName name="test33" localSheetId="58">#REF!</definedName>
    <definedName name="test33" localSheetId="66">#REF!</definedName>
    <definedName name="test33" localSheetId="69">#REF!</definedName>
    <definedName name="test33" localSheetId="94">#REF!</definedName>
    <definedName name="test33" localSheetId="95">#REF!</definedName>
    <definedName name="test33" localSheetId="96">#REF!</definedName>
    <definedName name="test33" localSheetId="97">#REF!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20" hidden="1">{"Riqfin97",#N/A,FALSE,"Tran";"Riqfinpro",#N/A,FALSE,"Tran"}</definedName>
    <definedName name="tj" localSheetId="22" hidden="1">{"Riqfin97",#N/A,FALSE,"Tran";"Riqfinpro",#N/A,FALSE,"Tran"}</definedName>
    <definedName name="tj" localSheetId="28" hidden="1">{"Riqfin97",#N/A,FALSE,"Tran";"Riqfinpro",#N/A,FALSE,"Tran"}</definedName>
    <definedName name="tj" localSheetId="35" hidden="1">{"Riqfin97",#N/A,FALSE,"Tran";"Riqfinpro",#N/A,FALSE,"Tran"}</definedName>
    <definedName name="tj" localSheetId="44" hidden="1">{"Riqfin97",#N/A,FALSE,"Tran";"Riqfinpro",#N/A,FALSE,"Tran"}</definedName>
    <definedName name="tj" localSheetId="66" hidden="1">{"Riqfin97",#N/A,FALSE,"Tran";"Riqfinpro",#N/A,FALSE,"Tran"}</definedName>
    <definedName name="tj" localSheetId="69" hidden="1">{"Riqfin97",#N/A,FALSE,"Tran";"Riqfinpro",#N/A,FALSE,"Tran"}</definedName>
    <definedName name="tj" hidden="1">{"Riqfin97",#N/A,FALSE,"Tran";"Riqfinpro",#N/A,FALSE,"Tran"}</definedName>
    <definedName name="Tod" localSheetId="1">[88]Input!$B$1</definedName>
    <definedName name="Tod" localSheetId="2">[88]Input!$B$1</definedName>
    <definedName name="Tod" localSheetId="20">[89]Input!$B$1</definedName>
    <definedName name="Tod" localSheetId="22">[90]Input!$B$1</definedName>
    <definedName name="Tod" localSheetId="28">[89]Input!$B$1</definedName>
    <definedName name="Tod" localSheetId="3">[88]Input!$B$1</definedName>
    <definedName name="Tod" localSheetId="35">[89]Input!$B$1</definedName>
    <definedName name="Tod" localSheetId="44">[89]Input!$B$1</definedName>
    <definedName name="Tod" localSheetId="66">[89]Input!$B$1</definedName>
    <definedName name="Tod">[88]Input!$B$1</definedName>
    <definedName name="trea" localSheetId="11">#REF!</definedName>
    <definedName name="trea" localSheetId="20">#REF!</definedName>
    <definedName name="trea" localSheetId="22">#REF!</definedName>
    <definedName name="trea" localSheetId="24">#REF!</definedName>
    <definedName name="trea" localSheetId="27">#REF!</definedName>
    <definedName name="trea" localSheetId="28">#REF!</definedName>
    <definedName name="trea" localSheetId="35">#REF!</definedName>
    <definedName name="trea" localSheetId="44">#REF!</definedName>
    <definedName name="trea" localSheetId="66">#REF!</definedName>
    <definedName name="trea" localSheetId="69">#REF!</definedName>
    <definedName name="trea">#REF!</definedName>
    <definedName name="tretry" localSheetId="11" hidden="1">[43]Data!#REF!</definedName>
    <definedName name="tretry" localSheetId="20" hidden="1">[43]Data!#REF!</definedName>
    <definedName name="tretry" localSheetId="22" hidden="1">[43]Data!#REF!</definedName>
    <definedName name="tretry" localSheetId="24" hidden="1">[43]Data!#REF!</definedName>
    <definedName name="tretry" localSheetId="27" hidden="1">[43]Data!#REF!</definedName>
    <definedName name="tretry" localSheetId="28" hidden="1">[43]Data!#REF!</definedName>
    <definedName name="tretry" localSheetId="35" hidden="1">[43]Data!#REF!</definedName>
    <definedName name="tretry" localSheetId="44" hidden="1">[43]Data!#REF!</definedName>
    <definedName name="tretry" localSheetId="66" hidden="1">[43]Data!#REF!</definedName>
    <definedName name="tretry" localSheetId="69" hidden="1">[43]Data!#REF!</definedName>
    <definedName name="tretry" hidden="1">[43]Data!#REF!</definedName>
    <definedName name="TRNR_1674c2746c284dc99e324ab4296103c3_18464_20" localSheetId="11" hidden="1">#REF!</definedName>
    <definedName name="TRNR_1674c2746c284dc99e324ab4296103c3_18464_20" localSheetId="20" hidden="1">#REF!</definedName>
    <definedName name="TRNR_1674c2746c284dc99e324ab4296103c3_18464_20" localSheetId="22" hidden="1">#REF!</definedName>
    <definedName name="TRNR_1674c2746c284dc99e324ab4296103c3_18464_20" localSheetId="24"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localSheetId="35" hidden="1">#REF!</definedName>
    <definedName name="TRNR_1674c2746c284dc99e324ab4296103c3_18464_20" localSheetId="44" hidden="1">#REF!</definedName>
    <definedName name="TRNR_1674c2746c284dc99e324ab4296103c3_18464_20" localSheetId="66" hidden="1">#REF!</definedName>
    <definedName name="TRNR_1674c2746c284dc99e324ab4296103c3_18464_20" localSheetId="69" hidden="1">#REF!</definedName>
    <definedName name="TRNR_1674c2746c284dc99e324ab4296103c3_18464_20" hidden="1">#REF!</definedName>
    <definedName name="TRNR_1ed4cf216e6c4f10b5d9ee45c435751b_528_145" localSheetId="11" hidden="1">#REF!</definedName>
    <definedName name="TRNR_1ed4cf216e6c4f10b5d9ee45c435751b_528_145" localSheetId="20" hidden="1">#REF!</definedName>
    <definedName name="TRNR_1ed4cf216e6c4f10b5d9ee45c435751b_528_145" localSheetId="22" hidden="1">#REF!</definedName>
    <definedName name="TRNR_1ed4cf216e6c4f10b5d9ee45c435751b_528_145" localSheetId="24"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localSheetId="35" hidden="1">#REF!</definedName>
    <definedName name="TRNR_1ed4cf216e6c4f10b5d9ee45c435751b_528_145" localSheetId="44" hidden="1">#REF!</definedName>
    <definedName name="TRNR_1ed4cf216e6c4f10b5d9ee45c435751b_528_145" localSheetId="66" hidden="1">#REF!</definedName>
    <definedName name="TRNR_1ed4cf216e6c4f10b5d9ee45c435751b_528_145" localSheetId="69" hidden="1">#REF!</definedName>
    <definedName name="TRNR_1ed4cf216e6c4f10b5d9ee45c435751b_528_145" hidden="1">#REF!</definedName>
    <definedName name="TRNR_20bb9561e9af4d78b049f7a671a84978_1_59" localSheetId="11" hidden="1">#REF!</definedName>
    <definedName name="TRNR_20bb9561e9af4d78b049f7a671a84978_1_59" localSheetId="20" hidden="1">#REF!</definedName>
    <definedName name="TRNR_20bb9561e9af4d78b049f7a671a84978_1_59" localSheetId="22" hidden="1">#REF!</definedName>
    <definedName name="TRNR_20bb9561e9af4d78b049f7a671a84978_1_59" localSheetId="24" hidden="1">#REF!</definedName>
    <definedName name="TRNR_20bb9561e9af4d78b049f7a671a84978_1_59" localSheetId="27" hidden="1">#REF!</definedName>
    <definedName name="TRNR_20bb9561e9af4d78b049f7a671a84978_1_59" localSheetId="28" hidden="1">#REF!</definedName>
    <definedName name="TRNR_20bb9561e9af4d78b049f7a671a84978_1_59" localSheetId="35" hidden="1">#REF!</definedName>
    <definedName name="TRNR_20bb9561e9af4d78b049f7a671a84978_1_59" localSheetId="44" hidden="1">#REF!</definedName>
    <definedName name="TRNR_20bb9561e9af4d78b049f7a671a84978_1_59" localSheetId="66" hidden="1">#REF!</definedName>
    <definedName name="TRNR_20bb9561e9af4d78b049f7a671a84978_1_59" localSheetId="69" hidden="1">#REF!</definedName>
    <definedName name="TRNR_20bb9561e9af4d78b049f7a671a84978_1_59" hidden="1">#REF!</definedName>
    <definedName name="TRNR_2cfdf4ce2eba4e428a6c4e2557454bf9_527_87" localSheetId="11" hidden="1">#REF!</definedName>
    <definedName name="TRNR_2cfdf4ce2eba4e428a6c4e2557454bf9_527_87" localSheetId="20" hidden="1">#REF!</definedName>
    <definedName name="TRNR_2cfdf4ce2eba4e428a6c4e2557454bf9_527_87" localSheetId="22" hidden="1">#REF!</definedName>
    <definedName name="TRNR_2cfdf4ce2eba4e428a6c4e2557454bf9_527_87" localSheetId="24" hidden="1">#REF!</definedName>
    <definedName name="TRNR_2cfdf4ce2eba4e428a6c4e2557454bf9_527_87" localSheetId="27" hidden="1">#REF!</definedName>
    <definedName name="TRNR_2cfdf4ce2eba4e428a6c4e2557454bf9_527_87" localSheetId="28" hidden="1">#REF!</definedName>
    <definedName name="TRNR_2cfdf4ce2eba4e428a6c4e2557454bf9_527_87" localSheetId="35" hidden="1">#REF!</definedName>
    <definedName name="TRNR_2cfdf4ce2eba4e428a6c4e2557454bf9_527_87" localSheetId="44" hidden="1">#REF!</definedName>
    <definedName name="TRNR_2cfdf4ce2eba4e428a6c4e2557454bf9_527_87" localSheetId="66" hidden="1">#REF!</definedName>
    <definedName name="TRNR_2cfdf4ce2eba4e428a6c4e2557454bf9_527_87" localSheetId="69" hidden="1">#REF!</definedName>
    <definedName name="TRNR_2cfdf4ce2eba4e428a6c4e2557454bf9_527_87" hidden="1">#REF!</definedName>
    <definedName name="TRNR_50e54095113145d3805111e7b51fce6f_10_73" localSheetId="11" hidden="1">#REF!</definedName>
    <definedName name="TRNR_50e54095113145d3805111e7b51fce6f_10_73" localSheetId="20" hidden="1">#REF!</definedName>
    <definedName name="TRNR_50e54095113145d3805111e7b51fce6f_10_73" localSheetId="22" hidden="1">#REF!</definedName>
    <definedName name="TRNR_50e54095113145d3805111e7b51fce6f_10_73" localSheetId="24" hidden="1">#REF!</definedName>
    <definedName name="TRNR_50e54095113145d3805111e7b51fce6f_10_73" localSheetId="27" hidden="1">#REF!</definedName>
    <definedName name="TRNR_50e54095113145d3805111e7b51fce6f_10_73" localSheetId="28" hidden="1">#REF!</definedName>
    <definedName name="TRNR_50e54095113145d3805111e7b51fce6f_10_73" localSheetId="35" hidden="1">#REF!</definedName>
    <definedName name="TRNR_50e54095113145d3805111e7b51fce6f_10_73" localSheetId="44" hidden="1">#REF!</definedName>
    <definedName name="TRNR_50e54095113145d3805111e7b51fce6f_10_73" localSheetId="66" hidden="1">#REF!</definedName>
    <definedName name="TRNR_50e54095113145d3805111e7b51fce6f_10_73" localSheetId="69" hidden="1">#REF!</definedName>
    <definedName name="TRNR_50e54095113145d3805111e7b51fce6f_10_73" hidden="1">#REF!</definedName>
    <definedName name="TRNR_51506c4bdd804cc590398787a25c4bb8_527_87" localSheetId="11" hidden="1">#REF!</definedName>
    <definedName name="TRNR_51506c4bdd804cc590398787a25c4bb8_527_87" localSheetId="20" hidden="1">#REF!</definedName>
    <definedName name="TRNR_51506c4bdd804cc590398787a25c4bb8_527_87" localSheetId="22" hidden="1">#REF!</definedName>
    <definedName name="TRNR_51506c4bdd804cc590398787a25c4bb8_527_87" localSheetId="24" hidden="1">#REF!</definedName>
    <definedName name="TRNR_51506c4bdd804cc590398787a25c4bb8_527_87" localSheetId="27" hidden="1">#REF!</definedName>
    <definedName name="TRNR_51506c4bdd804cc590398787a25c4bb8_527_87" localSheetId="28" hidden="1">#REF!</definedName>
    <definedName name="TRNR_51506c4bdd804cc590398787a25c4bb8_527_87" localSheetId="35" hidden="1">#REF!</definedName>
    <definedName name="TRNR_51506c4bdd804cc590398787a25c4bb8_527_87" localSheetId="44" hidden="1">#REF!</definedName>
    <definedName name="TRNR_51506c4bdd804cc590398787a25c4bb8_527_87" localSheetId="66" hidden="1">#REF!</definedName>
    <definedName name="TRNR_51506c4bdd804cc590398787a25c4bb8_527_87" localSheetId="69" hidden="1">#REF!</definedName>
    <definedName name="TRNR_51506c4bdd804cc590398787a25c4bb8_527_87" hidden="1">#REF!</definedName>
    <definedName name="TRNR_5202f69fc76f4480a506273bd75e1719_2395_61" localSheetId="11" hidden="1">#REF!</definedName>
    <definedName name="TRNR_5202f69fc76f4480a506273bd75e1719_2395_61" localSheetId="20" hidden="1">#REF!</definedName>
    <definedName name="TRNR_5202f69fc76f4480a506273bd75e1719_2395_61" localSheetId="22" hidden="1">#REF!</definedName>
    <definedName name="TRNR_5202f69fc76f4480a506273bd75e1719_2395_61" localSheetId="24" hidden="1">#REF!</definedName>
    <definedName name="TRNR_5202f69fc76f4480a506273bd75e1719_2395_61" localSheetId="27" hidden="1">#REF!</definedName>
    <definedName name="TRNR_5202f69fc76f4480a506273bd75e1719_2395_61" localSheetId="28" hidden="1">#REF!</definedName>
    <definedName name="TRNR_5202f69fc76f4480a506273bd75e1719_2395_61" localSheetId="35" hidden="1">#REF!</definedName>
    <definedName name="TRNR_5202f69fc76f4480a506273bd75e1719_2395_61" localSheetId="44" hidden="1">#REF!</definedName>
    <definedName name="TRNR_5202f69fc76f4480a506273bd75e1719_2395_61" localSheetId="66" hidden="1">#REF!</definedName>
    <definedName name="TRNR_5202f69fc76f4480a506273bd75e1719_2395_61" localSheetId="69" hidden="1">#REF!</definedName>
    <definedName name="TRNR_5202f69fc76f4480a506273bd75e1719_2395_61" hidden="1">#REF!</definedName>
    <definedName name="TRNR_58b0ab9cb84d437b8172b6c70c4e67d2_18535_59" localSheetId="11" hidden="1">#REF!</definedName>
    <definedName name="TRNR_58b0ab9cb84d437b8172b6c70c4e67d2_18535_59" localSheetId="20" hidden="1">#REF!</definedName>
    <definedName name="TRNR_58b0ab9cb84d437b8172b6c70c4e67d2_18535_59" localSheetId="22" hidden="1">#REF!</definedName>
    <definedName name="TRNR_58b0ab9cb84d437b8172b6c70c4e67d2_18535_59" localSheetId="24" hidden="1">#REF!</definedName>
    <definedName name="TRNR_58b0ab9cb84d437b8172b6c70c4e67d2_18535_59" localSheetId="27" hidden="1">#REF!</definedName>
    <definedName name="TRNR_58b0ab9cb84d437b8172b6c70c4e67d2_18535_59" localSheetId="28" hidden="1">#REF!</definedName>
    <definedName name="TRNR_58b0ab9cb84d437b8172b6c70c4e67d2_18535_59" localSheetId="35" hidden="1">#REF!</definedName>
    <definedName name="TRNR_58b0ab9cb84d437b8172b6c70c4e67d2_18535_59" localSheetId="44" hidden="1">#REF!</definedName>
    <definedName name="TRNR_58b0ab9cb84d437b8172b6c70c4e67d2_18535_59" localSheetId="66" hidden="1">#REF!</definedName>
    <definedName name="TRNR_58b0ab9cb84d437b8172b6c70c4e67d2_18535_59" localSheetId="69" hidden="1">#REF!</definedName>
    <definedName name="TRNR_58b0ab9cb84d437b8172b6c70c4e67d2_18535_59" hidden="1">#REF!</definedName>
    <definedName name="TRNR_5d221992b47f49c69113344b78eaa96d_75_59" localSheetId="11" hidden="1">#REF!</definedName>
    <definedName name="TRNR_5d221992b47f49c69113344b78eaa96d_75_59" localSheetId="20" hidden="1">#REF!</definedName>
    <definedName name="TRNR_5d221992b47f49c69113344b78eaa96d_75_59" localSheetId="22" hidden="1">#REF!</definedName>
    <definedName name="TRNR_5d221992b47f49c69113344b78eaa96d_75_59" localSheetId="24" hidden="1">#REF!</definedName>
    <definedName name="TRNR_5d221992b47f49c69113344b78eaa96d_75_59" localSheetId="27" hidden="1">#REF!</definedName>
    <definedName name="TRNR_5d221992b47f49c69113344b78eaa96d_75_59" localSheetId="28" hidden="1">#REF!</definedName>
    <definedName name="TRNR_5d221992b47f49c69113344b78eaa96d_75_59" localSheetId="35" hidden="1">#REF!</definedName>
    <definedName name="TRNR_5d221992b47f49c69113344b78eaa96d_75_59" localSheetId="44" hidden="1">#REF!</definedName>
    <definedName name="TRNR_5d221992b47f49c69113344b78eaa96d_75_59" localSheetId="66" hidden="1">#REF!</definedName>
    <definedName name="TRNR_5d221992b47f49c69113344b78eaa96d_75_59" localSheetId="69" hidden="1">#REF!</definedName>
    <definedName name="TRNR_5d221992b47f49c69113344b78eaa96d_75_59" hidden="1">#REF!</definedName>
    <definedName name="TRNR_6899dbc590554595a64c2153a84c5c1f_18435_59" localSheetId="11" hidden="1">#REF!</definedName>
    <definedName name="TRNR_6899dbc590554595a64c2153a84c5c1f_18435_59" localSheetId="20" hidden="1">#REF!</definedName>
    <definedName name="TRNR_6899dbc590554595a64c2153a84c5c1f_18435_59" localSheetId="22" hidden="1">#REF!</definedName>
    <definedName name="TRNR_6899dbc590554595a64c2153a84c5c1f_18435_59" localSheetId="24" hidden="1">#REF!</definedName>
    <definedName name="TRNR_6899dbc590554595a64c2153a84c5c1f_18435_59" localSheetId="27" hidden="1">#REF!</definedName>
    <definedName name="TRNR_6899dbc590554595a64c2153a84c5c1f_18435_59" localSheetId="28" hidden="1">#REF!</definedName>
    <definedName name="TRNR_6899dbc590554595a64c2153a84c5c1f_18435_59" localSheetId="35" hidden="1">#REF!</definedName>
    <definedName name="TRNR_6899dbc590554595a64c2153a84c5c1f_18435_59" localSheetId="44" hidden="1">#REF!</definedName>
    <definedName name="TRNR_6899dbc590554595a64c2153a84c5c1f_18435_59" localSheetId="66" hidden="1">#REF!</definedName>
    <definedName name="TRNR_6899dbc590554595a64c2153a84c5c1f_18435_59" localSheetId="69" hidden="1">#REF!</definedName>
    <definedName name="TRNR_6899dbc590554595a64c2153a84c5c1f_18435_59" hidden="1">#REF!</definedName>
    <definedName name="TRNR_6fa1cd25bb9142c5bd723ac8f316f085_30_73" localSheetId="11" hidden="1">#REF!</definedName>
    <definedName name="TRNR_6fa1cd25bb9142c5bd723ac8f316f085_30_73" localSheetId="20" hidden="1">#REF!</definedName>
    <definedName name="TRNR_6fa1cd25bb9142c5bd723ac8f316f085_30_73" localSheetId="22" hidden="1">#REF!</definedName>
    <definedName name="TRNR_6fa1cd25bb9142c5bd723ac8f316f085_30_73" localSheetId="24" hidden="1">#REF!</definedName>
    <definedName name="TRNR_6fa1cd25bb9142c5bd723ac8f316f085_30_73" localSheetId="27" hidden="1">#REF!</definedName>
    <definedName name="TRNR_6fa1cd25bb9142c5bd723ac8f316f085_30_73" localSheetId="28" hidden="1">#REF!</definedName>
    <definedName name="TRNR_6fa1cd25bb9142c5bd723ac8f316f085_30_73" localSheetId="35" hidden="1">#REF!</definedName>
    <definedName name="TRNR_6fa1cd25bb9142c5bd723ac8f316f085_30_73" localSheetId="44" hidden="1">#REF!</definedName>
    <definedName name="TRNR_6fa1cd25bb9142c5bd723ac8f316f085_30_73" localSheetId="66" hidden="1">#REF!</definedName>
    <definedName name="TRNR_6fa1cd25bb9142c5bd723ac8f316f085_30_73" localSheetId="69" hidden="1">#REF!</definedName>
    <definedName name="TRNR_6fa1cd25bb9142c5bd723ac8f316f085_30_73" hidden="1">#REF!</definedName>
    <definedName name="TRNR_8008595e1e724a2495ae3bc372af9e41_75_59" localSheetId="11" hidden="1">[111]Annual!#REF!</definedName>
    <definedName name="TRNR_8008595e1e724a2495ae3bc372af9e41_75_59" localSheetId="20" hidden="1">[111]Annual!#REF!</definedName>
    <definedName name="TRNR_8008595e1e724a2495ae3bc372af9e41_75_59" localSheetId="22" hidden="1">[111]Annual!#REF!</definedName>
    <definedName name="TRNR_8008595e1e724a2495ae3bc372af9e41_75_59" localSheetId="24" hidden="1">[111]Annual!#REF!</definedName>
    <definedName name="TRNR_8008595e1e724a2495ae3bc372af9e41_75_59" localSheetId="27" hidden="1">[111]Annual!#REF!</definedName>
    <definedName name="TRNR_8008595e1e724a2495ae3bc372af9e41_75_59" localSheetId="28" hidden="1">[111]Annual!#REF!</definedName>
    <definedName name="TRNR_8008595e1e724a2495ae3bc372af9e41_75_59" localSheetId="35" hidden="1">[111]Annual!#REF!</definedName>
    <definedName name="TRNR_8008595e1e724a2495ae3bc372af9e41_75_59" localSheetId="44" hidden="1">[111]Annual!#REF!</definedName>
    <definedName name="TRNR_8008595e1e724a2495ae3bc372af9e41_75_59" localSheetId="66" hidden="1">[111]Annual!#REF!</definedName>
    <definedName name="TRNR_8008595e1e724a2495ae3bc372af9e41_75_59" localSheetId="69" hidden="1">[111]Annual!#REF!</definedName>
    <definedName name="TRNR_8008595e1e724a2495ae3bc372af9e41_75_59" hidden="1">[111]Annual!#REF!</definedName>
    <definedName name="TRNR_960276ae62f043a2b7b172acbabf8d4c_25_15" localSheetId="11" hidden="1">#REF!</definedName>
    <definedName name="TRNR_960276ae62f043a2b7b172acbabf8d4c_25_15" localSheetId="20" hidden="1">#REF!</definedName>
    <definedName name="TRNR_960276ae62f043a2b7b172acbabf8d4c_25_15" localSheetId="22" hidden="1">#REF!</definedName>
    <definedName name="TRNR_960276ae62f043a2b7b172acbabf8d4c_25_15" localSheetId="24" hidden="1">#REF!</definedName>
    <definedName name="TRNR_960276ae62f043a2b7b172acbabf8d4c_25_15" localSheetId="27" hidden="1">#REF!</definedName>
    <definedName name="TRNR_960276ae62f043a2b7b172acbabf8d4c_25_15" localSheetId="28" hidden="1">#REF!</definedName>
    <definedName name="TRNR_960276ae62f043a2b7b172acbabf8d4c_25_15" localSheetId="35" hidden="1">#REF!</definedName>
    <definedName name="TRNR_960276ae62f043a2b7b172acbabf8d4c_25_15" localSheetId="44" hidden="1">#REF!</definedName>
    <definedName name="TRNR_960276ae62f043a2b7b172acbabf8d4c_25_15" localSheetId="66" hidden="1">#REF!</definedName>
    <definedName name="TRNR_960276ae62f043a2b7b172acbabf8d4c_25_15" localSheetId="69" hidden="1">#REF!</definedName>
    <definedName name="TRNR_960276ae62f043a2b7b172acbabf8d4c_25_15" hidden="1">#REF!</definedName>
    <definedName name="TRNR_9a169599cb2f4f038c42d45f9b03810b_288_59" localSheetId="11" hidden="1">#REF!</definedName>
    <definedName name="TRNR_9a169599cb2f4f038c42d45f9b03810b_288_59" localSheetId="20" hidden="1">#REF!</definedName>
    <definedName name="TRNR_9a169599cb2f4f038c42d45f9b03810b_288_59" localSheetId="22" hidden="1">#REF!</definedName>
    <definedName name="TRNR_9a169599cb2f4f038c42d45f9b03810b_288_59" localSheetId="24"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localSheetId="35" hidden="1">#REF!</definedName>
    <definedName name="TRNR_9a169599cb2f4f038c42d45f9b03810b_288_59" localSheetId="44" hidden="1">#REF!</definedName>
    <definedName name="TRNR_9a169599cb2f4f038c42d45f9b03810b_288_59" localSheetId="66" hidden="1">#REF!</definedName>
    <definedName name="TRNR_9a169599cb2f4f038c42d45f9b03810b_288_59" localSheetId="69" hidden="1">#REF!</definedName>
    <definedName name="TRNR_9a169599cb2f4f038c42d45f9b03810b_288_59" hidden="1">#REF!</definedName>
    <definedName name="TRNR_ad92eddbcf27455bafb50a92f68785dc_527_87" localSheetId="11" hidden="1">#REF!</definedName>
    <definedName name="TRNR_ad92eddbcf27455bafb50a92f68785dc_527_87" localSheetId="20" hidden="1">#REF!</definedName>
    <definedName name="TRNR_ad92eddbcf27455bafb50a92f68785dc_527_87" localSheetId="22" hidden="1">#REF!</definedName>
    <definedName name="TRNR_ad92eddbcf27455bafb50a92f68785dc_527_87" localSheetId="24"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localSheetId="35" hidden="1">#REF!</definedName>
    <definedName name="TRNR_ad92eddbcf27455bafb50a92f68785dc_527_87" localSheetId="44" hidden="1">#REF!</definedName>
    <definedName name="TRNR_ad92eddbcf27455bafb50a92f68785dc_527_87" localSheetId="66" hidden="1">#REF!</definedName>
    <definedName name="TRNR_ad92eddbcf27455bafb50a92f68785dc_527_87" localSheetId="69" hidden="1">#REF!</definedName>
    <definedName name="TRNR_ad92eddbcf27455bafb50a92f68785dc_527_87" hidden="1">#REF!</definedName>
    <definedName name="TRNR_bf9904c2324f4ffeb1c2aa2c14a79cc1_202_59" localSheetId="11" hidden="1">#REF!</definedName>
    <definedName name="TRNR_bf9904c2324f4ffeb1c2aa2c14a79cc1_202_59" localSheetId="20" hidden="1">#REF!</definedName>
    <definedName name="TRNR_bf9904c2324f4ffeb1c2aa2c14a79cc1_202_59" localSheetId="22" hidden="1">#REF!</definedName>
    <definedName name="TRNR_bf9904c2324f4ffeb1c2aa2c14a79cc1_202_59" localSheetId="24" hidden="1">#REF!</definedName>
    <definedName name="TRNR_bf9904c2324f4ffeb1c2aa2c14a79cc1_202_59" localSheetId="27" hidden="1">#REF!</definedName>
    <definedName name="TRNR_bf9904c2324f4ffeb1c2aa2c14a79cc1_202_59" localSheetId="28" hidden="1">#REF!</definedName>
    <definedName name="TRNR_bf9904c2324f4ffeb1c2aa2c14a79cc1_202_59" localSheetId="35" hidden="1">#REF!</definedName>
    <definedName name="TRNR_bf9904c2324f4ffeb1c2aa2c14a79cc1_202_59" localSheetId="44" hidden="1">#REF!</definedName>
    <definedName name="TRNR_bf9904c2324f4ffeb1c2aa2c14a79cc1_202_59" localSheetId="66" hidden="1">#REF!</definedName>
    <definedName name="TRNR_bf9904c2324f4ffeb1c2aa2c14a79cc1_202_59" localSheetId="69" hidden="1">#REF!</definedName>
    <definedName name="TRNR_bf9904c2324f4ffeb1c2aa2c14a79cc1_202_59" hidden="1">#REF!</definedName>
    <definedName name="TRNR_ca899009fd1a4e7c8d3c1687430adb01_1_1" localSheetId="11" hidden="1">#REF!</definedName>
    <definedName name="TRNR_ca899009fd1a4e7c8d3c1687430adb01_1_1" localSheetId="20" hidden="1">#REF!</definedName>
    <definedName name="TRNR_ca899009fd1a4e7c8d3c1687430adb01_1_1" localSheetId="22" hidden="1">#REF!</definedName>
    <definedName name="TRNR_ca899009fd1a4e7c8d3c1687430adb01_1_1" localSheetId="24" hidden="1">#REF!</definedName>
    <definedName name="TRNR_ca899009fd1a4e7c8d3c1687430adb01_1_1" localSheetId="27" hidden="1">#REF!</definedName>
    <definedName name="TRNR_ca899009fd1a4e7c8d3c1687430adb01_1_1" localSheetId="28" hidden="1">#REF!</definedName>
    <definedName name="TRNR_ca899009fd1a4e7c8d3c1687430adb01_1_1" localSheetId="35" hidden="1">#REF!</definedName>
    <definedName name="TRNR_ca899009fd1a4e7c8d3c1687430adb01_1_1" localSheetId="44" hidden="1">#REF!</definedName>
    <definedName name="TRNR_ca899009fd1a4e7c8d3c1687430adb01_1_1" localSheetId="66" hidden="1">#REF!</definedName>
    <definedName name="TRNR_ca899009fd1a4e7c8d3c1687430adb01_1_1" localSheetId="69" hidden="1">#REF!</definedName>
    <definedName name="TRNR_ca899009fd1a4e7c8d3c1687430adb01_1_1" hidden="1">#REF!</definedName>
    <definedName name="TRNR_d53a0f858f2843149102a2e320b2765c_1_59" localSheetId="11" hidden="1">#REF!</definedName>
    <definedName name="TRNR_d53a0f858f2843149102a2e320b2765c_1_59" localSheetId="20" hidden="1">#REF!</definedName>
    <definedName name="TRNR_d53a0f858f2843149102a2e320b2765c_1_59" localSheetId="22" hidden="1">#REF!</definedName>
    <definedName name="TRNR_d53a0f858f2843149102a2e320b2765c_1_59" localSheetId="24" hidden="1">#REF!</definedName>
    <definedName name="TRNR_d53a0f858f2843149102a2e320b2765c_1_59" localSheetId="27" hidden="1">#REF!</definedName>
    <definedName name="TRNR_d53a0f858f2843149102a2e320b2765c_1_59" localSheetId="28" hidden="1">#REF!</definedName>
    <definedName name="TRNR_d53a0f858f2843149102a2e320b2765c_1_59" localSheetId="35" hidden="1">#REF!</definedName>
    <definedName name="TRNR_d53a0f858f2843149102a2e320b2765c_1_59" localSheetId="44" hidden="1">#REF!</definedName>
    <definedName name="TRNR_d53a0f858f2843149102a2e320b2765c_1_59" localSheetId="66" hidden="1">#REF!</definedName>
    <definedName name="TRNR_d53a0f858f2843149102a2e320b2765c_1_59" localSheetId="69" hidden="1">#REF!</definedName>
    <definedName name="TRNR_d53a0f858f2843149102a2e320b2765c_1_59" hidden="1">#REF!</definedName>
    <definedName name="TRNR_f6ae9894de0742bbab59c73a2fb32af2_11_73" localSheetId="11" hidden="1">#REF!</definedName>
    <definedName name="TRNR_f6ae9894de0742bbab59c73a2fb32af2_11_73" localSheetId="20" hidden="1">#REF!</definedName>
    <definedName name="TRNR_f6ae9894de0742bbab59c73a2fb32af2_11_73" localSheetId="22" hidden="1">#REF!</definedName>
    <definedName name="TRNR_f6ae9894de0742bbab59c73a2fb32af2_11_73" localSheetId="24" hidden="1">#REF!</definedName>
    <definedName name="TRNR_f6ae9894de0742bbab59c73a2fb32af2_11_73" localSheetId="27" hidden="1">#REF!</definedName>
    <definedName name="TRNR_f6ae9894de0742bbab59c73a2fb32af2_11_73" localSheetId="28" hidden="1">#REF!</definedName>
    <definedName name="TRNR_f6ae9894de0742bbab59c73a2fb32af2_11_73" localSheetId="35" hidden="1">#REF!</definedName>
    <definedName name="TRNR_f6ae9894de0742bbab59c73a2fb32af2_11_73" localSheetId="44" hidden="1">#REF!</definedName>
    <definedName name="TRNR_f6ae9894de0742bbab59c73a2fb32af2_11_73" localSheetId="66" hidden="1">#REF!</definedName>
    <definedName name="TRNR_f6ae9894de0742bbab59c73a2fb32af2_11_73" localSheetId="69" hidden="1">#REF!</definedName>
    <definedName name="TRNR_f6ae9894de0742bbab59c73a2fb32af2_11_73" hidden="1">#REF!</definedName>
    <definedName name="TRNR_f8584c9a877845dab2e4debff4c84105_6832_79" localSheetId="11" hidden="1">#REF!</definedName>
    <definedName name="TRNR_f8584c9a877845dab2e4debff4c84105_6832_79" localSheetId="20" hidden="1">#REF!</definedName>
    <definedName name="TRNR_f8584c9a877845dab2e4debff4c84105_6832_79" localSheetId="22" hidden="1">#REF!</definedName>
    <definedName name="TRNR_f8584c9a877845dab2e4debff4c84105_6832_79" localSheetId="24" hidden="1">#REF!</definedName>
    <definedName name="TRNR_f8584c9a877845dab2e4debff4c84105_6832_79" localSheetId="27" hidden="1">#REF!</definedName>
    <definedName name="TRNR_f8584c9a877845dab2e4debff4c84105_6832_79" localSheetId="28" hidden="1">#REF!</definedName>
    <definedName name="TRNR_f8584c9a877845dab2e4debff4c84105_6832_79" localSheetId="35" hidden="1">#REF!</definedName>
    <definedName name="TRNR_f8584c9a877845dab2e4debff4c84105_6832_79" localSheetId="44" hidden="1">#REF!</definedName>
    <definedName name="TRNR_f8584c9a877845dab2e4debff4c84105_6832_79" localSheetId="66" hidden="1">#REF!</definedName>
    <definedName name="TRNR_f8584c9a877845dab2e4debff4c84105_6832_79" localSheetId="69" hidden="1">#REF!</definedName>
    <definedName name="TRNR_f8584c9a877845dab2e4debff4c84105_6832_79" hidden="1">#REF!</definedName>
    <definedName name="TRNR_fc209a7617734164b8e30858341d30a3_13055_6" hidden="1">'[112]Oil commodity'!$B$2</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35"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localSheetId="66" hidden="1">{#N/A,#N/A,FALSE,"B061196P";#N/A,#N/A,FALSE,"B061196";#N/A,#N/A,FALSE,"Relatório1";#N/A,#N/A,FALSE,"Relatório2";#N/A,#N/A,FALSE,"Relatório3";#N/A,#N/A,FALSE,"Relatório4 ";#N/A,#N/A,FALSE,"Relatório5";#N/A,#N/A,FALSE,"Relatório6";#N/A,#N/A,FALSE,"Relatório7";#N/A,#N/A,FALSE,"Relatório8"}</definedName>
    <definedName name="TROCATO43" localSheetId="6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35"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localSheetId="66" hidden="1">{#N/A,#N/A,FALSE,"B061196P";#N/A,#N/A,FALSE,"B061196";#N/A,#N/A,FALSE,"Relatório1";#N/A,#N/A,FALSE,"Relatório2";#N/A,#N/A,FALSE,"Relatório3";#N/A,#N/A,FALSE,"Relatório4 ";#N/A,#N/A,FALSE,"Relatório5";#N/A,#N/A,FALSE,"Relatório6";#N/A,#N/A,FALSE,"Relatório7";#N/A,#N/A,FALSE,"Relatório8"}</definedName>
    <definedName name="TROCATO89" localSheetId="6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20" hidden="1">{"Tab1",#N/A,FALSE,"P";"Tab2",#N/A,FALSE,"P"}</definedName>
    <definedName name="tt" localSheetId="22" hidden="1">{"Tab1",#N/A,FALSE,"P";"Tab2",#N/A,FALSE,"P"}</definedName>
    <definedName name="tt" localSheetId="28" hidden="1">{"Tab1",#N/A,FALSE,"P";"Tab2",#N/A,FALSE,"P"}</definedName>
    <definedName name="tt" localSheetId="35" hidden="1">{"Tab1",#N/A,FALSE,"P";"Tab2",#N/A,FALSE,"P"}</definedName>
    <definedName name="tt" localSheetId="44" hidden="1">{"Tab1",#N/A,FALSE,"P";"Tab2",#N/A,FALSE,"P"}</definedName>
    <definedName name="tt" localSheetId="66" hidden="1">{"Tab1",#N/A,FALSE,"P";"Tab2",#N/A,FALSE,"P"}</definedName>
    <definedName name="tt" localSheetId="69" hidden="1">{"Tab1",#N/A,FALSE,"P";"Tab2",#N/A,FALSE,"P"}</definedName>
    <definedName name="tt" hidden="1">{"Tab1",#N/A,FALSE,"P";"Tab2",#N/A,FALSE,"P"}</definedName>
    <definedName name="ttt" localSheetId="20" hidden="1">{"Tab1",#N/A,FALSE,"P";"Tab2",#N/A,FALSE,"P"}</definedName>
    <definedName name="ttt" localSheetId="22" hidden="1">{"Tab1",#N/A,FALSE,"P";"Tab2",#N/A,FALSE,"P"}</definedName>
    <definedName name="ttt" localSheetId="28" hidden="1">{"Tab1",#N/A,FALSE,"P";"Tab2",#N/A,FALSE,"P"}</definedName>
    <definedName name="ttt" localSheetId="35" hidden="1">{"Tab1",#N/A,FALSE,"P";"Tab2",#N/A,FALSE,"P"}</definedName>
    <definedName name="ttt" localSheetId="44" hidden="1">{"Tab1",#N/A,FALSE,"P";"Tab2",#N/A,FALSE,"P"}</definedName>
    <definedName name="ttt" localSheetId="66" hidden="1">{"Tab1",#N/A,FALSE,"P";"Tab2",#N/A,FALSE,"P"}</definedName>
    <definedName name="ttt" localSheetId="69" hidden="1">{"Tab1",#N/A,FALSE,"P";"Tab2",#N/A,FALSE,"P"}</definedName>
    <definedName name="ttt" hidden="1">{"Tab1",#N/A,FALSE,"P";"Tab2",#N/A,FALSE,"P"}</definedName>
    <definedName name="tttt" localSheetId="20" hidden="1">{"Tab1",#N/A,FALSE,"P";"Tab2",#N/A,FALSE,"P"}</definedName>
    <definedName name="tttt" localSheetId="22" hidden="1">{"Tab1",#N/A,FALSE,"P";"Tab2",#N/A,FALSE,"P"}</definedName>
    <definedName name="tttt" localSheetId="28" hidden="1">{"Tab1",#N/A,FALSE,"P";"Tab2",#N/A,FALSE,"P"}</definedName>
    <definedName name="tttt" localSheetId="35" hidden="1">{"Tab1",#N/A,FALSE,"P";"Tab2",#N/A,FALSE,"P"}</definedName>
    <definedName name="tttt" localSheetId="44" hidden="1">{"Tab1",#N/A,FALSE,"P";"Tab2",#N/A,FALSE,"P"}</definedName>
    <definedName name="tttt" localSheetId="66" hidden="1">{"Tab1",#N/A,FALSE,"P";"Tab2",#N/A,FALSE,"P"}</definedName>
    <definedName name="tttt" localSheetId="69" hidden="1">{"Tab1",#N/A,FALSE,"P";"Tab2",#N/A,FALSE,"P"}</definedName>
    <definedName name="tttt" hidden="1">{"Tab1",#N/A,FALSE,"P";"Tab2",#N/A,FALSE,"P"}</definedName>
    <definedName name="ttttt" localSheetId="11" hidden="1">[101]M!#REF!</definedName>
    <definedName name="ttttt" localSheetId="22" hidden="1">[101]M!#REF!</definedName>
    <definedName name="ttttt" localSheetId="24" hidden="1">[101]M!#REF!</definedName>
    <definedName name="ttttt" localSheetId="27" hidden="1">[101]M!#REF!</definedName>
    <definedName name="ttttt" localSheetId="28" hidden="1">[101]M!#REF!</definedName>
    <definedName name="ttttt" localSheetId="35" hidden="1">[101]M!#REF!</definedName>
    <definedName name="ttttt" localSheetId="44" hidden="1">[101]M!#REF!</definedName>
    <definedName name="ttttt" localSheetId="69" hidden="1">[101]M!#REF!</definedName>
    <definedName name="ttttt" hidden="1">[101]M!#REF!</definedName>
    <definedName name="ttttttttt" localSheetId="20" hidden="1">{"Minpmon",#N/A,FALSE,"Monthinput"}</definedName>
    <definedName name="ttttttttt" localSheetId="22" hidden="1">{"Minpmon",#N/A,FALSE,"Monthinput"}</definedName>
    <definedName name="ttttttttt" localSheetId="28" hidden="1">{"Minpmon",#N/A,FALSE,"Monthinput"}</definedName>
    <definedName name="ttttttttt" localSheetId="35" hidden="1">{"Minpmon",#N/A,FALSE,"Monthinput"}</definedName>
    <definedName name="ttttttttt" localSheetId="44" hidden="1">{"Minpmon",#N/A,FALSE,"Monthinput"}</definedName>
    <definedName name="ttttttttt" localSheetId="66" hidden="1">{"Minpmon",#N/A,FALSE,"Monthinput"}</definedName>
    <definedName name="ttttttttt" localSheetId="69" hidden="1">{"Minpmon",#N/A,FALSE,"Monthinput"}</definedName>
    <definedName name="ttttttttt" hidden="1">{"Minpmon",#N/A,FALSE,"Monthinput"}</definedName>
    <definedName name="ttyy" localSheetId="20" hidden="1">{"Riqfin97",#N/A,FALSE,"Tran";"Riqfinpro",#N/A,FALSE,"Tran"}</definedName>
    <definedName name="ttyy" localSheetId="22" hidden="1">{"Riqfin97",#N/A,FALSE,"Tran";"Riqfinpro",#N/A,FALSE,"Tran"}</definedName>
    <definedName name="ttyy" localSheetId="28" hidden="1">{"Riqfin97",#N/A,FALSE,"Tran";"Riqfinpro",#N/A,FALSE,"Tran"}</definedName>
    <definedName name="ttyy" localSheetId="35" hidden="1">{"Riqfin97",#N/A,FALSE,"Tran";"Riqfinpro",#N/A,FALSE,"Tran"}</definedName>
    <definedName name="ttyy" localSheetId="44" hidden="1">{"Riqfin97",#N/A,FALSE,"Tran";"Riqfinpro",#N/A,FALSE,"Tran"}</definedName>
    <definedName name="ttyy" localSheetId="66" hidden="1">{"Riqfin97",#N/A,FALSE,"Tran";"Riqfinpro",#N/A,FALSE,"Tran"}</definedName>
    <definedName name="ttyy" localSheetId="69" hidden="1">{"Riqfin97",#N/A,FALSE,"Tran";"Riqfinpro",#N/A,FALSE,"Tran"}</definedName>
    <definedName name="ttyy" hidden="1">{"Riqfin97",#N/A,FALSE,"Tran";"Riqfinpro",#N/A,FALSE,"Tran"}</definedName>
    <definedName name="twryrwe" localSheetId="11" hidden="1">[47]PRIVATE!#REF!</definedName>
    <definedName name="twryrwe" localSheetId="22" hidden="1">[47]PRIVATE!#REF!</definedName>
    <definedName name="twryrwe" localSheetId="24" hidden="1">[47]PRIVATE!#REF!</definedName>
    <definedName name="twryrwe" localSheetId="27" hidden="1">[47]PRIVATE!#REF!</definedName>
    <definedName name="twryrwe" localSheetId="28" hidden="1">[47]PRIVATE!#REF!</definedName>
    <definedName name="twryrwe" localSheetId="35" hidden="1">[47]PRIVATE!#REF!</definedName>
    <definedName name="twryrwe" localSheetId="44" hidden="1">[47]PRIVATE!#REF!</definedName>
    <definedName name="twryrwe" localSheetId="69" hidden="1">[47]PRIVATE!#REF!</definedName>
    <definedName name="twryrwe" hidden="1">[47]PRIVATE!#REF!</definedName>
    <definedName name="tyi" localSheetId="11" hidden="1">'[34]Dep fonct'!#REF!</definedName>
    <definedName name="tyi" localSheetId="22" hidden="1">'[34]Dep fonct'!#REF!</definedName>
    <definedName name="tyi" localSheetId="24" hidden="1">'[34]Dep fonct'!#REF!</definedName>
    <definedName name="tyi" localSheetId="27" hidden="1">'[34]Dep fonct'!#REF!</definedName>
    <definedName name="tyi" localSheetId="28" hidden="1">'[34]Dep fonct'!#REF!</definedName>
    <definedName name="tyi" localSheetId="35" hidden="1">'[34]Dep fonct'!#REF!</definedName>
    <definedName name="tyi" localSheetId="44" hidden="1">'[34]Dep fonct'!#REF!</definedName>
    <definedName name="tyi" localSheetId="69" hidden="1">'[34]Dep fonct'!#REF!</definedName>
    <definedName name="tyi" hidden="1">'[34]Dep fonct'!#REF!</definedName>
    <definedName name="tyui" localSheetId="20" hidden="1">{"Riqfin97",#N/A,FALSE,"Tran";"Riqfinpro",#N/A,FALSE,"Tran"}</definedName>
    <definedName name="tyui" localSheetId="22" hidden="1">{"Riqfin97",#N/A,FALSE,"Tran";"Riqfinpro",#N/A,FALSE,"Tran"}</definedName>
    <definedName name="tyui" localSheetId="28" hidden="1">{"Riqfin97",#N/A,FALSE,"Tran";"Riqfinpro",#N/A,FALSE,"Tran"}</definedName>
    <definedName name="tyui" localSheetId="35" hidden="1">{"Riqfin97",#N/A,FALSE,"Tran";"Riqfinpro",#N/A,FALSE,"Tran"}</definedName>
    <definedName name="tyui" localSheetId="44" hidden="1">{"Riqfin97",#N/A,FALSE,"Tran";"Riqfinpro",#N/A,FALSE,"Tran"}</definedName>
    <definedName name="tyui" localSheetId="66" hidden="1">{"Riqfin97",#N/A,FALSE,"Tran";"Riqfinpro",#N/A,FALSE,"Tran"}</definedName>
    <definedName name="tyui" localSheetId="69" hidden="1">{"Riqfin97",#N/A,FALSE,"Tran";"Riqfinpro",#N/A,FALSE,"Tran"}</definedName>
    <definedName name="tyui" hidden="1">{"Riqfin97",#N/A,FALSE,"Tran";"Riqfinpro",#N/A,FALSE,"Tran"}</definedName>
    <definedName name="tz" localSheetId="20" hidden="1">{#N/A,#N/A,FALSE,"MZ GRV";#N/A,#N/A,FALSE,"MZ ArV";#N/A,#N/A,FALSE,"MZ AnV";#N/A,#N/A,FALSE,"MZ KnV"}</definedName>
    <definedName name="tz" localSheetId="22" hidden="1">{#N/A,#N/A,FALSE,"MZ GRV";#N/A,#N/A,FALSE,"MZ ArV";#N/A,#N/A,FALSE,"MZ AnV";#N/A,#N/A,FALSE,"MZ KnV"}</definedName>
    <definedName name="tz" localSheetId="28" hidden="1">{#N/A,#N/A,FALSE,"MZ GRV";#N/A,#N/A,FALSE,"MZ ArV";#N/A,#N/A,FALSE,"MZ AnV";#N/A,#N/A,FALSE,"MZ KnV"}</definedName>
    <definedName name="tz" localSheetId="35" hidden="1">{#N/A,#N/A,FALSE,"MZ GRV";#N/A,#N/A,FALSE,"MZ ArV";#N/A,#N/A,FALSE,"MZ AnV";#N/A,#N/A,FALSE,"MZ KnV"}</definedName>
    <definedName name="tz" localSheetId="44" hidden="1">{#N/A,#N/A,FALSE,"MZ GRV";#N/A,#N/A,FALSE,"MZ ArV";#N/A,#N/A,FALSE,"MZ AnV";#N/A,#N/A,FALSE,"MZ KnV"}</definedName>
    <definedName name="tz" localSheetId="66" hidden="1">{#N/A,#N/A,FALSE,"MZ GRV";#N/A,#N/A,FALSE,"MZ ArV";#N/A,#N/A,FALSE,"MZ AnV";#N/A,#N/A,FALSE,"MZ KnV"}</definedName>
    <definedName name="tz" localSheetId="69" hidden="1">{#N/A,#N/A,FALSE,"MZ GRV";#N/A,#N/A,FALSE,"MZ ArV";#N/A,#N/A,FALSE,"MZ AnV";#N/A,#N/A,FALSE,"MZ KnV"}</definedName>
    <definedName name="tz" hidden="1">{#N/A,#N/A,FALSE,"MZ GRV";#N/A,#N/A,FALSE,"MZ ArV";#N/A,#N/A,FALSE,"MZ AnV";#N/A,#N/A,FALSE,"MZ KnV"}</definedName>
    <definedName name="uk" localSheetId="11">#REF!</definedName>
    <definedName name="uk" localSheetId="20">#REF!</definedName>
    <definedName name="uk" localSheetId="22">#REF!</definedName>
    <definedName name="uk" localSheetId="24">#REF!</definedName>
    <definedName name="uk" localSheetId="27">#REF!</definedName>
    <definedName name="uk" localSheetId="28">#REF!</definedName>
    <definedName name="uk" localSheetId="35">#REF!</definedName>
    <definedName name="uk" localSheetId="44">#REF!</definedName>
    <definedName name="uk" localSheetId="66">#REF!</definedName>
    <definedName name="uk" localSheetId="69">#REF!</definedName>
    <definedName name="uk">#REF!</definedName>
    <definedName name="us_uk_holidays" localSheetId="1">OFFSET(#REF!,1,0,COUNTA(#REF!)-1,1)</definedName>
    <definedName name="us_uk_holidays" localSheetId="11">OFFSET(#REF!,1,0,COUNTA(#REF!)-1,1)</definedName>
    <definedName name="us_uk_holidays" localSheetId="2">OFFSET(#REF!,1,0,COUNTA(#REF!)-1,1)</definedName>
    <definedName name="us_uk_holidays" localSheetId="20">OFFSET(#REF!,1,0,COUNTA(#REF!)-1,1)</definedName>
    <definedName name="us_uk_holidays" localSheetId="22">OFFSET(#REF!,1,0,COUNTA(#REF!)-1,1)</definedName>
    <definedName name="us_uk_holidays" localSheetId="24">OFFSET(#REF!,1,0,COUNTA(#REF!)-1,1)</definedName>
    <definedName name="us_uk_holidays" localSheetId="27">OFFSET(#REF!,1,0,COUNTA(#REF!)-1,1)</definedName>
    <definedName name="us_uk_holidays" localSheetId="28">OFFSET(#REF!,1,0,COUNTA(#REF!)-1,1)</definedName>
    <definedName name="us_uk_holidays" localSheetId="3">OFFSET(#REF!,1,0,COUNTA(#REF!)-1,1)</definedName>
    <definedName name="us_uk_holidays" localSheetId="35">OFFSET(#REF!,1,0,COUNTA(#REF!)-1,1)</definedName>
    <definedName name="us_uk_holidays" localSheetId="44">OFFSET(#REF!,1,0,COUNTA(#REF!)-1,1)</definedName>
    <definedName name="us_uk_holidays" localSheetId="51">OFFSET(#REF!,1,0,COUNTA(#REF!)-1,1)</definedName>
    <definedName name="us_uk_holidays" localSheetId="52">OFFSET(#REF!,1,0,COUNTA(#REF!)-1,1)</definedName>
    <definedName name="us_uk_holidays" localSheetId="53">OFFSET(#REF!,1,0,COUNTA(#REF!)-1,1)</definedName>
    <definedName name="us_uk_holidays" localSheetId="54">OFFSET(#REF!,1,0,COUNTA(#REF!)-1,1)</definedName>
    <definedName name="us_uk_holidays" localSheetId="55">OFFSET(#REF!,1,0,COUNTA(#REF!)-1,1)</definedName>
    <definedName name="us_uk_holidays" localSheetId="56">OFFSET(#REF!,1,0,COUNTA(#REF!)-1,1)</definedName>
    <definedName name="us_uk_holidays" localSheetId="58">OFFSET(#REF!,1,0,COUNTA(#REF!)-1,1)</definedName>
    <definedName name="us_uk_holidays" localSheetId="66">OFFSET(#REF!,1,0,COUNTA(#REF!)-1,1)</definedName>
    <definedName name="us_uk_holidays" localSheetId="69">OFFSET(#REF!,1,0,COUNTA(#REF!)-1,1)</definedName>
    <definedName name="us_uk_holidays" localSheetId="94">OFFSET(#REF!,1,0,COUNTA(#REF!)-1,1)</definedName>
    <definedName name="us_uk_holidays" localSheetId="95">OFFSET(#REF!,1,0,COUNTA(#REF!)-1,1)</definedName>
    <definedName name="us_uk_holidays" localSheetId="96">OFFSET(#REF!,1,0,COUNTA(#REF!)-1,1)</definedName>
    <definedName name="us_uk_holidays" localSheetId="97">OFFSET(#REF!,1,0,COUNTA(#REF!)-1,1)</definedName>
    <definedName name="us_uk_holidays">OFFSET(#REF!,1,0,COUNTA(#REF!)-1,1)</definedName>
    <definedName name="usa" localSheetId="11">#REF!</definedName>
    <definedName name="usa" localSheetId="20">#REF!</definedName>
    <definedName name="usa" localSheetId="22">#REF!</definedName>
    <definedName name="usa" localSheetId="24">#REF!</definedName>
    <definedName name="usa" localSheetId="27">#REF!</definedName>
    <definedName name="usa" localSheetId="28">#REF!</definedName>
    <definedName name="usa" localSheetId="35">#REF!</definedName>
    <definedName name="usa" localSheetId="44">#REF!</definedName>
    <definedName name="usa" localSheetId="66">#REF!</definedName>
    <definedName name="usa" localSheetId="69">#REF!</definedName>
    <definedName name="usa">#REF!</definedName>
    <definedName name="USD_LEVEL" localSheetId="11">#REF!</definedName>
    <definedName name="USD_LEVEL" localSheetId="20">#REF!</definedName>
    <definedName name="USD_LEVEL" localSheetId="22">#REF!</definedName>
    <definedName name="USD_LEVEL" localSheetId="24">#REF!</definedName>
    <definedName name="USD_LEVEL" localSheetId="27">#REF!</definedName>
    <definedName name="USD_LEVEL" localSheetId="28">#REF!</definedName>
    <definedName name="USD_LEVEL" localSheetId="35">#REF!</definedName>
    <definedName name="USD_LEVEL" localSheetId="44">#REF!</definedName>
    <definedName name="USD_LEVEL" localSheetId="66">#REF!</definedName>
    <definedName name="USD_LEVEL" localSheetId="69">#REF!</definedName>
    <definedName name="USD_LEVEL">#REF!</definedName>
    <definedName name="uu" localSheetId="20" hidden="1">{"Riqfin97",#N/A,FALSE,"Tran";"Riqfinpro",#N/A,FALSE,"Tran"}</definedName>
    <definedName name="uu" localSheetId="22" hidden="1">{"Riqfin97",#N/A,FALSE,"Tran";"Riqfinpro",#N/A,FALSE,"Tran"}</definedName>
    <definedName name="uu" localSheetId="28" hidden="1">{"Riqfin97",#N/A,FALSE,"Tran";"Riqfinpro",#N/A,FALSE,"Tran"}</definedName>
    <definedName name="uu" localSheetId="35" hidden="1">{"Riqfin97",#N/A,FALSE,"Tran";"Riqfinpro",#N/A,FALSE,"Tran"}</definedName>
    <definedName name="uu" localSheetId="44" hidden="1">{"Riqfin97",#N/A,FALSE,"Tran";"Riqfinpro",#N/A,FALSE,"Tran"}</definedName>
    <definedName name="uu" localSheetId="66" hidden="1">{"Riqfin97",#N/A,FALSE,"Tran";"Riqfinpro",#N/A,FALSE,"Tran"}</definedName>
    <definedName name="uu" localSheetId="69" hidden="1">{"Riqfin97",#N/A,FALSE,"Tran";"Riqfinpro",#N/A,FALSE,"Tran"}</definedName>
    <definedName name="uu" hidden="1">{"Riqfin97",#N/A,FALSE,"Tran";"Riqfinpro",#N/A,FALSE,"Tran"}</definedName>
    <definedName name="uuu" localSheetId="20" hidden="1">{"Riqfin97",#N/A,FALSE,"Tran";"Riqfinpro",#N/A,FALSE,"Tran"}</definedName>
    <definedName name="uuu" localSheetId="22" hidden="1">{"Riqfin97",#N/A,FALSE,"Tran";"Riqfinpro",#N/A,FALSE,"Tran"}</definedName>
    <definedName name="uuu" localSheetId="28" hidden="1">{"Riqfin97",#N/A,FALSE,"Tran";"Riqfinpro",#N/A,FALSE,"Tran"}</definedName>
    <definedName name="uuu" localSheetId="35" hidden="1">{"Riqfin97",#N/A,FALSE,"Tran";"Riqfinpro",#N/A,FALSE,"Tran"}</definedName>
    <definedName name="uuu" localSheetId="44" hidden="1">{"Riqfin97",#N/A,FALSE,"Tran";"Riqfinpro",#N/A,FALSE,"Tran"}</definedName>
    <definedName name="uuu" localSheetId="66" hidden="1">{"Riqfin97",#N/A,FALSE,"Tran";"Riqfinpro",#N/A,FALSE,"Tran"}</definedName>
    <definedName name="uuu" localSheetId="69" hidden="1">{"Riqfin97",#N/A,FALSE,"Tran";"Riqfinpro",#N/A,FALSE,"Tran"}</definedName>
    <definedName name="uuu" hidden="1">{"Riqfin97",#N/A,FALSE,"Tran";"Riqfinpro",#N/A,FALSE,"Tran"}</definedName>
    <definedName name="uuuuuu" localSheetId="20" hidden="1">{"Riqfin97",#N/A,FALSE,"Tran";"Riqfinpro",#N/A,FALSE,"Tran"}</definedName>
    <definedName name="uuuuuu" localSheetId="22" hidden="1">{"Riqfin97",#N/A,FALSE,"Tran";"Riqfinpro",#N/A,FALSE,"Tran"}</definedName>
    <definedName name="uuuuuu" localSheetId="28" hidden="1">{"Riqfin97",#N/A,FALSE,"Tran";"Riqfinpro",#N/A,FALSE,"Tran"}</definedName>
    <definedName name="uuuuuu" localSheetId="35" hidden="1">{"Riqfin97",#N/A,FALSE,"Tran";"Riqfinpro",#N/A,FALSE,"Tran"}</definedName>
    <definedName name="uuuuuu" localSheetId="44" hidden="1">{"Riqfin97",#N/A,FALSE,"Tran";"Riqfinpro",#N/A,FALSE,"Tran"}</definedName>
    <definedName name="uuuuuu" localSheetId="66" hidden="1">{"Riqfin97",#N/A,FALSE,"Tran";"Riqfinpro",#N/A,FALSE,"Tran"}</definedName>
    <definedName name="uuuuuu" localSheetId="69" hidden="1">{"Riqfin97",#N/A,FALSE,"Tran";"Riqfinpro",#N/A,FALSE,"Tran"}</definedName>
    <definedName name="uuuuuu" hidden="1">{"Riqfin97",#N/A,FALSE,"Tran";"Riqfinpro",#N/A,FALSE,"Tran"}</definedName>
    <definedName name="v" localSheetId="11" hidden="1">#REF!</definedName>
    <definedName name="v" localSheetId="20" hidden="1">#REF!</definedName>
    <definedName name="v" localSheetId="22" hidden="1">#REF!</definedName>
    <definedName name="v" localSheetId="24" hidden="1">#REF!</definedName>
    <definedName name="v" localSheetId="27" hidden="1">#REF!</definedName>
    <definedName name="v" localSheetId="28" hidden="1">#REF!</definedName>
    <definedName name="v" localSheetId="35" hidden="1">#REF!</definedName>
    <definedName name="v" localSheetId="44" hidden="1">#REF!</definedName>
    <definedName name="v" localSheetId="66" hidden="1">#REF!</definedName>
    <definedName name="v" localSheetId="69" hidden="1">#REF!</definedName>
    <definedName name="v" hidden="1">#REF!</definedName>
    <definedName name="vaaaaaavavv" hidden="1">#N/A</definedName>
    <definedName name="vv" localSheetId="20" hidden="1">{"Tab1",#N/A,FALSE,"P";"Tab2",#N/A,FALSE,"P"}</definedName>
    <definedName name="vv" localSheetId="22" hidden="1">{"Tab1",#N/A,FALSE,"P";"Tab2",#N/A,FALSE,"P"}</definedName>
    <definedName name="vv" localSheetId="28" hidden="1">{"Tab1",#N/A,FALSE,"P";"Tab2",#N/A,FALSE,"P"}</definedName>
    <definedName name="vv" localSheetId="35" hidden="1">{"Tab1",#N/A,FALSE,"P";"Tab2",#N/A,FALSE,"P"}</definedName>
    <definedName name="vv" localSheetId="44" hidden="1">{"Tab1",#N/A,FALSE,"P";"Tab2",#N/A,FALSE,"P"}</definedName>
    <definedName name="vv" localSheetId="66" hidden="1">{"Tab1",#N/A,FALSE,"P";"Tab2",#N/A,FALSE,"P"}</definedName>
    <definedName name="vv" localSheetId="69" hidden="1">{"Tab1",#N/A,FALSE,"P";"Tab2",#N/A,FALSE,"P"}</definedName>
    <definedName name="vv" hidden="1">{"Tab1",#N/A,FALSE,"P";"Tab2",#N/A,FALSE,"P"}</definedName>
    <definedName name="vvv" localSheetId="20" hidden="1">{"Tab1",#N/A,FALSE,"P";"Tab2",#N/A,FALSE,"P"}</definedName>
    <definedName name="vvv" localSheetId="22" hidden="1">{"Tab1",#N/A,FALSE,"P";"Tab2",#N/A,FALSE,"P"}</definedName>
    <definedName name="vvv" localSheetId="28" hidden="1">{"Tab1",#N/A,FALSE,"P";"Tab2",#N/A,FALSE,"P"}</definedName>
    <definedName name="vvv" localSheetId="35" hidden="1">{"Tab1",#N/A,FALSE,"P";"Tab2",#N/A,FALSE,"P"}</definedName>
    <definedName name="vvv" localSheetId="44" hidden="1">{"Tab1",#N/A,FALSE,"P";"Tab2",#N/A,FALSE,"P"}</definedName>
    <definedName name="vvv" localSheetId="66" hidden="1">{"Tab1",#N/A,FALSE,"P";"Tab2",#N/A,FALSE,"P"}</definedName>
    <definedName name="vvv" localSheetId="69" hidden="1">{"Tab1",#N/A,FALSE,"P";"Tab2",#N/A,FALSE,"P"}</definedName>
    <definedName name="vvv" hidden="1">{"Tab1",#N/A,FALSE,"P";"Tab2",#N/A,FALSE,"P"}</definedName>
    <definedName name="vvvv" localSheetId="20" hidden="1">{"Minpmon",#N/A,FALSE,"Monthinput"}</definedName>
    <definedName name="vvvv" localSheetId="22" hidden="1">{"Minpmon",#N/A,FALSE,"Monthinput"}</definedName>
    <definedName name="vvvv" localSheetId="28" hidden="1">{"Minpmon",#N/A,FALSE,"Monthinput"}</definedName>
    <definedName name="vvvv" localSheetId="35" hidden="1">{"Minpmon",#N/A,FALSE,"Monthinput"}</definedName>
    <definedName name="vvvv" localSheetId="44" hidden="1">{"Minpmon",#N/A,FALSE,"Monthinput"}</definedName>
    <definedName name="vvvv" localSheetId="66" hidden="1">{"Minpmon",#N/A,FALSE,"Monthinput"}</definedName>
    <definedName name="vvvv" localSheetId="69" hidden="1">{"Minpmon",#N/A,FALSE,"Monthinput"}</definedName>
    <definedName name="vvvv" hidden="1">{"Minpmon",#N/A,FALSE,"Monthinput"}</definedName>
    <definedName name="w" localSheetId="20" hidden="1">{"PRI",#N/A,FALSE,"Data";"QUA",#N/A,FALSE,"Data";"STR",#N/A,FALSE,"Data";"VAL",#N/A,FALSE,"Data";"WEO",#N/A,FALSE,"Data";"WGT",#N/A,FALSE,"Data"}</definedName>
    <definedName name="w" localSheetId="22" hidden="1">{"PRI",#N/A,FALSE,"Data";"QUA",#N/A,FALSE,"Data";"STR",#N/A,FALSE,"Data";"VAL",#N/A,FALSE,"Data";"WEO",#N/A,FALSE,"Data";"WGT",#N/A,FALSE,"Data"}</definedName>
    <definedName name="w" localSheetId="28" hidden="1">{"PRI",#N/A,FALSE,"Data";"QUA",#N/A,FALSE,"Data";"STR",#N/A,FALSE,"Data";"VAL",#N/A,FALSE,"Data";"WEO",#N/A,FALSE,"Data";"WGT",#N/A,FALSE,"Data"}</definedName>
    <definedName name="w" localSheetId="35" hidden="1">{"PRI",#N/A,FALSE,"Data";"QUA",#N/A,FALSE,"Data";"STR",#N/A,FALSE,"Data";"VAL",#N/A,FALSE,"Data";"WEO",#N/A,FALSE,"Data";"WGT",#N/A,FALSE,"Data"}</definedName>
    <definedName name="w" localSheetId="44" hidden="1">{"PRI",#N/A,FALSE,"Data";"QUA",#N/A,FALSE,"Data";"STR",#N/A,FALSE,"Data";"VAL",#N/A,FALSE,"Data";"WEO",#N/A,FALSE,"Data";"WGT",#N/A,FALSE,"Data"}</definedName>
    <definedName name="w" localSheetId="66" hidden="1">{"PRI",#N/A,FALSE,"Data";"QUA",#N/A,FALSE,"Data";"STR",#N/A,FALSE,"Data";"VAL",#N/A,FALSE,"Data";"WEO",#N/A,FALSE,"Data";"WGT",#N/A,FALSE,"Data"}</definedName>
    <definedName name="w" localSheetId="69" hidden="1">{"PRI",#N/A,FALSE,"Data";"QUA",#N/A,FALSE,"Data";"STR",#N/A,FALSE,"Data";"VAL",#N/A,FALSE,"Data";"WEO",#N/A,FALSE,"Data";"WGT",#N/A,FALSE,"Data"}</definedName>
    <definedName name="w" hidden="1">{"PRI",#N/A,FALSE,"Data";"QUA",#N/A,FALSE,"Data";"STR",#N/A,FALSE,"Data";"VAL",#N/A,FALSE,"Data";"WEO",#N/A,FALSE,"Data";"WGT",#N/A,FALSE,"Data"}</definedName>
    <definedName name="wbrate" localSheetId="11">[113]multilats!#REF!</definedName>
    <definedName name="wbrate" localSheetId="22">[113]multilats!#REF!</definedName>
    <definedName name="wbrate" localSheetId="24">[113]multilats!#REF!</definedName>
    <definedName name="wbrate" localSheetId="27">[113]multilats!#REF!</definedName>
    <definedName name="wbrate" localSheetId="28">[113]multilats!#REF!</definedName>
    <definedName name="wbrate" localSheetId="35">[113]multilats!#REF!</definedName>
    <definedName name="wbrate" localSheetId="44">[113]multilats!#REF!</definedName>
    <definedName name="wbrate" localSheetId="69">[113]multilats!#REF!</definedName>
    <definedName name="wbrate">[113]multilats!#REF!</definedName>
    <definedName name="wef" localSheetId="11">#REF!</definedName>
    <definedName name="wef" localSheetId="2">#REF!</definedName>
    <definedName name="wef" localSheetId="24">#REF!</definedName>
    <definedName name="wef" localSheetId="27">#REF!</definedName>
    <definedName name="wef" localSheetId="3">#REF!</definedName>
    <definedName name="wef" localSheetId="51">#REF!</definedName>
    <definedName name="wef" localSheetId="52">#REF!</definedName>
    <definedName name="wef" localSheetId="55">#REF!</definedName>
    <definedName name="wef" localSheetId="58">#REF!</definedName>
    <definedName name="wef" localSheetId="69">#REF!</definedName>
    <definedName name="wef" localSheetId="95">#REF!</definedName>
    <definedName name="wef" localSheetId="96">#REF!</definedName>
    <definedName name="wef" localSheetId="97">#REF!</definedName>
    <definedName name="wef">#REF!</definedName>
    <definedName name="wer" localSheetId="20" hidden="1">{"Riqfin97",#N/A,FALSE,"Tran";"Riqfinpro",#N/A,FALSE,"Tran"}</definedName>
    <definedName name="wer" localSheetId="22" hidden="1">{"Riqfin97",#N/A,FALSE,"Tran";"Riqfinpro",#N/A,FALSE,"Tran"}</definedName>
    <definedName name="wer" localSheetId="28" hidden="1">{"Riqfin97",#N/A,FALSE,"Tran";"Riqfinpro",#N/A,FALSE,"Tran"}</definedName>
    <definedName name="wer" localSheetId="35" hidden="1">{"Riqfin97",#N/A,FALSE,"Tran";"Riqfinpro",#N/A,FALSE,"Tran"}</definedName>
    <definedName name="wer" localSheetId="44" hidden="1">{"Riqfin97",#N/A,FALSE,"Tran";"Riqfinpro",#N/A,FALSE,"Tran"}</definedName>
    <definedName name="wer" localSheetId="5" hidden="1">'[114]Сектор товаров'!#REF!</definedName>
    <definedName name="wer" localSheetId="66" hidden="1">{"Riqfin97",#N/A,FALSE,"Tran";"Riqfinpro",#N/A,FALSE,"Tran"}</definedName>
    <definedName name="wer" localSheetId="69" hidden="1">{"Riqfin97",#N/A,FALSE,"Tran";"Riqfinpro",#N/A,FALSE,"Tran"}</definedName>
    <definedName name="wer" localSheetId="8" hidden="1">'[114]Сектор товаров'!#REF!</definedName>
    <definedName name="wer" localSheetId="9" hidden="1">'[114]Сектор товаров'!#REF!</definedName>
    <definedName name="wer" hidden="1">{"Riqfin97",#N/A,FALSE,"Tran";"Riqfinpro",#N/A,FALSE,"Tran"}</definedName>
    <definedName name="wergqerrgqwergr" hidden="1">#N/A</definedName>
    <definedName name="what" localSheetId="20"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35"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localSheetId="66" hidden="1">{"ca",#N/A,FALSE,"Detailed BOP";"ka",#N/A,FALSE,"Detailed BOP";"btl",#N/A,FALSE,"Detailed BOP";#N/A,#N/A,FALSE,"Debt  Stock TBL";"imfprint",#N/A,FALSE,"IMF";"imfdebtservice",#N/A,FALSE,"IMF";"tradeprint",#N/A,FALSE,"Trade"}</definedName>
    <definedName name="what" localSheetId="69"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20" hidden="1">{"'Basic'!$A$1:$F$96"}</definedName>
    <definedName name="wht?" localSheetId="22" hidden="1">{"'Basic'!$A$1:$F$96"}</definedName>
    <definedName name="wht?" localSheetId="28" hidden="1">{"'Basic'!$A$1:$F$96"}</definedName>
    <definedName name="wht?" localSheetId="35" hidden="1">{"'Basic'!$A$1:$F$96"}</definedName>
    <definedName name="wht?" localSheetId="44" hidden="1">{"'Basic'!$A$1:$F$96"}</definedName>
    <definedName name="wht?" localSheetId="66" hidden="1">{"'Basic'!$A$1:$F$96"}</definedName>
    <definedName name="wht?" localSheetId="69" hidden="1">{"'Basic'!$A$1:$F$96"}</definedName>
    <definedName name="wht?" hidden="1">{"'Basic'!$A$1:$F$96"}</definedName>
    <definedName name="wrn.97REDBOP." localSheetId="20"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35"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66" hidden="1">{"TRADE_COMP",#N/A,FALSE,"TAB23APP";"BOP",#N/A,FALSE,"TAB6";"DOT",#N/A,FALSE,"TAB24APP";"EXTDEBT",#N/A,FALSE,"TAB25APP"}</definedName>
    <definedName name="wrn.97REDBOP." localSheetId="69" hidden="1">{"TRADE_COMP",#N/A,FALSE,"TAB23APP";"BOP",#N/A,FALSE,"TAB6";"DOT",#N/A,FALSE,"TAB24APP";"EXTDEBT",#N/A,FALSE,"TAB25APP"}</definedName>
    <definedName name="wrn.97REDBOP." hidden="1">{"TRADE_COMP",#N/A,FALSE,"TAB23APP";"BOP",#N/A,FALSE,"TAB6";"DOT",#N/A,FALSE,"TAB24APP";"EXTDEBT",#N/A,FALSE,"TAB25APP"}</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0"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35"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66" hidden="1">{#N/A,#N/A,FALSE,"Prod Nac GN";#N/A,#N/A,FALSE,"Prod Nac GN";#N/A,#N/A,FALSE,"Base Dados mil m3";#N/A,#N/A,FALSE,"Prod Ter Est 3D";#N/A,#N/A,FALSE,"Prod Ter 3D";#N/A,#N/A,FALSE,"Prod Mar 3D"}</definedName>
    <definedName name="wrn.AE201." localSheetId="6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0"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35"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66" hidden="1">{#N/A,#N/A,FALSE,"ajusteurs";#N/A,#N/A,FALSE,"Tab13";#N/A,#N/A,FALSE,"Tab12";#N/A,#N/A,FALSE,"Tab11";#N/A,#N/A,FALSE,"Tab8";#N/A,#N/A,FALSE,"Tab7";#N/A,#N/A,FALSE,"Tab5";#N/A,#N/A,FALSE,"Tab4";#N/A,#N/A,FALSE,"Tab3"}</definedName>
    <definedName name="wrn.ajusteurs." localSheetId="6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20" hidden="1">{"annual-cbr",#N/A,FALSE,"CENTBANK";"annual(banks)",#N/A,FALSE,"COMBANKS"}</definedName>
    <definedName name="wrn.annual." localSheetId="22" hidden="1">{"annual-cbr",#N/A,FALSE,"CENTBANK";"annual(banks)",#N/A,FALSE,"COMBANKS"}</definedName>
    <definedName name="wrn.annual." localSheetId="28" hidden="1">{"annual-cbr",#N/A,FALSE,"CENTBANK";"annual(banks)",#N/A,FALSE,"COMBANKS"}</definedName>
    <definedName name="wrn.annual." localSheetId="35" hidden="1">{"annual-cbr",#N/A,FALSE,"CENTBANK";"annual(banks)",#N/A,FALSE,"COMBANKS"}</definedName>
    <definedName name="wrn.annual." localSheetId="44" hidden="1">{"annual-cbr",#N/A,FALSE,"CENTBANK";"annual(banks)",#N/A,FALSE,"COMBANKS"}</definedName>
    <definedName name="wrn.annual." localSheetId="66" hidden="1">{"annual-cbr",#N/A,FALSE,"CENTBANK";"annual(banks)",#N/A,FALSE,"COMBANKS"}</definedName>
    <definedName name="wrn.annual." localSheetId="69" hidden="1">{"annual-cbr",#N/A,FALSE,"CENTBANK";"annual(banks)",#N/A,FALSE,"COMBANKS"}</definedName>
    <definedName name="wrn.annual." hidden="1">{"annual-cbr",#N/A,FALSE,"CENTBANK";"annual(banks)",#N/A,FALSE,"COMBANKS"}</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35"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66" hidden="1">{"SCEN_A01",#N/A,FALSE,"Prog_BSyst";"SCEN_A01",#N/A,FALSE,"Prog_BCM";"SCEN_A01",#N/A,FALSE,"Prog_ComB";"SCEN_A01",#N/A,FALSE,"Prog_Gov";"SCEN_A01",#N/A,FALSE,"B_mrks99";"SCEN_A01",#N/A,FALSE,"IN";"SCEN_A01",#N/A,FALSE,"OUT"}</definedName>
    <definedName name="wrn.ANNUAL_TABLES_01." localSheetId="6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35"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localSheetId="66" hidden="1">{#N/A,#N/A,FALSE,"ZN6095SULEATNEU";#N/A,#N/A,FALSE,"BNZLBT95";#N/A,#N/A,FALSE,"Schich95";#N/A,#N/A,FALSE,"RTAQ8094";#N/A,#N/A,FALSE,"BNNEU";#N/A,#N/A,FALSE,"BNVERMW";#N/A,#N/A,FALSE,"BNVERMO";#N/A,#N/A,FALSE,"BNVERFW";#N/A,#N/A,FALSE,"BNVERFO";#N/A,#N/A,FALSE,"ZNAE6094";#N/A,#N/A,FALSE,"WFAEBZDAUE6094";#N/A,#N/A,FALSE,"RTZN wg. Todes"}</definedName>
    <definedName name="wrn.ASID03" localSheetId="6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35"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localSheetId="66" hidden="1">{#N/A,#N/A,FALSE,"B061196P";#N/A,#N/A,FALSE,"B061196";#N/A,#N/A,FALSE,"Relatório1";#N/A,#N/A,FALSE,"Relatório2";#N/A,#N/A,FALSE,"Relatório3";#N/A,#N/A,FALSE,"Relatório4 ";#N/A,#N/A,FALSE,"Relatório5";#N/A,#N/A,FALSE,"Relatório6";#N/A,#N/A,FALSE,"Relatório7";#N/A,#N/A,FALSE,"Relatório8"}</definedName>
    <definedName name="wrn.BALANÇOS." localSheetId="6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0" hidden="1">{"3",#N/A,FALSE,"BASE MONETARIA";"4",#N/A,FALSE,"BASE MONETARIA"}</definedName>
    <definedName name="wrn.BMA." localSheetId="22" hidden="1">{"3",#N/A,FALSE,"BASE MONETARIA";"4",#N/A,FALSE,"BASE MONETARIA"}</definedName>
    <definedName name="wrn.BMA." localSheetId="28" hidden="1">{"3",#N/A,FALSE,"BASE MONETARIA";"4",#N/A,FALSE,"BASE MONETARIA"}</definedName>
    <definedName name="wrn.BMA." localSheetId="35" hidden="1">{"3",#N/A,FALSE,"BASE MONETARIA";"4",#N/A,FALSE,"BASE MONETARIA"}</definedName>
    <definedName name="wrn.BMA." localSheetId="44" hidden="1">{"3",#N/A,FALSE,"BASE MONETARIA";"4",#N/A,FALSE,"BASE MONETARIA"}</definedName>
    <definedName name="wrn.BMA." localSheetId="66" hidden="1">{"3",#N/A,FALSE,"BASE MONETARIA";"4",#N/A,FALSE,"BASE MONETARIA"}</definedName>
    <definedName name="wrn.BMA." localSheetId="69" hidden="1">{"3",#N/A,FALSE,"BASE MONETARIA";"4",#N/A,FALSE,"BASE MONETARIA"}</definedName>
    <definedName name="wrn.BMA." hidden="1">{"3",#N/A,FALSE,"BASE MONETARIA";"4",#N/A,FALSE,"BASE MONETARIA"}</definedName>
    <definedName name="wrn.BOP_MIDTERM." localSheetId="20" hidden="1">{"BOP_TAB",#N/A,FALSE,"N";"MIDTERM_TAB",#N/A,FALSE,"O"}</definedName>
    <definedName name="wrn.BOP_MIDTERM." localSheetId="22" hidden="1">{"BOP_TAB",#N/A,FALSE,"N";"MIDTERM_TAB",#N/A,FALSE,"O"}</definedName>
    <definedName name="wrn.BOP_MIDTERM." localSheetId="28" hidden="1">{"BOP_TAB",#N/A,FALSE,"N";"MIDTERM_TAB",#N/A,FALSE,"O"}</definedName>
    <definedName name="wrn.BOP_MIDTERM." localSheetId="35" hidden="1">{"BOP_TAB",#N/A,FALSE,"N";"MIDTERM_TAB",#N/A,FALSE,"O"}</definedName>
    <definedName name="wrn.BOP_MIDTERM." localSheetId="44" hidden="1">{"BOP_TAB",#N/A,FALSE,"N";"MIDTERM_TAB",#N/A,FALSE,"O"}</definedName>
    <definedName name="wrn.BOP_MIDTERM." localSheetId="66" hidden="1">{"BOP_TAB",#N/A,FALSE,"N";"MIDTERM_TAB",#N/A,FALSE,"O"}</definedName>
    <definedName name="wrn.BOP_MIDTERM." localSheetId="69" hidden="1">{"BOP_TAB",#N/A,FALSE,"N";"MIDTERM_TAB",#N/A,FALSE,"O"}</definedName>
    <definedName name="wrn.BOP_MIDTERM." hidden="1">{"BOP_TAB",#N/A,FALSE,"N";"MIDTERM_TAB",#N/A,FALSE,"O"}</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35"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66" hidden="1">{"g95_96m1",#N/A,FALSE,"Graf(95+96)M";"g95_96m2",#N/A,FALSE,"Graf(95+96)M";"g95_96mb1",#N/A,FALSE,"Graf(95+96)Mb";"g95_96mb2",#N/A,FALSE,"Graf(95+96)Mb";"g95_96f1",#N/A,FALSE,"Graf(95+96)F";"g95_96f2",#N/A,FALSE,"Graf(95+96)F";"g95_96fb1",#N/A,FALSE,"Graf(95+96)Fb";"g95_96fb2",#N/A,FALSE,"Graf(95+96)Fb"}</definedName>
    <definedName name="wrn.Graf95_96." localSheetId="6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0"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66" hidden="1">{"ca",#N/A,FALSE,"Detailed BOP";"ka",#N/A,FALSE,"Detailed BOP";"btl",#N/A,FALSE,"Detailed BOP";#N/A,#N/A,FALSE,"Debt  Stock TBL";"imfprint",#N/A,FALSE,"IMF";"imfdebtservice",#N/A,FALSE,"IMF";"tradeprint",#N/A,FALSE,"Trade"}</definedName>
    <definedName name="wrn.IMF._.RR._.Office." localSheetId="6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0"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0" hidden="1">{"Main Economic Indicators",#N/A,FALSE,"C"}</definedName>
    <definedName name="wrn.Main._.Economic._.Indicators." localSheetId="22" hidden="1">{"Main Economic Indicators",#N/A,FALSE,"C"}</definedName>
    <definedName name="wrn.Main._.Economic._.Indicators." localSheetId="28" hidden="1">{"Main Economic Indicators",#N/A,FALSE,"C"}</definedName>
    <definedName name="wrn.Main._.Economic._.Indicators." localSheetId="35" hidden="1">{"Main Economic Indicators",#N/A,FALSE,"C"}</definedName>
    <definedName name="wrn.Main._.Economic._.Indicators." localSheetId="44" hidden="1">{"Main Economic Indicators",#N/A,FALSE,"C"}</definedName>
    <definedName name="wrn.Main._.Economic._.Indicators." localSheetId="66" hidden="1">{"Main Economic Indicators",#N/A,FALSE,"C"}</definedName>
    <definedName name="wrn.Main._.Economic._.Indicators." localSheetId="69" hidden="1">{"Main Economic Indicators",#N/A,FALSE,"C"}</definedName>
    <definedName name="wrn.Main._.Economic._.Indicators." hidden="1">{"Main Economic Indicators",#N/A,FALSE,"C"}</definedName>
    <definedName name="wrn.MDABOP." localSheetId="20"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20" hidden="1">{#N/A,#N/A,FALSE,"MZ GRV";#N/A,#N/A,FALSE,"MZ ArV";#N/A,#N/A,FALSE,"MZ AnV";#N/A,#N/A,FALSE,"MZ KnV"}</definedName>
    <definedName name="wrn.Mikrozensus." localSheetId="22" hidden="1">{#N/A,#N/A,FALSE,"MZ GRV";#N/A,#N/A,FALSE,"MZ ArV";#N/A,#N/A,FALSE,"MZ AnV";#N/A,#N/A,FALSE,"MZ KnV"}</definedName>
    <definedName name="wrn.Mikrozensus." localSheetId="28" hidden="1">{#N/A,#N/A,FALSE,"MZ GRV";#N/A,#N/A,FALSE,"MZ ArV";#N/A,#N/A,FALSE,"MZ AnV";#N/A,#N/A,FALSE,"MZ KnV"}</definedName>
    <definedName name="wrn.Mikrozensus." localSheetId="35" hidden="1">{#N/A,#N/A,FALSE,"MZ GRV";#N/A,#N/A,FALSE,"MZ ArV";#N/A,#N/A,FALSE,"MZ AnV";#N/A,#N/A,FALSE,"MZ KnV"}</definedName>
    <definedName name="wrn.Mikrozensus." localSheetId="44" hidden="1">{#N/A,#N/A,FALSE,"MZ GRV";#N/A,#N/A,FALSE,"MZ ArV";#N/A,#N/A,FALSE,"MZ AnV";#N/A,#N/A,FALSE,"MZ KnV"}</definedName>
    <definedName name="wrn.Mikrozensus." localSheetId="66" hidden="1">{#N/A,#N/A,FALSE,"MZ GRV";#N/A,#N/A,FALSE,"MZ ArV";#N/A,#N/A,FALSE,"MZ AnV";#N/A,#N/A,FALSE,"MZ KnV"}</definedName>
    <definedName name="wrn.Mikrozensus." localSheetId="69" hidden="1">{#N/A,#N/A,FALSE,"MZ GRV";#N/A,#N/A,FALSE,"MZ ArV";#N/A,#N/A,FALSE,"MZ AnV";#N/A,#N/A,FALSE,"MZ KnV"}</definedName>
    <definedName name="wrn.Mikrozensus." hidden="1">{#N/A,#N/A,FALSE,"MZ GRV";#N/A,#N/A,FALSE,"MZ ArV";#N/A,#N/A,FALSE,"MZ AnV";#N/A,#N/A,FALSE,"MZ KnV"}</definedName>
    <definedName name="wrn.MONA." localSheetId="20" hidden="1">{"MONA",#N/A,FALSE,"S"}</definedName>
    <definedName name="wrn.MONA." localSheetId="22" hidden="1">{"MONA",#N/A,FALSE,"S"}</definedName>
    <definedName name="wrn.MONA." localSheetId="28" hidden="1">{"MONA",#N/A,FALSE,"S"}</definedName>
    <definedName name="wrn.MONA." localSheetId="35" hidden="1">{"MONA",#N/A,FALSE,"S"}</definedName>
    <definedName name="wrn.MONA." localSheetId="44" hidden="1">{"MONA",#N/A,FALSE,"S"}</definedName>
    <definedName name="wrn.MONA." localSheetId="66" hidden="1">{"MONA",#N/A,FALSE,"S"}</definedName>
    <definedName name="wrn.MONA." localSheetId="69" hidden="1">{"MONA",#N/A,FALSE,"S"}</definedName>
    <definedName name="wrn.MONA." hidden="1">{"MONA",#N/A,FALSE,"S"}</definedName>
    <definedName name="wrn.Monthsheet." localSheetId="20" hidden="1">{"Minpmon",#N/A,FALSE,"Monthinput"}</definedName>
    <definedName name="wrn.Monthsheet." localSheetId="22" hidden="1">{"Minpmon",#N/A,FALSE,"Monthinput"}</definedName>
    <definedName name="wrn.Monthsheet." localSheetId="28" hidden="1">{"Minpmon",#N/A,FALSE,"Monthinput"}</definedName>
    <definedName name="wrn.Monthsheet." localSheetId="35" hidden="1">{"Minpmon",#N/A,FALSE,"Monthinput"}</definedName>
    <definedName name="wrn.Monthsheet." localSheetId="44" hidden="1">{"Minpmon",#N/A,FALSE,"Monthinput"}</definedName>
    <definedName name="wrn.Monthsheet." localSheetId="66" hidden="1">{"Minpmon",#N/A,FALSE,"Monthinput"}</definedName>
    <definedName name="wrn.Monthsheet." localSheetId="69" hidden="1">{"Minpmon",#N/A,FALSE,"Monthinput"}</definedName>
    <definedName name="wrn.Monthsheet." hidden="1">{"Minpmon",#N/A,FALSE,"Monthinput"}</definedName>
    <definedName name="wrn.original." localSheetId="20" hidden="1">{"Original",#N/A,FALSE,"CENTBANK";"Original",#N/A,FALSE,"COMBANKS"}</definedName>
    <definedName name="wrn.original." localSheetId="22" hidden="1">{"Original",#N/A,FALSE,"CENTBANK";"Original",#N/A,FALSE,"COMBANKS"}</definedName>
    <definedName name="wrn.original." localSheetId="28" hidden="1">{"Original",#N/A,FALSE,"CENTBANK";"Original",#N/A,FALSE,"COMBANKS"}</definedName>
    <definedName name="wrn.original." localSheetId="35" hidden="1">{"Original",#N/A,FALSE,"CENTBANK";"Original",#N/A,FALSE,"COMBANKS"}</definedName>
    <definedName name="wrn.original." localSheetId="44" hidden="1">{"Original",#N/A,FALSE,"CENTBANK";"Original",#N/A,FALSE,"COMBANKS"}</definedName>
    <definedName name="wrn.original." localSheetId="66" hidden="1">{"Original",#N/A,FALSE,"CENTBANK";"Original",#N/A,FALSE,"COMBANKS"}</definedName>
    <definedName name="wrn.original." localSheetId="69" hidden="1">{"Original",#N/A,FALSE,"CENTBANK";"Original",#N/A,FALSE,"COMBANKS"}</definedName>
    <definedName name="wrn.original." hidden="1">{"Original",#N/A,FALSE,"CENTBANK";"Original",#N/A,FALSE,"COMBANKS"}</definedName>
    <definedName name="wrn.Output._.tables." localSheetId="20" hidden="1">{#N/A,#N/A,FALSE,"I";#N/A,#N/A,FALSE,"J";#N/A,#N/A,FALSE,"K";#N/A,#N/A,FALSE,"L";#N/A,#N/A,FALSE,"M";#N/A,#N/A,FALSE,"N";#N/A,#N/A,FALSE,"O"}</definedName>
    <definedName name="wrn.Output._.tables." localSheetId="22" hidden="1">{#N/A,#N/A,FALSE,"I";#N/A,#N/A,FALSE,"J";#N/A,#N/A,FALSE,"K";#N/A,#N/A,FALSE,"L";#N/A,#N/A,FALSE,"M";#N/A,#N/A,FALSE,"N";#N/A,#N/A,FALSE,"O"}</definedName>
    <definedName name="wrn.Output._.tables." localSheetId="28" hidden="1">{#N/A,#N/A,FALSE,"I";#N/A,#N/A,FALSE,"J";#N/A,#N/A,FALSE,"K";#N/A,#N/A,FALSE,"L";#N/A,#N/A,FALSE,"M";#N/A,#N/A,FALSE,"N";#N/A,#N/A,FALSE,"O"}</definedName>
    <definedName name="wrn.Output._.tables." localSheetId="35" hidden="1">{#N/A,#N/A,FALSE,"I";#N/A,#N/A,FALSE,"J";#N/A,#N/A,FALSE,"K";#N/A,#N/A,FALSE,"L";#N/A,#N/A,FALSE,"M";#N/A,#N/A,FALSE,"N";#N/A,#N/A,FALSE,"O"}</definedName>
    <definedName name="wrn.Output._.tables." localSheetId="44" hidden="1">{#N/A,#N/A,FALSE,"I";#N/A,#N/A,FALSE,"J";#N/A,#N/A,FALSE,"K";#N/A,#N/A,FALSE,"L";#N/A,#N/A,FALSE,"M";#N/A,#N/A,FALSE,"N";#N/A,#N/A,FALSE,"O"}</definedName>
    <definedName name="wrn.Output._.tables." localSheetId="66" hidden="1">{#N/A,#N/A,FALSE,"I";#N/A,#N/A,FALSE,"J";#N/A,#N/A,FALSE,"K";#N/A,#N/A,FALSE,"L";#N/A,#N/A,FALSE,"M";#N/A,#N/A,FALSE,"N";#N/A,#N/A,FALSE,"O"}</definedName>
    <definedName name="wrn.Output._.tables." localSheetId="69" hidden="1">{#N/A,#N/A,FALSE,"I";#N/A,#N/A,FALSE,"J";#N/A,#N/A,FALSE,"K";#N/A,#N/A,FALSE,"L";#N/A,#N/A,FALSE,"M";#N/A,#N/A,FALSE,"N";#N/A,#N/A,FALSE,"O"}</definedName>
    <definedName name="wrn.Output._.tables." hidden="1">{#N/A,#N/A,FALSE,"I";#N/A,#N/A,FALSE,"J";#N/A,#N/A,FALSE,"K";#N/A,#N/A,FALSE,"L";#N/A,#N/A,FALSE,"M";#N/A,#N/A,FALSE,"N";#N/A,#N/A,FALSE,"O"}</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35"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66" hidden="1">{"REAL_00",#N/A,FALSE,"Prog_BSyst";"REAL_00",#N/A,FALSE,"Prog_BCM";"REAL_00",#N/A,FALSE,"Prog_ComB";"REAL_00",#N/A,FALSE,"Prog_Gov";"REAL_00",#N/A,FALSE,"IN";"REAL_00",#N/A,FALSE,"B_mrks99";"REAL_00",#N/A,FALSE,"B_mrks00"}</definedName>
    <definedName name="wrn.OUTTURN_TABLES_00." localSheetId="6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0"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35"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66" hidden="1">{"REAL_99",#N/A,FALSE,"Prog_BSyst";"REAL_99",#N/A,FALSE,"Prog_BCM";"REAL_99",#N/A,FALSE,"Prog_ComB";"REAL_99",#N/A,FALSE,"Prog_Gov";"REAL_99",#N/A,FALSE,"B_mrks99"}</definedName>
    <definedName name="wrn.OUTTURN_TABLES_99." localSheetId="6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0" hidden="1">{"1",#N/A,FALSE,"Pasivos Mon";"2",#N/A,FALSE,"Pasivos Mon"}</definedName>
    <definedName name="wrn.PASMON." localSheetId="22" hidden="1">{"1",#N/A,FALSE,"Pasivos Mon";"2",#N/A,FALSE,"Pasivos Mon"}</definedName>
    <definedName name="wrn.PASMON." localSheetId="28" hidden="1">{"1",#N/A,FALSE,"Pasivos Mon";"2",#N/A,FALSE,"Pasivos Mon"}</definedName>
    <definedName name="wrn.PASMON." localSheetId="35" hidden="1">{"1",#N/A,FALSE,"Pasivos Mon";"2",#N/A,FALSE,"Pasivos Mon"}</definedName>
    <definedName name="wrn.PASMON." localSheetId="44" hidden="1">{"1",#N/A,FALSE,"Pasivos Mon";"2",#N/A,FALSE,"Pasivos Mon"}</definedName>
    <definedName name="wrn.PASMON." localSheetId="66" hidden="1">{"1",#N/A,FALSE,"Pasivos Mon";"2",#N/A,FALSE,"Pasivos Mon"}</definedName>
    <definedName name="wrn.PASMON." localSheetId="69" hidden="1">{"1",#N/A,FALSE,"Pasivos Mon";"2",#N/A,FALSE,"Pasivos Mon"}</definedName>
    <definedName name="wrn.PASMON." hidden="1">{"1",#N/A,FALSE,"Pasivos Mon";"2",#N/A,FALSE,"Pasivos Mon"}</definedName>
    <definedName name="wrn.Per._.cri." localSheetId="20" hidden="1">{#N/A,#N/A,FALSE,"Per Cri"}</definedName>
    <definedName name="wrn.Per._.cri." localSheetId="22" hidden="1">{#N/A,#N/A,FALSE,"Per Cri"}</definedName>
    <definedName name="wrn.Per._.cri." localSheetId="28" hidden="1">{#N/A,#N/A,FALSE,"Per Cri"}</definedName>
    <definedName name="wrn.Per._.cri." localSheetId="35" hidden="1">{#N/A,#N/A,FALSE,"Per Cri"}</definedName>
    <definedName name="wrn.Per._.cri." localSheetId="44" hidden="1">{#N/A,#N/A,FALSE,"Per Cri"}</definedName>
    <definedName name="wrn.Per._.cri." localSheetId="66" hidden="1">{#N/A,#N/A,FALSE,"Per Cri"}</definedName>
    <definedName name="wrn.Per._.cri." localSheetId="69" hidden="1">{#N/A,#N/A,FALSE,"Per Cri"}</definedName>
    <definedName name="wrn.Per._.cri." hidden="1">{#N/A,#N/A,FALSE,"Per Cri"}</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66" hidden="1">{"ca",#N/A,FALSE,"Detailed BOP";"ka",#N/A,FALSE,"Detailed BOP";"btl",#N/A,FALSE,"Detailed BOP";#N/A,#N/A,FALSE,"Debt  Stock TBL";"imfprint",#N/A,FALSE,"IMF";"nirprintview",#N/A,FALSE,"NIR";"tradeprint",#N/A,FALSE,"Trade";"imfdebtservice",#N/A,FALSE,"IMF"}</definedName>
    <definedName name="wrn.Print._.Detailed._.Tables." localSheetId="6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0" hidden="1">{"Tab1",#N/A,FALSE,"P";"Tab2",#N/A,FALSE,"P"}</definedName>
    <definedName name="wrn.Program." localSheetId="22" hidden="1">{"Tab1",#N/A,FALSE,"P";"Tab2",#N/A,FALSE,"P"}</definedName>
    <definedName name="wrn.Program." localSheetId="28" hidden="1">{"Tab1",#N/A,FALSE,"P";"Tab2",#N/A,FALSE,"P"}</definedName>
    <definedName name="wrn.Program." localSheetId="35" hidden="1">{"Tab1",#N/A,FALSE,"P";"Tab2",#N/A,FALSE,"P"}</definedName>
    <definedName name="wrn.Program." localSheetId="44" hidden="1">{"Tab1",#N/A,FALSE,"P";"Tab2",#N/A,FALSE,"P"}</definedName>
    <definedName name="wrn.Program." localSheetId="66" hidden="1">{"Tab1",#N/A,FALSE,"P";"Tab2",#N/A,FALSE,"P"}</definedName>
    <definedName name="wrn.Program." localSheetId="69" hidden="1">{"Tab1",#N/A,FALSE,"P";"Tab2",#N/A,FALSE,"P"}</definedName>
    <definedName name="wrn.Program." hidden="1">{"Tab1",#N/A,FALSE,"P";"Tab2",#N/A,FALSE,"P"}</definedName>
    <definedName name="wrn.QUARTERLY_TABLES_00." localSheetId="20"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35"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66" hidden="1">{"SCEN_Q00",#N/A,FALSE,"Prog_BSyst";"SCEN_Q00",#N/A,FALSE,"Prog_BCM";"SCEN_Q00",#N/A,FALSE,"Prog_ComB";"SCEN_Q00",#N/A,FALSE,"Prog_Gov";"SCEN_Q00",#N/A,FALSE,"IN"}</definedName>
    <definedName name="wrn.QUARTERLY_TABLES_00." localSheetId="6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0" hidden="1">{"CBA",#N/A,FALSE,"TAB4";"MS",#N/A,FALSE,"TAB5";"BANKLOANS",#N/A,FALSE,"TAB21APP ";"INTEREST",#N/A,FALSE,"TAB22APP"}</definedName>
    <definedName name="wrn.RED97MON." localSheetId="22" hidden="1">{"CBA",#N/A,FALSE,"TAB4";"MS",#N/A,FALSE,"TAB5";"BANKLOANS",#N/A,FALSE,"TAB21APP ";"INTEREST",#N/A,FALSE,"TAB22APP"}</definedName>
    <definedName name="wrn.RED97MON." localSheetId="28" hidden="1">{"CBA",#N/A,FALSE,"TAB4";"MS",#N/A,FALSE,"TAB5";"BANKLOANS",#N/A,FALSE,"TAB21APP ";"INTEREST",#N/A,FALSE,"TAB22APP"}</definedName>
    <definedName name="wrn.RED97MON." localSheetId="35" hidden="1">{"CBA",#N/A,FALSE,"TAB4";"MS",#N/A,FALSE,"TAB5";"BANKLOANS",#N/A,FALSE,"TAB21APP ";"INTEREST",#N/A,FALSE,"TAB22APP"}</definedName>
    <definedName name="wrn.RED97MON." localSheetId="44" hidden="1">{"CBA",#N/A,FALSE,"TAB4";"MS",#N/A,FALSE,"TAB5";"BANKLOANS",#N/A,FALSE,"TAB21APP ";"INTEREST",#N/A,FALSE,"TAB22APP"}</definedName>
    <definedName name="wrn.RED97MON." localSheetId="66" hidden="1">{"CBA",#N/A,FALSE,"TAB4";"MS",#N/A,FALSE,"TAB5";"BANKLOANS",#N/A,FALSE,"TAB21APP ";"INTEREST",#N/A,FALSE,"TAB22APP"}</definedName>
    <definedName name="wrn.RED97MON." localSheetId="69" hidden="1">{"CBA",#N/A,FALSE,"TAB4";"MS",#N/A,FALSE,"TAB5";"BANKLOANS",#N/A,FALSE,"TAB21APP ";"INTEREST",#N/A,FALSE,"TAB22APP"}</definedName>
    <definedName name="wrn.RED97MON." hidden="1">{"CBA",#N/A,FALSE,"TAB4";"MS",#N/A,FALSE,"TAB5";"BANKLOANS",#N/A,FALSE,"TAB21APP ";"INTEREST",#N/A,FALSE,"TAB22APP"}</definedName>
    <definedName name="wrn.Riqfin." localSheetId="20" hidden="1">{"Riqfin97",#N/A,FALSE,"Tran";"Riqfinpro",#N/A,FALSE,"Tran"}</definedName>
    <definedName name="wrn.Riqfin." localSheetId="22" hidden="1">{"Riqfin97",#N/A,FALSE,"Tran";"Riqfinpro",#N/A,FALSE,"Tran"}</definedName>
    <definedName name="wrn.Riqfin." localSheetId="28" hidden="1">{"Riqfin97",#N/A,FALSE,"Tran";"Riqfinpro",#N/A,FALSE,"Tran"}</definedName>
    <definedName name="wrn.Riqfin." localSheetId="35" hidden="1">{"Riqfin97",#N/A,FALSE,"Tran";"Riqfinpro",#N/A,FALSE,"Tran"}</definedName>
    <definedName name="wrn.Riqfin." localSheetId="44" hidden="1">{"Riqfin97",#N/A,FALSE,"Tran";"Riqfinpro",#N/A,FALSE,"Tran"}</definedName>
    <definedName name="wrn.Riqfin." localSheetId="66" hidden="1">{"Riqfin97",#N/A,FALSE,"Tran";"Riqfinpro",#N/A,FALSE,"Tran"}</definedName>
    <definedName name="wrn.Riqfin." localSheetId="69" hidden="1">{"Riqfin97",#N/A,FALSE,"Tran";"Riqfinpro",#N/A,FALSE,"Tran"}</definedName>
    <definedName name="wrn.Riqfin." hidden="1">{"Riqfin97",#N/A,FALSE,"Tran";"Riqfinpro",#N/A,FALSE,"Tran"}</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35"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localSheetId="66" hidden="1">{#N/A,#N/A,FALSE,"ZN6095SULEATNEU";#N/A,#N/A,FALSE,"BNZLBT95";#N/A,#N/A,FALSE,"Schich95";#N/A,#N/A,FALSE,"RTAQ8094";#N/A,#N/A,FALSE,"BNNEU";#N/A,#N/A,FALSE,"BNVERMW";#N/A,#N/A,FALSE,"BNVERMO";#N/A,#N/A,FALSE,"BNVERFW";#N/A,#N/A,FALSE,"BNVERFO";#N/A,#N/A,FALSE,"ZNAE6094";#N/A,#N/A,FALSE,"WFAEBZDAUE6094";#N/A,#N/A,FALSE,"RTZN wg. Todes"}</definedName>
    <definedName name="wrn.RViZ96." localSheetId="6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0" hidden="1">{#N/A,#N/A,FALSE,"Sel Ind"}</definedName>
    <definedName name="wrn.Sel._.Ind." localSheetId="22" hidden="1">{#N/A,#N/A,FALSE,"Sel Ind"}</definedName>
    <definedName name="wrn.Sel._.Ind." localSheetId="28" hidden="1">{#N/A,#N/A,FALSE,"Sel Ind"}</definedName>
    <definedName name="wrn.Sel._.Ind." localSheetId="35" hidden="1">{#N/A,#N/A,FALSE,"Sel Ind"}</definedName>
    <definedName name="wrn.Sel._.Ind." localSheetId="44" hidden="1">{#N/A,#N/A,FALSE,"Sel Ind"}</definedName>
    <definedName name="wrn.Sel._.Ind." localSheetId="66" hidden="1">{#N/A,#N/A,FALSE,"Sel Ind"}</definedName>
    <definedName name="wrn.Sel._.Ind." localSheetId="69" hidden="1">{#N/A,#N/A,FALSE,"Sel Ind"}</definedName>
    <definedName name="wrn.Sel._.Ind." hidden="1">{#N/A,#N/A,FALSE,"Sel Ind"}</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35"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66" hidden="1">{#N/A,#N/A,TRUE,"Tab1";#N/A,#N/A,TRUE,"Tab2";#N/A,#N/A,TRUE,"Tab3";#N/A,#N/A,TRUE,"Tab4";#N/A,#N/A,TRUE,"Tab5";#N/A,#N/A,TRUE,"Tab6";#N/A,#N/A,TRUE,"Tab7";#N/A,#N/A,TRUE,"Tab8";#N/A,#N/A,TRUE,"Tab9";#N/A,#N/A,TRUE,"Tab10";#N/A,#N/A,TRUE,"Tab11";#N/A,#N/A,TRUE,"Tab12";#N/A,#N/A,TRUE,"Tab13";#N/A,#N/A,TRUE,"tab14";#N/A,#N/A,TRUE,"tab14fr"}</definedName>
    <definedName name="wrn.SET_OF_TABLES." localSheetId="6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0" hidden="1">{"SR_tbs",#N/A,FALSE,"MGSSEI";"SR_tbs",#N/A,FALSE,"MGSBOX";"SR_tbs",#N/A,FALSE,"MGSOCIND"}</definedName>
    <definedName name="wrn.STAFF_REPORT_TABLES." localSheetId="22" hidden="1">{"SR_tbs",#N/A,FALSE,"MGSSEI";"SR_tbs",#N/A,FALSE,"MGSBOX";"SR_tbs",#N/A,FALSE,"MGSOCIND"}</definedName>
    <definedName name="wrn.STAFF_REPORT_TABLES." localSheetId="28" hidden="1">{"SR_tbs",#N/A,FALSE,"MGSSEI";"SR_tbs",#N/A,FALSE,"MGSBOX";"SR_tbs",#N/A,FALSE,"MGSOCIND"}</definedName>
    <definedName name="wrn.STAFF_REPORT_TABLES." localSheetId="35" hidden="1">{"SR_tbs",#N/A,FALSE,"MGSSEI";"SR_tbs",#N/A,FALSE,"MGSBOX";"SR_tbs",#N/A,FALSE,"MGSOCIND"}</definedName>
    <definedName name="wrn.STAFF_REPORT_TABLES." localSheetId="44" hidden="1">{"SR_tbs",#N/A,FALSE,"MGSSEI";"SR_tbs",#N/A,FALSE,"MGSBOX";"SR_tbs",#N/A,FALSE,"MGSOCIND"}</definedName>
    <definedName name="wrn.STAFF_REPORT_TABLES." localSheetId="66" hidden="1">{"SR_tbs",#N/A,FALSE,"MGSSEI";"SR_tbs",#N/A,FALSE,"MGSBOX";"SR_tbs",#N/A,FALSE,"MGSOCIND"}</definedName>
    <definedName name="wrn.STAFF_REPORT_TABLES." localSheetId="69" hidden="1">{"SR_tbs",#N/A,FALSE,"MGSSEI";"SR_tbs",#N/A,FALSE,"MGSBOX";"SR_tbs",#N/A,FALSE,"MGSOCIND"}</definedName>
    <definedName name="wrn.STAFF_REPORT_TABLES." hidden="1">{"SR_tbs",#N/A,FALSE,"MGSSEI";"SR_tbs",#N/A,FALSE,"MGSBOX";"SR_tbs",#N/A,FALSE,"MGSOCIND"}</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66" hidden="1">{#N/A,#N/A,FALSE,"slvsrtb1";#N/A,#N/A,FALSE,"slvsrtb2";#N/A,#N/A,FALSE,"slvsrtb3";#N/A,#N/A,FALSE,"slvsrtb4";#N/A,#N/A,FALSE,"slvsrtb5";#N/A,#N/A,FALSE,"slvsrtb6";#N/A,#N/A,FALSE,"slvsrtb7";#N/A,#N/A,FALSE,"slvsrtb8";#N/A,#N/A,FALSE,"slvsrtb9";#N/A,#N/A,FALSE,"slvsrtb10";#N/A,#N/A,FALSE,"slvsrtb12"}</definedName>
    <definedName name="wrn.staffreport." localSheetId="6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0"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35"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localSheetId="66" hidden="1">{#N/A,#N/A,FALSE,"Fórmulas";#N/A,#N/A,FALSE,"Proj100";#N/A,#N/A,FALSE,"Proj50";#N/A,#N/A,FALSE,"Proj25";#N/A,#N/A,FALSE,"Proj0";#N/A,#N/A,FALSE,"ProjLib";#N/A,#N/A,FALSE,"Aux"}</definedName>
    <definedName name="wrn.Super." localSheetId="6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0" hidden="1">{"Page1",#N/A,FALSE,"ARA M&amp;F&amp;T";"Page2",#N/A,FALSE,"ARA M&amp;F&amp;T";"Page3",#N/A,FALSE,"ARA M&amp;F&amp;T"}</definedName>
    <definedName name="wrn.TabARA." localSheetId="22" hidden="1">{"Page1",#N/A,FALSE,"ARA M&amp;F&amp;T";"Page2",#N/A,FALSE,"ARA M&amp;F&amp;T";"Page3",#N/A,FALSE,"ARA M&amp;F&amp;T"}</definedName>
    <definedName name="wrn.TabARA." localSheetId="28" hidden="1">{"Page1",#N/A,FALSE,"ARA M&amp;F&amp;T";"Page2",#N/A,FALSE,"ARA M&amp;F&amp;T";"Page3",#N/A,FALSE,"ARA M&amp;F&amp;T"}</definedName>
    <definedName name="wrn.TabARA." localSheetId="35" hidden="1">{"Page1",#N/A,FALSE,"ARA M&amp;F&amp;T";"Page2",#N/A,FALSE,"ARA M&amp;F&amp;T";"Page3",#N/A,FALSE,"ARA M&amp;F&amp;T"}</definedName>
    <definedName name="wrn.TabARA." localSheetId="44" hidden="1">{"Page1",#N/A,FALSE,"ARA M&amp;F&amp;T";"Page2",#N/A,FALSE,"ARA M&amp;F&amp;T";"Page3",#N/A,FALSE,"ARA M&amp;F&amp;T"}</definedName>
    <definedName name="wrn.TabARA." localSheetId="66" hidden="1">{"Page1",#N/A,FALSE,"ARA M&amp;F&amp;T";"Page2",#N/A,FALSE,"ARA M&amp;F&amp;T";"Page3",#N/A,FALSE,"ARA M&amp;F&amp;T"}</definedName>
    <definedName name="wrn.TabARA." localSheetId="69" hidden="1">{"Page1",#N/A,FALSE,"ARA M&amp;F&amp;T";"Page2",#N/A,FALSE,"ARA M&amp;F&amp;T";"Page3",#N/A,FALSE,"ARA M&amp;F&amp;T"}</definedName>
    <definedName name="wrn.TabARA." hidden="1">{"Page1",#N/A,FALSE,"ARA M&amp;F&amp;T";"Page2",#N/A,FALSE,"ARA M&amp;F&amp;T";"Page3",#N/A,FALSE,"ARA M&amp;F&amp;T"}</definedName>
    <definedName name="wrn.Tabellen." localSheetId="20"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35"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localSheetId="66" hidden="1">{#N/A,#N/A,FALSE,"G RV Männer W";#N/A,#N/A,FALSE,"G RV Frauen W";#N/A,#N/A,FALSE,"G RV Männer O";#N/A,#N/A,FALSE,"G RV Frauen O";#N/A,#N/A,FALSE,"RTZahlbetrag"}</definedName>
    <definedName name="wrn.Tabellen." localSheetId="6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0" hidden="1">{#N/A,#N/A,FALSE,"Tb 1 Mc Flows"}</definedName>
    <definedName name="wrn.Tb._.1._.Mc._.Flows." localSheetId="22" hidden="1">{#N/A,#N/A,FALSE,"Tb 1 Mc Flows"}</definedName>
    <definedName name="wrn.Tb._.1._.Mc._.Flows." localSheetId="28" hidden="1">{#N/A,#N/A,FALSE,"Tb 1 Mc Flows"}</definedName>
    <definedName name="wrn.Tb._.1._.Mc._.Flows." localSheetId="35" hidden="1">{#N/A,#N/A,FALSE,"Tb 1 Mc Flows"}</definedName>
    <definedName name="wrn.Tb._.1._.Mc._.Flows." localSheetId="44" hidden="1">{#N/A,#N/A,FALSE,"Tb 1 Mc Flows"}</definedName>
    <definedName name="wrn.Tb._.1._.Mc._.Flows." localSheetId="66" hidden="1">{#N/A,#N/A,FALSE,"Tb 1 Mc Flows"}</definedName>
    <definedName name="wrn.Tb._.1._.Mc._.Flows." localSheetId="69" hidden="1">{#N/A,#N/A,FALSE,"Tb 1 Mc Flows"}</definedName>
    <definedName name="wrn.Tb._.1._.Mc._.Flows." hidden="1">{#N/A,#N/A,FALSE,"Tb 1 Mc Flows"}</definedName>
    <definedName name="wrn.Tb._.2._.NFPS." localSheetId="20" hidden="1">{#N/A,#N/A,FALSE,"Tb 2 NFPS"}</definedName>
    <definedName name="wrn.Tb._.2._.NFPS." localSheetId="22" hidden="1">{#N/A,#N/A,FALSE,"Tb 2 NFPS"}</definedName>
    <definedName name="wrn.Tb._.2._.NFPS." localSheetId="28" hidden="1">{#N/A,#N/A,FALSE,"Tb 2 NFPS"}</definedName>
    <definedName name="wrn.Tb._.2._.NFPS." localSheetId="35" hidden="1">{#N/A,#N/A,FALSE,"Tb 2 NFPS"}</definedName>
    <definedName name="wrn.Tb._.2._.NFPS." localSheetId="44" hidden="1">{#N/A,#N/A,FALSE,"Tb 2 NFPS"}</definedName>
    <definedName name="wrn.Tb._.2._.NFPS." localSheetId="66" hidden="1">{#N/A,#N/A,FALSE,"Tb 2 NFPS"}</definedName>
    <definedName name="wrn.Tb._.2._.NFPS." localSheetId="69" hidden="1">{#N/A,#N/A,FALSE,"Tb 2 NFPS"}</definedName>
    <definedName name="wrn.Tb._.2._.NFPS." hidden="1">{#N/A,#N/A,FALSE,"Tb 2 NFPS"}</definedName>
    <definedName name="wrn.Tb._.3._.C._.Gov." localSheetId="20" hidden="1">{#N/A,#N/A,FALSE,"tb 3 C Gov"}</definedName>
    <definedName name="wrn.Tb._.3._.C._.Gov." localSheetId="22" hidden="1">{#N/A,#N/A,FALSE,"tb 3 C Gov"}</definedName>
    <definedName name="wrn.Tb._.3._.C._.Gov." localSheetId="28" hidden="1">{#N/A,#N/A,FALSE,"tb 3 C Gov"}</definedName>
    <definedName name="wrn.Tb._.3._.C._.Gov." localSheetId="35" hidden="1">{#N/A,#N/A,FALSE,"tb 3 C Gov"}</definedName>
    <definedName name="wrn.Tb._.3._.C._.Gov." localSheetId="44" hidden="1">{#N/A,#N/A,FALSE,"tb 3 C Gov"}</definedName>
    <definedName name="wrn.Tb._.3._.C._.Gov." localSheetId="66" hidden="1">{#N/A,#N/A,FALSE,"tb 3 C Gov"}</definedName>
    <definedName name="wrn.Tb._.3._.C._.Gov." localSheetId="69" hidden="1">{#N/A,#N/A,FALSE,"tb 3 C Gov"}</definedName>
    <definedName name="wrn.Tb._.3._.C._.Gov." hidden="1">{#N/A,#N/A,FALSE,"tb 3 C Gov"}</definedName>
    <definedName name="wrn.Tb._.4._.MT._.Fiscal." localSheetId="20" hidden="1">{#N/A,#N/A,FALSE,"Tb 4 MT Fiscal"}</definedName>
    <definedName name="wrn.Tb._.4._.MT._.Fiscal." localSheetId="22" hidden="1">{#N/A,#N/A,FALSE,"Tb 4 MT Fiscal"}</definedName>
    <definedName name="wrn.Tb._.4._.MT._.Fiscal." localSheetId="28" hidden="1">{#N/A,#N/A,FALSE,"Tb 4 MT Fiscal"}</definedName>
    <definedName name="wrn.Tb._.4._.MT._.Fiscal." localSheetId="35" hidden="1">{#N/A,#N/A,FALSE,"Tb 4 MT Fiscal"}</definedName>
    <definedName name="wrn.Tb._.4._.MT._.Fiscal." localSheetId="44" hidden="1">{#N/A,#N/A,FALSE,"Tb 4 MT Fiscal"}</definedName>
    <definedName name="wrn.Tb._.4._.MT._.Fiscal." localSheetId="66" hidden="1">{#N/A,#N/A,FALSE,"Tb 4 MT Fiscal"}</definedName>
    <definedName name="wrn.Tb._.4._.MT._.Fiscal." localSheetId="69" hidden="1">{#N/A,#N/A,FALSE,"Tb 4 MT Fiscal"}</definedName>
    <definedName name="wrn.Tb._.4._.MT._.Fiscal." hidden="1">{#N/A,#N/A,FALSE,"Tb 4 MT Fiscal"}</definedName>
    <definedName name="wrn.Trade._.Output._.All." localSheetId="20"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5"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0" hidden="1">{"WEO",#N/A,FALSE,"Data";"PRI",#N/A,FALSE,"Data";"QUA",#N/A,FALSE,"Data"}</definedName>
    <definedName name="wrn.Trade._.Table._.Core." localSheetId="22" hidden="1">{"WEO",#N/A,FALSE,"Data";"PRI",#N/A,FALSE,"Data";"QUA",#N/A,FALSE,"Data"}</definedName>
    <definedName name="wrn.Trade._.Table._.Core." localSheetId="28" hidden="1">{"WEO",#N/A,FALSE,"Data";"PRI",#N/A,FALSE,"Data";"QUA",#N/A,FALSE,"Data"}</definedName>
    <definedName name="wrn.Trade._.Table._.Core." localSheetId="35" hidden="1">{"WEO",#N/A,FALSE,"Data";"PRI",#N/A,FALSE,"Data";"QUA",#N/A,FALSE,"Data"}</definedName>
    <definedName name="wrn.Trade._.Table._.Core." localSheetId="44" hidden="1">{"WEO",#N/A,FALSE,"Data";"PRI",#N/A,FALSE,"Data";"QUA",#N/A,FALSE,"Data"}</definedName>
    <definedName name="wrn.Trade._.Table._.Core." localSheetId="66" hidden="1">{"WEO",#N/A,FALSE,"Data";"PRI",#N/A,FALSE,"Data";"QUA",#N/A,FALSE,"Data"}</definedName>
    <definedName name="wrn.Trade._.Table._.Core." localSheetId="69" hidden="1">{"WEO",#N/A,FALSE,"Data";"PRI",#N/A,FALSE,"Data";"QUA",#N/A,FALSE,"Data"}</definedName>
    <definedName name="wrn.Trade._.Table._.Core." hidden="1">{"WEO",#N/A,FALSE,"Data";"PRI",#N/A,FALSE,"Data";"QUA",#N/A,FALSE,"Data"}</definedName>
    <definedName name="wrn.WEO." localSheetId="20" hidden="1">{"WEO",#N/A,FALSE,"T"}</definedName>
    <definedName name="wrn.WEO." localSheetId="22" hidden="1">{"WEO",#N/A,FALSE,"T"}</definedName>
    <definedName name="wrn.WEO." localSheetId="28" hidden="1">{"WEO",#N/A,FALSE,"T"}</definedName>
    <definedName name="wrn.WEO." localSheetId="35" hidden="1">{"WEO",#N/A,FALSE,"T"}</definedName>
    <definedName name="wrn.WEO." localSheetId="44" hidden="1">{"WEO",#N/A,FALSE,"T"}</definedName>
    <definedName name="wrn.WEO." localSheetId="66" hidden="1">{"WEO",#N/A,FALSE,"T"}</definedName>
    <definedName name="wrn.WEO." localSheetId="69" hidden="1">{"WEO",#N/A,FALSE,"T"}</definedName>
    <definedName name="wrn.WEO." hidden="1">{"WEO",#N/A,FALSE,"T"}</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 hidden="1">[101]M!#REF!</definedName>
    <definedName name="ww" localSheetId="22" hidden="1">[101]M!#REF!</definedName>
    <definedName name="ww" localSheetId="24" hidden="1">[101]M!#REF!</definedName>
    <definedName name="ww" localSheetId="27" hidden="1">[101]M!#REF!</definedName>
    <definedName name="ww" localSheetId="28" hidden="1">[101]M!#REF!</definedName>
    <definedName name="ww" localSheetId="35" hidden="1">[101]M!#REF!</definedName>
    <definedName name="ww" localSheetId="44" hidden="1">[101]M!#REF!</definedName>
    <definedName name="ww" localSheetId="69" hidden="1">[101]M!#REF!</definedName>
    <definedName name="ww" hidden="1">[101]M!#REF!</definedName>
    <definedName name="www" localSheetId="20" hidden="1">{"Riqfin97",#N/A,FALSE,"Tran";"Riqfinpro",#N/A,FALSE,"Tran"}</definedName>
    <definedName name="www" localSheetId="22" hidden="1">{"Riqfin97",#N/A,FALSE,"Tran";"Riqfinpro",#N/A,FALSE,"Tran"}</definedName>
    <definedName name="www" localSheetId="28" hidden="1">{"Riqfin97",#N/A,FALSE,"Tran";"Riqfinpro",#N/A,FALSE,"Tran"}</definedName>
    <definedName name="www" localSheetId="35" hidden="1">{"Riqfin97",#N/A,FALSE,"Tran";"Riqfinpro",#N/A,FALSE,"Tran"}</definedName>
    <definedName name="www" localSheetId="44" hidden="1">{"Riqfin97",#N/A,FALSE,"Tran";"Riqfinpro",#N/A,FALSE,"Tran"}</definedName>
    <definedName name="www" localSheetId="66" hidden="1">{"Riqfin97",#N/A,FALSE,"Tran";"Riqfinpro",#N/A,FALSE,"Tran"}</definedName>
    <definedName name="www" localSheetId="69" hidden="1">{"Riqfin97",#N/A,FALSE,"Tran";"Riqfinpro",#N/A,FALSE,"Tran"}</definedName>
    <definedName name="www" hidden="1">{"Riqfin97",#N/A,FALSE,"Tran";"Riqfinpro",#N/A,FALSE,"Tran"}</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66" hidden="1">{#N/A,#N/A,FALSE,"slvsrtb1";#N/A,#N/A,FALSE,"slvsrtb2";#N/A,#N/A,FALSE,"slvsrtb3";#N/A,#N/A,FALSE,"slvsrtb4";#N/A,#N/A,FALSE,"slvsrtb5";#N/A,#N/A,FALSE,"slvsrtb6";#N/A,#N/A,FALSE,"slvsrtb7";#N/A,#N/A,FALSE,"slvsrtb8";#N/A,#N/A,FALSE,"slvsrtb9";#N/A,#N/A,FALSE,"slvsrtb10";#N/A,#N/A,FALSE,"slvsrtb12"}</definedName>
    <definedName name="wwwjjj" localSheetId="6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1" hidden="1">[101]M!#REF!</definedName>
    <definedName name="wwww" localSheetId="22" hidden="1">[101]M!#REF!</definedName>
    <definedName name="wwww" localSheetId="24" hidden="1">[101]M!#REF!</definedName>
    <definedName name="wwww" localSheetId="27" hidden="1">[101]M!#REF!</definedName>
    <definedName name="wwww" localSheetId="28" hidden="1">[101]M!#REF!</definedName>
    <definedName name="wwww" localSheetId="35" hidden="1">[101]M!#REF!</definedName>
    <definedName name="wwww" localSheetId="44" hidden="1">[101]M!#REF!</definedName>
    <definedName name="wwww" localSheetId="69" hidden="1">[101]M!#REF!</definedName>
    <definedName name="wwww" hidden="1">[101]M!#REF!</definedName>
    <definedName name="wwwww" localSheetId="20" hidden="1">{"Minpmon",#N/A,FALSE,"Monthinput"}</definedName>
    <definedName name="wwwww" localSheetId="22" hidden="1">{"Minpmon",#N/A,FALSE,"Monthinput"}</definedName>
    <definedName name="wwwww" localSheetId="28" hidden="1">{"Minpmon",#N/A,FALSE,"Monthinput"}</definedName>
    <definedName name="wwwww" localSheetId="35" hidden="1">{"Minpmon",#N/A,FALSE,"Monthinput"}</definedName>
    <definedName name="wwwww" localSheetId="44" hidden="1">{"Minpmon",#N/A,FALSE,"Monthinput"}</definedName>
    <definedName name="wwwww" localSheetId="66" hidden="1">{"Minpmon",#N/A,FALSE,"Monthinput"}</definedName>
    <definedName name="wwwww" localSheetId="69" hidden="1">{"Minpmon",#N/A,FALSE,"Monthinput"}</definedName>
    <definedName name="wwwww" hidden="1">{"Minpmon",#N/A,FALSE,"Monthinput"}</definedName>
    <definedName name="wwwwwww" localSheetId="20" hidden="1">{"Riqfin97",#N/A,FALSE,"Tran";"Riqfinpro",#N/A,FALSE,"Tran"}</definedName>
    <definedName name="wwwwwww" localSheetId="22" hidden="1">{"Riqfin97",#N/A,FALSE,"Tran";"Riqfinpro",#N/A,FALSE,"Tran"}</definedName>
    <definedName name="wwwwwww" localSheetId="28" hidden="1">{"Riqfin97",#N/A,FALSE,"Tran";"Riqfinpro",#N/A,FALSE,"Tran"}</definedName>
    <definedName name="wwwwwww" localSheetId="35" hidden="1">{"Riqfin97",#N/A,FALSE,"Tran";"Riqfinpro",#N/A,FALSE,"Tran"}</definedName>
    <definedName name="wwwwwww" localSheetId="44" hidden="1">{"Riqfin97",#N/A,FALSE,"Tran";"Riqfinpro",#N/A,FALSE,"Tran"}</definedName>
    <definedName name="wwwwwww" localSheetId="66" hidden="1">{"Riqfin97",#N/A,FALSE,"Tran";"Riqfinpro",#N/A,FALSE,"Tran"}</definedName>
    <definedName name="wwwwwww" localSheetId="69" hidden="1">{"Riqfin97",#N/A,FALSE,"Tran";"Riqfinpro",#N/A,FALSE,"Tran"}</definedName>
    <definedName name="wwwwwww" hidden="1">{"Riqfin97",#N/A,FALSE,"Tran";"Riqfinpro",#N/A,FALSE,"Tran"}</definedName>
    <definedName name="wwwwwwwwwww" localSheetId="24" hidden="1">#REF!</definedName>
    <definedName name="wwwwwwwwwww" localSheetId="27" hidden="1">#REF!</definedName>
    <definedName name="wwwwwwwwwww" localSheetId="35" hidden="1">#REF!</definedName>
    <definedName name="wwwwwwwwwww" localSheetId="5" hidden="1">#REF!</definedName>
    <definedName name="wwwwwwwwwww" localSheetId="69" hidden="1">#REF!</definedName>
    <definedName name="wwwwwwwwwww" localSheetId="8" hidden="1">#REF!</definedName>
    <definedName name="wwwwwwwwwww" localSheetId="9" hidden="1">#REF!</definedName>
    <definedName name="wwwwwwwwwww" hidden="1">#REF!</definedName>
    <definedName name="XDO_?DATA004_S1?" localSheetId="11">#REF!</definedName>
    <definedName name="XDO_?DATA004_S1?" localSheetId="20">#REF!</definedName>
    <definedName name="XDO_?DATA004_S1?" localSheetId="22">#REF!</definedName>
    <definedName name="XDO_?DATA004_S1?" localSheetId="24">#REF!</definedName>
    <definedName name="XDO_?DATA004_S1?" localSheetId="27">#REF!</definedName>
    <definedName name="XDO_?DATA004_S1?" localSheetId="28">#REF!</definedName>
    <definedName name="XDO_?DATA004_S1?" localSheetId="35">#REF!</definedName>
    <definedName name="XDO_?DATA004_S1?" localSheetId="44">#REF!</definedName>
    <definedName name="XDO_?DATA004_S1?" localSheetId="66">#REF!</definedName>
    <definedName name="XDO_?DATA004_S1?" localSheetId="69">#REF!</definedName>
    <definedName name="XDO_?DATA004_S1?">#REF!</definedName>
    <definedName name="XDO_?XDOFIELD13?">'[115]Досчет-мес'!$R$6</definedName>
    <definedName name="XDO_?XDOFIELD14?">'[115]Досчет-мес'!$S$6</definedName>
    <definedName name="XDO_?XDOFIELD16?">'[115]Досчет-мес'!$U$6</definedName>
    <definedName name="XDO_?XDOFIELD5?">[116]стр.1_83!$D$14</definedName>
    <definedName name="xfhs" hidden="1">#N/A</definedName>
    <definedName name="xx" localSheetId="20" hidden="1">{"Riqfin97",#N/A,FALSE,"Tran";"Riqfinpro",#N/A,FALSE,"Tran"}</definedName>
    <definedName name="xx" localSheetId="22" hidden="1">{"Riqfin97",#N/A,FALSE,"Tran";"Riqfinpro",#N/A,FALSE,"Tran"}</definedName>
    <definedName name="xx" localSheetId="28" hidden="1">{"Riqfin97",#N/A,FALSE,"Tran";"Riqfinpro",#N/A,FALSE,"Tran"}</definedName>
    <definedName name="xx" localSheetId="35" hidden="1">{"Riqfin97",#N/A,FALSE,"Tran";"Riqfinpro",#N/A,FALSE,"Tran"}</definedName>
    <definedName name="xx" localSheetId="44" hidden="1">{"Riqfin97",#N/A,FALSE,"Tran";"Riqfinpro",#N/A,FALSE,"Tran"}</definedName>
    <definedName name="xx" localSheetId="66" hidden="1">{"Riqfin97",#N/A,FALSE,"Tran";"Riqfinpro",#N/A,FALSE,"Tran"}</definedName>
    <definedName name="xx" localSheetId="69" hidden="1">{"Riqfin97",#N/A,FALSE,"Tran";"Riqfinpro",#N/A,FALSE,"Tran"}</definedName>
    <definedName name="xx" hidden="1">{"Riqfin97",#N/A,FALSE,"Tran";"Riqfinpro",#N/A,FALSE,"Tran"}</definedName>
    <definedName name="xxx" localSheetId="11" hidden="1">[117]E!#REF!</definedName>
    <definedName name="xxx" localSheetId="22" hidden="1">[117]E!#REF!</definedName>
    <definedName name="xxx" localSheetId="24" hidden="1">[117]E!#REF!</definedName>
    <definedName name="xxx" localSheetId="27" hidden="1">[117]E!#REF!</definedName>
    <definedName name="xxx" localSheetId="28" hidden="1">[117]E!#REF!</definedName>
    <definedName name="xxx" localSheetId="35" hidden="1">[117]E!#REF!</definedName>
    <definedName name="xxx" localSheetId="44" hidden="1">[117]E!#REF!</definedName>
    <definedName name="xxx" localSheetId="69" hidden="1">[117]E!#REF!</definedName>
    <definedName name="xxx" hidden="1">[117]E!#REF!</definedName>
    <definedName name="xxxx" localSheetId="20" hidden="1">{"Riqfin97",#N/A,FALSE,"Tran";"Riqfinpro",#N/A,FALSE,"Tran"}</definedName>
    <definedName name="xxxx" localSheetId="22" hidden="1">{"Riqfin97",#N/A,FALSE,"Tran";"Riqfinpro",#N/A,FALSE,"Tran"}</definedName>
    <definedName name="xxxx" localSheetId="28" hidden="1">{"Riqfin97",#N/A,FALSE,"Tran";"Riqfinpro",#N/A,FALSE,"Tran"}</definedName>
    <definedName name="xxxx" localSheetId="35" hidden="1">{"Riqfin97",#N/A,FALSE,"Tran";"Riqfinpro",#N/A,FALSE,"Tran"}</definedName>
    <definedName name="xxxx" localSheetId="44" hidden="1">{"Riqfin97",#N/A,FALSE,"Tran";"Riqfinpro",#N/A,FALSE,"Tran"}</definedName>
    <definedName name="xxxx" localSheetId="66" hidden="1">{"Riqfin97",#N/A,FALSE,"Tran";"Riqfinpro",#N/A,FALSE,"Tran"}</definedName>
    <definedName name="xxxx" localSheetId="69" hidden="1">{"Riqfin97",#N/A,FALSE,"Tran";"Riqfinpro",#N/A,FALSE,"Tran"}</definedName>
    <definedName name="xxxx" hidden="1">{"Riqfin97",#N/A,FALSE,"Tran";"Riqfinpro",#N/A,FALSE,"Tran"}</definedName>
    <definedName name="yh" localSheetId="20" hidden="1">{"Riqfin97",#N/A,FALSE,"Tran";"Riqfinpro",#N/A,FALSE,"Tran"}</definedName>
    <definedName name="yh" localSheetId="22" hidden="1">{"Riqfin97",#N/A,FALSE,"Tran";"Riqfinpro",#N/A,FALSE,"Tran"}</definedName>
    <definedName name="yh" localSheetId="28" hidden="1">{"Riqfin97",#N/A,FALSE,"Tran";"Riqfinpro",#N/A,FALSE,"Tran"}</definedName>
    <definedName name="yh" localSheetId="35" hidden="1">{"Riqfin97",#N/A,FALSE,"Tran";"Riqfinpro",#N/A,FALSE,"Tran"}</definedName>
    <definedName name="yh" localSheetId="44" hidden="1">{"Riqfin97",#N/A,FALSE,"Tran";"Riqfinpro",#N/A,FALSE,"Tran"}</definedName>
    <definedName name="yh" localSheetId="66" hidden="1">{"Riqfin97",#N/A,FALSE,"Tran";"Riqfinpro",#N/A,FALSE,"Tran"}</definedName>
    <definedName name="yh" localSheetId="69" hidden="1">{"Riqfin97",#N/A,FALSE,"Tran";"Riqfinpro",#N/A,FALSE,"Tran"}</definedName>
    <definedName name="yh" hidden="1">{"Riqfin97",#N/A,FALSE,"Tran";"Riqfinpro",#N/A,FALSE,"Tran"}</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35"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localSheetId="66" hidden="1">{#N/A,#N/A,FALSE,"ZN6095SULEATNEU";#N/A,#N/A,FALSE,"BNZLBT95";#N/A,#N/A,FALSE,"Schich95";#N/A,#N/A,FALSE,"RTAQ8094";#N/A,#N/A,FALSE,"BNNEU";#N/A,#N/A,FALSE,"BNVERMW";#N/A,#N/A,FALSE,"BNVERMO";#N/A,#N/A,FALSE,"BNVERFW";#N/A,#N/A,FALSE,"BNVERFO";#N/A,#N/A,FALSE,"ZNAE6094";#N/A,#N/A,FALSE,"WFAEBZDAUE6094";#N/A,#N/A,FALSE,"RTZN wg. Todes"}</definedName>
    <definedName name="yidjhlkfdj" localSheetId="6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0" hidden="1">{"Riqfin97",#N/A,FALSE,"Tran";"Riqfinpro",#N/A,FALSE,"Tran"}</definedName>
    <definedName name="yiop" localSheetId="22" hidden="1">{"Riqfin97",#N/A,FALSE,"Tran";"Riqfinpro",#N/A,FALSE,"Tran"}</definedName>
    <definedName name="yiop" localSheetId="28" hidden="1">{"Riqfin97",#N/A,FALSE,"Tran";"Riqfinpro",#N/A,FALSE,"Tran"}</definedName>
    <definedName name="yiop" localSheetId="35" hidden="1">{"Riqfin97",#N/A,FALSE,"Tran";"Riqfinpro",#N/A,FALSE,"Tran"}</definedName>
    <definedName name="yiop" localSheetId="44" hidden="1">{"Riqfin97",#N/A,FALSE,"Tran";"Riqfinpro",#N/A,FALSE,"Tran"}</definedName>
    <definedName name="yiop" localSheetId="66" hidden="1">{"Riqfin97",#N/A,FALSE,"Tran";"Riqfinpro",#N/A,FALSE,"Tran"}</definedName>
    <definedName name="yiop" localSheetId="69" hidden="1">{"Riqfin97",#N/A,FALSE,"Tran";"Riqfinpro",#N/A,FALSE,"Tran"}</definedName>
    <definedName name="yiop" hidden="1">{"Riqfin97",#N/A,FALSE,"Tran";"Riqfinpro",#N/A,FALSE,"Tran"}</definedName>
    <definedName name="ytc">4</definedName>
    <definedName name="ytm">2</definedName>
    <definedName name="ytp">3</definedName>
    <definedName name="yu" localSheetId="20" hidden="1">{"Tab1",#N/A,FALSE,"P";"Tab2",#N/A,FALSE,"P"}</definedName>
    <definedName name="yu" localSheetId="22" hidden="1">{"Tab1",#N/A,FALSE,"P";"Tab2",#N/A,FALSE,"P"}</definedName>
    <definedName name="yu" localSheetId="28" hidden="1">{"Tab1",#N/A,FALSE,"P";"Tab2",#N/A,FALSE,"P"}</definedName>
    <definedName name="yu" localSheetId="35" hidden="1">{"Tab1",#N/A,FALSE,"P";"Tab2",#N/A,FALSE,"P"}</definedName>
    <definedName name="yu" localSheetId="44" hidden="1">{"Tab1",#N/A,FALSE,"P";"Tab2",#N/A,FALSE,"P"}</definedName>
    <definedName name="yu" localSheetId="66" hidden="1">{"Tab1",#N/A,FALSE,"P";"Tab2",#N/A,FALSE,"P"}</definedName>
    <definedName name="yu" localSheetId="69" hidden="1">{"Tab1",#N/A,FALSE,"P";"Tab2",#N/A,FALSE,"P"}</definedName>
    <definedName name="yu" hidden="1">{"Tab1",#N/A,FALSE,"P";"Tab2",#N/A,FALSE,"P"}</definedName>
    <definedName name="YY" localSheetId="11">#REF!</definedName>
    <definedName name="YY" localSheetId="2">#REF!</definedName>
    <definedName name="yy" localSheetId="20" hidden="1">{"Tab1",#N/A,FALSE,"P";"Tab2",#N/A,FALSE,"P"}</definedName>
    <definedName name="yy" localSheetId="22" hidden="1">{"Tab1",#N/A,FALSE,"P";"Tab2",#N/A,FALSE,"P"}</definedName>
    <definedName name="YY" localSheetId="24">#REF!</definedName>
    <definedName name="YY" localSheetId="27">#REF!</definedName>
    <definedName name="yy" localSheetId="28" hidden="1">{"Tab1",#N/A,FALSE,"P";"Tab2",#N/A,FALSE,"P"}</definedName>
    <definedName name="YY" localSheetId="3">#REF!</definedName>
    <definedName name="yy" localSheetId="35" hidden="1">{"Tab1",#N/A,FALSE,"P";"Tab2",#N/A,FALSE,"P"}</definedName>
    <definedName name="yy" localSheetId="44" hidden="1">{"Tab1",#N/A,FALSE,"P";"Tab2",#N/A,FALSE,"P"}</definedName>
    <definedName name="yy" localSheetId="66" hidden="1">{"Tab1",#N/A,FALSE,"P";"Tab2",#N/A,FALSE,"P"}</definedName>
    <definedName name="YY" localSheetId="69">#REF!</definedName>
    <definedName name="YY">#REF!</definedName>
    <definedName name="YYMM" localSheetId="11">#REF!</definedName>
    <definedName name="YYMM" localSheetId="2">#REF!</definedName>
    <definedName name="YYMM" localSheetId="24">#REF!</definedName>
    <definedName name="YYMM" localSheetId="27">#REF!</definedName>
    <definedName name="YYMM" localSheetId="3">#REF!</definedName>
    <definedName name="YYMM" localSheetId="69">#REF!</definedName>
    <definedName name="YYMM">#REF!</definedName>
    <definedName name="yyuu" localSheetId="20" hidden="1">{"Riqfin97",#N/A,FALSE,"Tran";"Riqfinpro",#N/A,FALSE,"Tran"}</definedName>
    <definedName name="yyuu" localSheetId="22" hidden="1">{"Riqfin97",#N/A,FALSE,"Tran";"Riqfinpro",#N/A,FALSE,"Tran"}</definedName>
    <definedName name="yyuu" localSheetId="28" hidden="1">{"Riqfin97",#N/A,FALSE,"Tran";"Riqfinpro",#N/A,FALSE,"Tran"}</definedName>
    <definedName name="yyuu" localSheetId="35" hidden="1">{"Riqfin97",#N/A,FALSE,"Tran";"Riqfinpro",#N/A,FALSE,"Tran"}</definedName>
    <definedName name="yyuu" localSheetId="44" hidden="1">{"Riqfin97",#N/A,FALSE,"Tran";"Riqfinpro",#N/A,FALSE,"Tran"}</definedName>
    <definedName name="yyuu" localSheetId="66" hidden="1">{"Riqfin97",#N/A,FALSE,"Tran";"Riqfinpro",#N/A,FALSE,"Tran"}</definedName>
    <definedName name="yyuu" localSheetId="69" hidden="1">{"Riqfin97",#N/A,FALSE,"Tran";"Riqfinpro",#N/A,FALSE,"Tran"}</definedName>
    <definedName name="yyuu" hidden="1">{"Riqfin97",#N/A,FALSE,"Tran";"Riqfinpro",#N/A,FALSE,"Tran"}</definedName>
    <definedName name="yyy" localSheetId="20" hidden="1">{"Tab1",#N/A,FALSE,"P";"Tab2",#N/A,FALSE,"P"}</definedName>
    <definedName name="yyy" localSheetId="22" hidden="1">{"Tab1",#N/A,FALSE,"P";"Tab2",#N/A,FALSE,"P"}</definedName>
    <definedName name="yyy" localSheetId="28" hidden="1">{"Tab1",#N/A,FALSE,"P";"Tab2",#N/A,FALSE,"P"}</definedName>
    <definedName name="yyy" localSheetId="35" hidden="1">{"Tab1",#N/A,FALSE,"P";"Tab2",#N/A,FALSE,"P"}</definedName>
    <definedName name="yyy" localSheetId="44" hidden="1">{"Tab1",#N/A,FALSE,"P";"Tab2",#N/A,FALSE,"P"}</definedName>
    <definedName name="yyy" localSheetId="66" hidden="1">{"Tab1",#N/A,FALSE,"P";"Tab2",#N/A,FALSE,"P"}</definedName>
    <definedName name="yyy" localSheetId="69" hidden="1">{"Tab1",#N/A,FALSE,"P";"Tab2",#N/A,FALSE,"P"}</definedName>
    <definedName name="yyy" hidden="1">{"Tab1",#N/A,FALSE,"P";"Tab2",#N/A,FALSE,"P"}</definedName>
    <definedName name="yyyy" localSheetId="20" hidden="1">{"Riqfin97",#N/A,FALSE,"Tran";"Riqfinpro",#N/A,FALSE,"Tran"}</definedName>
    <definedName name="yyyy" localSheetId="22" hidden="1">{"Riqfin97",#N/A,FALSE,"Tran";"Riqfinpro",#N/A,FALSE,"Tran"}</definedName>
    <definedName name="yyyy" localSheetId="28" hidden="1">{"Riqfin97",#N/A,FALSE,"Tran";"Riqfinpro",#N/A,FALSE,"Tran"}</definedName>
    <definedName name="yyyy" localSheetId="35" hidden="1">{"Riqfin97",#N/A,FALSE,"Tran";"Riqfinpro",#N/A,FALSE,"Tran"}</definedName>
    <definedName name="yyyy" localSheetId="44" hidden="1">{"Riqfin97",#N/A,FALSE,"Tran";"Riqfinpro",#N/A,FALSE,"Tran"}</definedName>
    <definedName name="yyyy" localSheetId="66" hidden="1">{"Riqfin97",#N/A,FALSE,"Tran";"Riqfinpro",#N/A,FALSE,"Tran"}</definedName>
    <definedName name="yyyy" localSheetId="69" hidden="1">{"Riqfin97",#N/A,FALSE,"Tran";"Riqfinpro",#N/A,FALSE,"Tran"}</definedName>
    <definedName name="yyyy" hidden="1">{"Riqfin97",#N/A,FALSE,"Tran";"Riqfinpro",#N/A,FALSE,"Tran"}</definedName>
    <definedName name="yyyyyy" localSheetId="20" hidden="1">{"Minpmon",#N/A,FALSE,"Monthinput"}</definedName>
    <definedName name="yyyyyy" localSheetId="22" hidden="1">{"Minpmon",#N/A,FALSE,"Monthinput"}</definedName>
    <definedName name="yyyyyy" localSheetId="28" hidden="1">{"Minpmon",#N/A,FALSE,"Monthinput"}</definedName>
    <definedName name="yyyyyy" localSheetId="35" hidden="1">{"Minpmon",#N/A,FALSE,"Monthinput"}</definedName>
    <definedName name="yyyyyy" localSheetId="44" hidden="1">{"Minpmon",#N/A,FALSE,"Monthinput"}</definedName>
    <definedName name="yyyyyy" localSheetId="66" hidden="1">{"Minpmon",#N/A,FALSE,"Monthinput"}</definedName>
    <definedName name="yyyyyy" localSheetId="69" hidden="1">{"Minpmon",#N/A,FALSE,"Monthinput"}</definedName>
    <definedName name="yyyyyy" hidden="1">{"Minpmon",#N/A,FALSE,"Monthinput"}</definedName>
    <definedName name="z" localSheetId="24" hidden="1">#REF!</definedName>
    <definedName name="z" localSheetId="27" hidden="1">#REF!</definedName>
    <definedName name="z" localSheetId="35" hidden="1">#REF!</definedName>
    <definedName name="z" localSheetId="5" hidden="1">#REF!</definedName>
    <definedName name="z" localSheetId="69" hidden="1">#REF!</definedName>
    <definedName name="z" localSheetId="8" hidden="1">#REF!</definedName>
    <definedName name="z" localSheetId="9" hidden="1">#REF!</definedName>
    <definedName name="z" hidden="1">#REF!</definedName>
    <definedName name="Z_00C67BFA_FEDD_11D1_98B3_00C04FC96ABD_.wvu.Rows" localSheetId="11" hidden="1">[82]BOP!$A$36:$IV$36,[82]BOP!$A$44:$IV$44,[82]BOP!$A$59:$IV$59,[82]BOP!#REF!,[82]BOP!#REF!,[82]BOP!$A$81:$IV$88</definedName>
    <definedName name="Z_00C67BFA_FEDD_11D1_98B3_00C04FC96ABD_.wvu.Rows" localSheetId="22" hidden="1">[82]BOP!$A$36:$IV$36,[82]BOP!$A$44:$IV$44,[82]BOP!$A$59:$IV$59,[82]BOP!#REF!,[82]BOP!#REF!,[82]BOP!$A$81:$IV$88</definedName>
    <definedName name="Z_00C67BFA_FEDD_11D1_98B3_00C04FC96ABD_.wvu.Rows" localSheetId="24" hidden="1">[82]BOP!$A$36:$IV$36,[82]BOP!$A$44:$IV$44,[82]BOP!$A$59:$IV$59,[82]BOP!#REF!,[82]BOP!#REF!,[82]BOP!$A$81:$IV$88</definedName>
    <definedName name="Z_00C67BFA_FEDD_11D1_98B3_00C04FC96ABD_.wvu.Rows" localSheetId="27" hidden="1">[82]BOP!$A$36:$IV$36,[82]BOP!$A$44:$IV$44,[82]BOP!$A$59:$IV$59,[82]BOP!#REF!,[82]BOP!#REF!,[82]BOP!$A$81:$IV$88</definedName>
    <definedName name="Z_00C67BFA_FEDD_11D1_98B3_00C04FC96ABD_.wvu.Rows" localSheetId="28" hidden="1">[82]BOP!$A$36:$IV$36,[82]BOP!$A$44:$IV$44,[82]BOP!$A$59:$IV$59,[82]BOP!#REF!,[82]BOP!#REF!,[82]BOP!$A$81:$IV$88</definedName>
    <definedName name="Z_00C67BFA_FEDD_11D1_98B3_00C04FC96ABD_.wvu.Rows" localSheetId="35" hidden="1">[82]BOP!$A$36:$IV$36,[82]BOP!$A$44:$IV$44,[82]BOP!$A$59:$IV$59,[82]BOP!#REF!,[82]BOP!#REF!,[82]BOP!$A$81:$IV$88</definedName>
    <definedName name="Z_00C67BFA_FEDD_11D1_98B3_00C04FC96ABD_.wvu.Rows" localSheetId="44" hidden="1">[82]BOP!$A$36:$IV$36,[82]BOP!$A$44:$IV$44,[82]BOP!$A$59:$IV$59,[82]BOP!#REF!,[82]BOP!#REF!,[82]BOP!$A$81:$IV$88</definedName>
    <definedName name="Z_00C67BFA_FEDD_11D1_98B3_00C04FC96ABD_.wvu.Rows" localSheetId="66" hidden="1">[82]BOP!$A$36:$IV$36,[82]BOP!$A$44:$IV$44,[82]BOP!$A$59:$IV$59,[82]BOP!#REF!,[82]BOP!#REF!,[82]BOP!$A$81:$IV$88</definedName>
    <definedName name="Z_00C67BFA_FEDD_11D1_98B3_00C04FC96ABD_.wvu.Rows" hidden="1">[82]BOP!$A$36:$IV$36,[82]BOP!$A$44:$IV$44,[82]BOP!$A$59:$IV$59,[82]BOP!#REF!,[82]BOP!#REF!,[82]BOP!$A$81:$IV$88</definedName>
    <definedName name="Z_00C67BFB_FEDD_11D1_98B3_00C04FC96ABD_.wvu.Rows" localSheetId="11" hidden="1">[82]BOP!$A$36:$IV$36,[82]BOP!$A$44:$IV$44,[82]BOP!$A$59:$IV$59,[82]BOP!#REF!,[82]BOP!#REF!,[82]BOP!$A$81:$IV$88</definedName>
    <definedName name="Z_00C67BFB_FEDD_11D1_98B3_00C04FC96ABD_.wvu.Rows" localSheetId="22" hidden="1">[82]BOP!$A$36:$IV$36,[82]BOP!$A$44:$IV$44,[82]BOP!$A$59:$IV$59,[82]BOP!#REF!,[82]BOP!#REF!,[82]BOP!$A$81:$IV$88</definedName>
    <definedName name="Z_00C67BFB_FEDD_11D1_98B3_00C04FC96ABD_.wvu.Rows" localSheetId="24" hidden="1">[82]BOP!$A$36:$IV$36,[82]BOP!$A$44:$IV$44,[82]BOP!$A$59:$IV$59,[82]BOP!#REF!,[82]BOP!#REF!,[82]BOP!$A$81:$IV$88</definedName>
    <definedName name="Z_00C67BFB_FEDD_11D1_98B3_00C04FC96ABD_.wvu.Rows" localSheetId="27" hidden="1">[82]BOP!$A$36:$IV$36,[82]BOP!$A$44:$IV$44,[82]BOP!$A$59:$IV$59,[82]BOP!#REF!,[82]BOP!#REF!,[82]BOP!$A$81:$IV$88</definedName>
    <definedName name="Z_00C67BFB_FEDD_11D1_98B3_00C04FC96ABD_.wvu.Rows" localSheetId="28" hidden="1">[82]BOP!$A$36:$IV$36,[82]BOP!$A$44:$IV$44,[82]BOP!$A$59:$IV$59,[82]BOP!#REF!,[82]BOP!#REF!,[82]BOP!$A$81:$IV$88</definedName>
    <definedName name="Z_00C67BFB_FEDD_11D1_98B3_00C04FC96ABD_.wvu.Rows" localSheetId="35" hidden="1">[82]BOP!$A$36:$IV$36,[82]BOP!$A$44:$IV$44,[82]BOP!$A$59:$IV$59,[82]BOP!#REF!,[82]BOP!#REF!,[82]BOP!$A$81:$IV$88</definedName>
    <definedName name="Z_00C67BFB_FEDD_11D1_98B3_00C04FC96ABD_.wvu.Rows" localSheetId="44" hidden="1">[82]BOP!$A$36:$IV$36,[82]BOP!$A$44:$IV$44,[82]BOP!$A$59:$IV$59,[82]BOP!#REF!,[82]BOP!#REF!,[82]BOP!$A$81:$IV$88</definedName>
    <definedName name="Z_00C67BFB_FEDD_11D1_98B3_00C04FC96ABD_.wvu.Rows" localSheetId="66" hidden="1">[82]BOP!$A$36:$IV$36,[82]BOP!$A$44:$IV$44,[82]BOP!$A$59:$IV$59,[82]BOP!#REF!,[82]BOP!#REF!,[82]BOP!$A$81:$IV$88</definedName>
    <definedName name="Z_00C67BFB_FEDD_11D1_98B3_00C04FC96ABD_.wvu.Rows" hidden="1">[82]BOP!$A$36:$IV$36,[82]BOP!$A$44:$IV$44,[82]BOP!$A$59:$IV$59,[82]BOP!#REF!,[82]BOP!#REF!,[82]BOP!$A$81:$IV$88</definedName>
    <definedName name="Z_00C67BFC_FEDD_11D1_98B3_00C04FC96ABD_.wvu.Rows" localSheetId="11" hidden="1">[82]BOP!$A$36:$IV$36,[82]BOP!$A$44:$IV$44,[82]BOP!$A$59:$IV$59,[82]BOP!#REF!,[82]BOP!#REF!,[82]BOP!$A$81:$IV$88</definedName>
    <definedName name="Z_00C67BFC_FEDD_11D1_98B3_00C04FC96ABD_.wvu.Rows" localSheetId="22" hidden="1">[82]BOP!$A$36:$IV$36,[82]BOP!$A$44:$IV$44,[82]BOP!$A$59:$IV$59,[82]BOP!#REF!,[82]BOP!#REF!,[82]BOP!$A$81:$IV$88</definedName>
    <definedName name="Z_00C67BFC_FEDD_11D1_98B3_00C04FC96ABD_.wvu.Rows" localSheetId="24" hidden="1">[82]BOP!$A$36:$IV$36,[82]BOP!$A$44:$IV$44,[82]BOP!$A$59:$IV$59,[82]BOP!#REF!,[82]BOP!#REF!,[82]BOP!$A$81:$IV$88</definedName>
    <definedName name="Z_00C67BFC_FEDD_11D1_98B3_00C04FC96ABD_.wvu.Rows" localSheetId="27" hidden="1">[82]BOP!$A$36:$IV$36,[82]BOP!$A$44:$IV$44,[82]BOP!$A$59:$IV$59,[82]BOP!#REF!,[82]BOP!#REF!,[82]BOP!$A$81:$IV$88</definedName>
    <definedName name="Z_00C67BFC_FEDD_11D1_98B3_00C04FC96ABD_.wvu.Rows" hidden="1">[82]BOP!$A$36:$IV$36,[82]BOP!$A$44:$IV$44,[82]BOP!$A$59:$IV$59,[82]BOP!#REF!,[82]BOP!#REF!,[82]BOP!$A$81:$IV$88</definedName>
    <definedName name="Z_00C67BFD_FEDD_11D1_98B3_00C04FC96ABD_.wvu.Rows" localSheetId="11" hidden="1">[82]BOP!$A$36:$IV$36,[82]BOP!$A$44:$IV$44,[82]BOP!$A$59:$IV$59,[82]BOP!#REF!,[82]BOP!#REF!,[82]BOP!$A$81:$IV$88</definedName>
    <definedName name="Z_00C67BFD_FEDD_11D1_98B3_00C04FC96ABD_.wvu.Rows" localSheetId="22" hidden="1">[82]BOP!$A$36:$IV$36,[82]BOP!$A$44:$IV$44,[82]BOP!$A$59:$IV$59,[82]BOP!#REF!,[82]BOP!#REF!,[82]BOP!$A$81:$IV$88</definedName>
    <definedName name="Z_00C67BFD_FEDD_11D1_98B3_00C04FC96ABD_.wvu.Rows" localSheetId="24" hidden="1">[82]BOP!$A$36:$IV$36,[82]BOP!$A$44:$IV$44,[82]BOP!$A$59:$IV$59,[82]BOP!#REF!,[82]BOP!#REF!,[82]BOP!$A$81:$IV$88</definedName>
    <definedName name="Z_00C67BFD_FEDD_11D1_98B3_00C04FC96ABD_.wvu.Rows" localSheetId="27" hidden="1">[82]BOP!$A$36:$IV$36,[82]BOP!$A$44:$IV$44,[82]BOP!$A$59:$IV$59,[82]BOP!#REF!,[82]BOP!#REF!,[82]BOP!$A$81:$IV$88</definedName>
    <definedName name="Z_00C67BFD_FEDD_11D1_98B3_00C04FC96ABD_.wvu.Rows" hidden="1">[82]BOP!$A$36:$IV$36,[82]BOP!$A$44:$IV$44,[82]BOP!$A$59:$IV$59,[82]BOP!#REF!,[82]BOP!#REF!,[82]BOP!$A$81:$IV$88</definedName>
    <definedName name="Z_00C67BFE_FEDD_11D1_98B3_00C04FC96ABD_.wvu.Rows" localSheetId="11" hidden="1">[82]BOP!$A$36:$IV$36,[82]BOP!$A$44:$IV$44,[82]BOP!$A$59:$IV$59,[82]BOP!#REF!,[82]BOP!#REF!,[82]BOP!$A$79:$IV$79,[82]BOP!$A$81:$IV$88,[82]BOP!#REF!</definedName>
    <definedName name="Z_00C67BFE_FEDD_11D1_98B3_00C04FC96ABD_.wvu.Rows" localSheetId="22" hidden="1">[82]BOP!$A$36:$IV$36,[82]BOP!$A$44:$IV$44,[82]BOP!$A$59:$IV$59,[82]BOP!#REF!,[82]BOP!#REF!,[82]BOP!$A$79:$IV$79,[82]BOP!$A$81:$IV$88,[82]BOP!#REF!</definedName>
    <definedName name="Z_00C67BFE_FEDD_11D1_98B3_00C04FC96ABD_.wvu.Rows" localSheetId="24" hidden="1">[82]BOP!$A$36:$IV$36,[82]BOP!$A$44:$IV$44,[82]BOP!$A$59:$IV$59,[82]BOP!#REF!,[82]BOP!#REF!,[82]BOP!$A$79:$IV$79,[82]BOP!$A$81:$IV$88,[82]BOP!#REF!</definedName>
    <definedName name="Z_00C67BFE_FEDD_11D1_98B3_00C04FC96ABD_.wvu.Rows" localSheetId="27" hidden="1">[82]BOP!$A$36:$IV$36,[82]BOP!$A$44:$IV$44,[82]BOP!$A$59:$IV$59,[82]BOP!#REF!,[82]BOP!#REF!,[82]BOP!$A$79:$IV$79,[82]BOP!$A$81:$IV$88,[82]BOP!#REF!</definedName>
    <definedName name="Z_00C67BFE_FEDD_11D1_98B3_00C04FC96ABD_.wvu.Rows" hidden="1">[82]BOP!$A$36:$IV$36,[82]BOP!$A$44:$IV$44,[82]BOP!$A$59:$IV$59,[82]BOP!#REF!,[82]BOP!#REF!,[82]BOP!$A$79:$IV$79,[82]BOP!$A$81:$IV$88,[82]BOP!#REF!</definedName>
    <definedName name="Z_00C67BFF_FEDD_11D1_98B3_00C04FC96ABD_.wvu.Rows" localSheetId="11" hidden="1">[82]BOP!$A$36:$IV$36,[82]BOP!$A$44:$IV$44,[82]BOP!$A$59:$IV$59,[82]BOP!#REF!,[82]BOP!#REF!,[82]BOP!$A$79:$IV$79,[82]BOP!$A$81:$IV$88</definedName>
    <definedName name="Z_00C67BFF_FEDD_11D1_98B3_00C04FC96ABD_.wvu.Rows" localSheetId="22" hidden="1">[82]BOP!$A$36:$IV$36,[82]BOP!$A$44:$IV$44,[82]BOP!$A$59:$IV$59,[82]BOP!#REF!,[82]BOP!#REF!,[82]BOP!$A$79:$IV$79,[82]BOP!$A$81:$IV$88</definedName>
    <definedName name="Z_00C67BFF_FEDD_11D1_98B3_00C04FC96ABD_.wvu.Rows" localSheetId="24" hidden="1">[82]BOP!$A$36:$IV$36,[82]BOP!$A$44:$IV$44,[82]BOP!$A$59:$IV$59,[82]BOP!#REF!,[82]BOP!#REF!,[82]BOP!$A$79:$IV$79,[82]BOP!$A$81:$IV$88</definedName>
    <definedName name="Z_00C67BFF_FEDD_11D1_98B3_00C04FC96ABD_.wvu.Rows" localSheetId="27" hidden="1">[82]BOP!$A$36:$IV$36,[82]BOP!$A$44:$IV$44,[82]BOP!$A$59:$IV$59,[82]BOP!#REF!,[82]BOP!#REF!,[82]BOP!$A$79:$IV$79,[82]BOP!$A$81:$IV$88</definedName>
    <definedName name="Z_00C67BFF_FEDD_11D1_98B3_00C04FC96ABD_.wvu.Rows" hidden="1">[82]BOP!$A$36:$IV$36,[82]BOP!$A$44:$IV$44,[82]BOP!$A$59:$IV$59,[82]BOP!#REF!,[82]BOP!#REF!,[82]BOP!$A$79:$IV$79,[82]BOP!$A$81:$IV$88</definedName>
    <definedName name="Z_00C67C00_FEDD_11D1_98B3_00C04FC96ABD_.wvu.Rows" localSheetId="11" hidden="1">[82]BOP!$A$36:$IV$36,[82]BOP!$A$44:$IV$44,[82]BOP!$A$59:$IV$59,[82]BOP!#REF!,[82]BOP!#REF!,[82]BOP!$A$79:$IV$79,[82]BOP!#REF!</definedName>
    <definedName name="Z_00C67C00_FEDD_11D1_98B3_00C04FC96ABD_.wvu.Rows" localSheetId="22" hidden="1">[82]BOP!$A$36:$IV$36,[82]BOP!$A$44:$IV$44,[82]BOP!$A$59:$IV$59,[82]BOP!#REF!,[82]BOP!#REF!,[82]BOP!$A$79:$IV$79,[82]BOP!#REF!</definedName>
    <definedName name="Z_00C67C00_FEDD_11D1_98B3_00C04FC96ABD_.wvu.Rows" localSheetId="24" hidden="1">[82]BOP!$A$36:$IV$36,[82]BOP!$A$44:$IV$44,[82]BOP!$A$59:$IV$59,[82]BOP!#REF!,[82]BOP!#REF!,[82]BOP!$A$79:$IV$79,[82]BOP!#REF!</definedName>
    <definedName name="Z_00C67C00_FEDD_11D1_98B3_00C04FC96ABD_.wvu.Rows" localSheetId="27" hidden="1">[82]BOP!$A$36:$IV$36,[82]BOP!$A$44:$IV$44,[82]BOP!$A$59:$IV$59,[82]BOP!#REF!,[82]BOP!#REF!,[82]BOP!$A$79:$IV$79,[82]BOP!#REF!</definedName>
    <definedName name="Z_00C67C00_FEDD_11D1_98B3_00C04FC96ABD_.wvu.Rows" localSheetId="28" hidden="1">[82]BOP!$A$36:$IV$36,[82]BOP!$A$44:$IV$44,[82]BOP!$A$59:$IV$59,[82]BOP!#REF!,[82]BOP!#REF!,[82]BOP!$A$79:$IV$79,[82]BOP!#REF!</definedName>
    <definedName name="Z_00C67C00_FEDD_11D1_98B3_00C04FC96ABD_.wvu.Rows" localSheetId="35" hidden="1">[82]BOP!$A$36:$IV$36,[82]BOP!$A$44:$IV$44,[82]BOP!$A$59:$IV$59,[82]BOP!#REF!,[82]BOP!#REF!,[82]BOP!$A$79:$IV$79,[82]BOP!#REF!</definedName>
    <definedName name="Z_00C67C00_FEDD_11D1_98B3_00C04FC96ABD_.wvu.Rows" localSheetId="44" hidden="1">[82]BOP!$A$36:$IV$36,[82]BOP!$A$44:$IV$44,[82]BOP!$A$59:$IV$59,[82]BOP!#REF!,[82]BOP!#REF!,[82]BOP!$A$79:$IV$79,[82]BOP!#REF!</definedName>
    <definedName name="Z_00C67C00_FEDD_11D1_98B3_00C04FC96ABD_.wvu.Rows" localSheetId="66" hidden="1">[82]BOP!$A$36:$IV$36,[82]BOP!$A$44:$IV$44,[82]BOP!$A$59:$IV$59,[82]BOP!#REF!,[82]BOP!#REF!,[82]BOP!$A$79:$IV$79,[82]BOP!#REF!</definedName>
    <definedName name="Z_00C67C00_FEDD_11D1_98B3_00C04FC96ABD_.wvu.Rows" hidden="1">[82]BOP!$A$36:$IV$36,[82]BOP!$A$44:$IV$44,[82]BOP!$A$59:$IV$59,[82]BOP!#REF!,[82]BOP!#REF!,[82]BOP!$A$79:$IV$79,[82]BOP!#REF!</definedName>
    <definedName name="Z_00C67C01_FEDD_11D1_98B3_00C04FC96ABD_.wvu.Rows" localSheetId="11" hidden="1">[82]BOP!$A$36:$IV$36,[82]BOP!$A$44:$IV$44,[82]BOP!$A$59:$IV$59,[82]BOP!#REF!,[82]BOP!#REF!,[82]BOP!$A$79:$IV$79,[82]BOP!$A$81:$IV$88,[82]BOP!#REF!</definedName>
    <definedName name="Z_00C67C01_FEDD_11D1_98B3_00C04FC96ABD_.wvu.Rows" localSheetId="22" hidden="1">[82]BOP!$A$36:$IV$36,[82]BOP!$A$44:$IV$44,[82]BOP!$A$59:$IV$59,[82]BOP!#REF!,[82]BOP!#REF!,[82]BOP!$A$79:$IV$79,[82]BOP!$A$81:$IV$88,[82]BOP!#REF!</definedName>
    <definedName name="Z_00C67C01_FEDD_11D1_98B3_00C04FC96ABD_.wvu.Rows" localSheetId="24" hidden="1">[82]BOP!$A$36:$IV$36,[82]BOP!$A$44:$IV$44,[82]BOP!$A$59:$IV$59,[82]BOP!#REF!,[82]BOP!#REF!,[82]BOP!$A$79:$IV$79,[82]BOP!$A$81:$IV$88,[82]BOP!#REF!</definedName>
    <definedName name="Z_00C67C01_FEDD_11D1_98B3_00C04FC96ABD_.wvu.Rows" localSheetId="27" hidden="1">[82]BOP!$A$36:$IV$36,[82]BOP!$A$44:$IV$44,[82]BOP!$A$59:$IV$59,[82]BOP!#REF!,[82]BOP!#REF!,[82]BOP!$A$79:$IV$79,[82]BOP!$A$81:$IV$88,[82]BOP!#REF!</definedName>
    <definedName name="Z_00C67C01_FEDD_11D1_98B3_00C04FC96ABD_.wvu.Rows" hidden="1">[82]BOP!$A$36:$IV$36,[82]BOP!$A$44:$IV$44,[82]BOP!$A$59:$IV$59,[82]BOP!#REF!,[82]BOP!#REF!,[82]BOP!$A$79:$IV$79,[82]BOP!$A$81:$IV$88,[82]BOP!#REF!</definedName>
    <definedName name="Z_00C67C02_FEDD_11D1_98B3_00C04FC96ABD_.wvu.Rows" localSheetId="11" hidden="1">[82]BOP!$A$36:$IV$36,[82]BOP!$A$44:$IV$44,[82]BOP!$A$59:$IV$59,[82]BOP!#REF!,[82]BOP!#REF!,[82]BOP!$A$79:$IV$79,[82]BOP!$A$81:$IV$88,[82]BOP!#REF!</definedName>
    <definedName name="Z_00C67C02_FEDD_11D1_98B3_00C04FC96ABD_.wvu.Rows" localSheetId="22" hidden="1">[82]BOP!$A$36:$IV$36,[82]BOP!$A$44:$IV$44,[82]BOP!$A$59:$IV$59,[82]BOP!#REF!,[82]BOP!#REF!,[82]BOP!$A$79:$IV$79,[82]BOP!$A$81:$IV$88,[82]BOP!#REF!</definedName>
    <definedName name="Z_00C67C02_FEDD_11D1_98B3_00C04FC96ABD_.wvu.Rows" localSheetId="24" hidden="1">[82]BOP!$A$36:$IV$36,[82]BOP!$A$44:$IV$44,[82]BOP!$A$59:$IV$59,[82]BOP!#REF!,[82]BOP!#REF!,[82]BOP!$A$79:$IV$79,[82]BOP!$A$81:$IV$88,[82]BOP!#REF!</definedName>
    <definedName name="Z_00C67C02_FEDD_11D1_98B3_00C04FC96ABD_.wvu.Rows" localSheetId="27" hidden="1">[82]BOP!$A$36:$IV$36,[82]BOP!$A$44:$IV$44,[82]BOP!$A$59:$IV$59,[82]BOP!#REF!,[82]BOP!#REF!,[82]BOP!$A$79:$IV$79,[82]BOP!$A$81:$IV$88,[82]BOP!#REF!</definedName>
    <definedName name="Z_00C67C02_FEDD_11D1_98B3_00C04FC96ABD_.wvu.Rows" hidden="1">[82]BOP!$A$36:$IV$36,[82]BOP!$A$44:$IV$44,[82]BOP!$A$59:$IV$59,[82]BOP!#REF!,[82]BOP!#REF!,[82]BOP!$A$79:$IV$79,[82]BOP!$A$81:$IV$88,[82]BOP!#REF!</definedName>
    <definedName name="Z_00C67C03_FEDD_11D1_98B3_00C04FC96ABD_.wvu.Rows" localSheetId="11" hidden="1">[82]BOP!$A$36:$IV$36,[82]BOP!$A$44:$IV$44,[82]BOP!$A$59:$IV$59,[82]BOP!#REF!,[82]BOP!#REF!,[82]BOP!$A$79:$IV$79,[82]BOP!$A$81:$IV$88,[82]BOP!#REF!</definedName>
    <definedName name="Z_00C67C03_FEDD_11D1_98B3_00C04FC96ABD_.wvu.Rows" localSheetId="22" hidden="1">[82]BOP!$A$36:$IV$36,[82]BOP!$A$44:$IV$44,[82]BOP!$A$59:$IV$59,[82]BOP!#REF!,[82]BOP!#REF!,[82]BOP!$A$79:$IV$79,[82]BOP!$A$81:$IV$88,[82]BOP!#REF!</definedName>
    <definedName name="Z_00C67C03_FEDD_11D1_98B3_00C04FC96ABD_.wvu.Rows" localSheetId="24" hidden="1">[82]BOP!$A$36:$IV$36,[82]BOP!$A$44:$IV$44,[82]BOP!$A$59:$IV$59,[82]BOP!#REF!,[82]BOP!#REF!,[82]BOP!$A$79:$IV$79,[82]BOP!$A$81:$IV$88,[82]BOP!#REF!</definedName>
    <definedName name="Z_00C67C03_FEDD_11D1_98B3_00C04FC96ABD_.wvu.Rows" localSheetId="27" hidden="1">[82]BOP!$A$36:$IV$36,[82]BOP!$A$44:$IV$44,[82]BOP!$A$59:$IV$59,[82]BOP!#REF!,[82]BOP!#REF!,[82]BOP!$A$79:$IV$79,[82]BOP!$A$81:$IV$88,[82]BOP!#REF!</definedName>
    <definedName name="Z_00C67C03_FEDD_11D1_98B3_00C04FC96ABD_.wvu.Rows" hidden="1">[82]BOP!$A$36:$IV$36,[82]BOP!$A$44:$IV$44,[82]BOP!$A$59:$IV$59,[82]BOP!#REF!,[82]BOP!#REF!,[82]BOP!$A$79:$IV$79,[82]BOP!$A$81:$IV$88,[82]BOP!#REF!</definedName>
    <definedName name="Z_00C67C05_FEDD_11D1_98B3_00C04FC96ABD_.wvu.Rows" localSheetId="11" hidden="1">[82]BOP!$A$36:$IV$36,[82]BOP!$A$44:$IV$44,[82]BOP!$A$59:$IV$59,[82]BOP!#REF!,[82]BOP!#REF!,[82]BOP!$A$79:$IV$79,[82]BOP!$A$81:$IV$88,[82]BOP!#REF!,[82]BOP!#REF!</definedName>
    <definedName name="Z_00C67C05_FEDD_11D1_98B3_00C04FC96ABD_.wvu.Rows" localSheetId="22" hidden="1">[82]BOP!$A$36:$IV$36,[82]BOP!$A$44:$IV$44,[82]BOP!$A$59:$IV$59,[82]BOP!#REF!,[82]BOP!#REF!,[82]BOP!$A$79:$IV$79,[82]BOP!$A$81:$IV$88,[82]BOP!#REF!,[82]BOP!#REF!</definedName>
    <definedName name="Z_00C67C05_FEDD_11D1_98B3_00C04FC96ABD_.wvu.Rows" localSheetId="24" hidden="1">[82]BOP!$A$36:$IV$36,[82]BOP!$A$44:$IV$44,[82]BOP!$A$59:$IV$59,[82]BOP!#REF!,[82]BOP!#REF!,[82]BOP!$A$79:$IV$79,[82]BOP!$A$81:$IV$88,[82]BOP!#REF!,[82]BOP!#REF!</definedName>
    <definedName name="Z_00C67C05_FEDD_11D1_98B3_00C04FC96ABD_.wvu.Rows" localSheetId="27" hidden="1">[82]BOP!$A$36:$IV$36,[82]BOP!$A$44:$IV$44,[82]BOP!$A$59:$IV$59,[82]BOP!#REF!,[82]BOP!#REF!,[82]BOP!$A$79:$IV$79,[82]BOP!$A$81:$IV$88,[82]BOP!#REF!,[82]BOP!#REF!</definedName>
    <definedName name="Z_00C67C05_FEDD_11D1_98B3_00C04FC96ABD_.wvu.Rows" hidden="1">[82]BOP!$A$36:$IV$36,[82]BOP!$A$44:$IV$44,[82]BOP!$A$59:$IV$59,[82]BOP!#REF!,[82]BOP!#REF!,[82]BOP!$A$79:$IV$79,[82]BOP!$A$81:$IV$88,[82]BOP!#REF!,[82]BOP!#REF!</definedName>
    <definedName name="Z_00C67C06_FEDD_11D1_98B3_00C04FC96ABD_.wvu.Rows" localSheetId="11" hidden="1">[82]BOP!$A$36:$IV$36,[82]BOP!$A$44:$IV$44,[82]BOP!$A$59:$IV$59,[82]BOP!#REF!,[82]BOP!#REF!,[82]BOP!$A$79:$IV$79,[82]BOP!$A$81:$IV$88,[82]BOP!#REF!,[82]BOP!#REF!</definedName>
    <definedName name="Z_00C67C06_FEDD_11D1_98B3_00C04FC96ABD_.wvu.Rows" localSheetId="22" hidden="1">[82]BOP!$A$36:$IV$36,[82]BOP!$A$44:$IV$44,[82]BOP!$A$59:$IV$59,[82]BOP!#REF!,[82]BOP!#REF!,[82]BOP!$A$79:$IV$79,[82]BOP!$A$81:$IV$88,[82]BOP!#REF!,[82]BOP!#REF!</definedName>
    <definedName name="Z_00C67C06_FEDD_11D1_98B3_00C04FC96ABD_.wvu.Rows" localSheetId="24" hidden="1">[82]BOP!$A$36:$IV$36,[82]BOP!$A$44:$IV$44,[82]BOP!$A$59:$IV$59,[82]BOP!#REF!,[82]BOP!#REF!,[82]BOP!$A$79:$IV$79,[82]BOP!$A$81:$IV$88,[82]BOP!#REF!,[82]BOP!#REF!</definedName>
    <definedName name="Z_00C67C06_FEDD_11D1_98B3_00C04FC96ABD_.wvu.Rows" localSheetId="27" hidden="1">[82]BOP!$A$36:$IV$36,[82]BOP!$A$44:$IV$44,[82]BOP!$A$59:$IV$59,[82]BOP!#REF!,[82]BOP!#REF!,[82]BOP!$A$79:$IV$79,[82]BOP!$A$81:$IV$88,[82]BOP!#REF!,[82]BOP!#REF!</definedName>
    <definedName name="Z_00C67C06_FEDD_11D1_98B3_00C04FC96ABD_.wvu.Rows" hidden="1">[82]BOP!$A$36:$IV$36,[82]BOP!$A$44:$IV$44,[82]BOP!$A$59:$IV$59,[82]BOP!#REF!,[82]BOP!#REF!,[82]BOP!$A$79:$IV$79,[82]BOP!$A$81:$IV$88,[82]BOP!#REF!,[82]BOP!#REF!</definedName>
    <definedName name="Z_00C67C07_FEDD_11D1_98B3_00C04FC96ABD_.wvu.Rows" localSheetId="11" hidden="1">[82]BOP!$A$36:$IV$36,[82]BOP!$A$44:$IV$44,[82]BOP!$A$59:$IV$59,[82]BOP!#REF!,[82]BOP!#REF!,[82]BOP!$A$79:$IV$79</definedName>
    <definedName name="Z_00C67C07_FEDD_11D1_98B3_00C04FC96ABD_.wvu.Rows" localSheetId="22" hidden="1">[82]BOP!$A$36:$IV$36,[82]BOP!$A$44:$IV$44,[82]BOP!$A$59:$IV$59,[82]BOP!#REF!,[82]BOP!#REF!,[82]BOP!$A$79:$IV$79</definedName>
    <definedName name="Z_00C67C07_FEDD_11D1_98B3_00C04FC96ABD_.wvu.Rows" localSheetId="24" hidden="1">[82]BOP!$A$36:$IV$36,[82]BOP!$A$44:$IV$44,[82]BOP!$A$59:$IV$59,[82]BOP!#REF!,[82]BOP!#REF!,[82]BOP!$A$79:$IV$79</definedName>
    <definedName name="Z_00C67C07_FEDD_11D1_98B3_00C04FC96ABD_.wvu.Rows" localSheetId="27" hidden="1">[82]BOP!$A$36:$IV$36,[82]BOP!$A$44:$IV$44,[82]BOP!$A$59:$IV$59,[82]BOP!#REF!,[82]BOP!#REF!,[82]BOP!$A$79:$IV$79</definedName>
    <definedName name="Z_00C67C07_FEDD_11D1_98B3_00C04FC96ABD_.wvu.Rows" hidden="1">[82]BOP!$A$36:$IV$36,[82]BOP!$A$44:$IV$44,[82]BOP!$A$59:$IV$59,[82]BOP!#REF!,[82]BOP!#REF!,[82]BOP!$A$79:$IV$79</definedName>
    <definedName name="Z_041FA3A7_30CF_11D1_A8EA_00A02466B35E_.wvu.Cols" hidden="1">[84]Rev!$B$1:$B$65536,[84]Rev!$C$1:$D$65536,[84]Rev!$AB$1:$AB$65536,[84]Rev!$L$1:$Q$65536</definedName>
    <definedName name="Z_041FA3A7_30CF_11D1_A8EA_00A02466B35E_.wvu.Rows" hidden="1">[84]Rev!$A$23:$IV$26,[84]Rev!$A$37:$IV$38</definedName>
    <definedName name="Z_112039D0_FF0B_11D1_98B3_00C04FC96ABD_.wvu.Rows" localSheetId="11" hidden="1">[82]BOP!$A$36:$IV$36,[82]BOP!$A$44:$IV$44,[82]BOP!$A$59:$IV$59,[82]BOP!#REF!,[82]BOP!#REF!,[82]BOP!$A$81:$IV$88</definedName>
    <definedName name="Z_112039D0_FF0B_11D1_98B3_00C04FC96ABD_.wvu.Rows" localSheetId="22" hidden="1">[82]BOP!$A$36:$IV$36,[82]BOP!$A$44:$IV$44,[82]BOP!$A$59:$IV$59,[82]BOP!#REF!,[82]BOP!#REF!,[82]BOP!$A$81:$IV$88</definedName>
    <definedName name="Z_112039D0_FF0B_11D1_98B3_00C04FC96ABD_.wvu.Rows" localSheetId="24" hidden="1">[82]BOP!$A$36:$IV$36,[82]BOP!$A$44:$IV$44,[82]BOP!$A$59:$IV$59,[82]BOP!#REF!,[82]BOP!#REF!,[82]BOP!$A$81:$IV$88</definedName>
    <definedName name="Z_112039D0_FF0B_11D1_98B3_00C04FC96ABD_.wvu.Rows" localSheetId="27" hidden="1">[82]BOP!$A$36:$IV$36,[82]BOP!$A$44:$IV$44,[82]BOP!$A$59:$IV$59,[82]BOP!#REF!,[82]BOP!#REF!,[82]BOP!$A$81:$IV$88</definedName>
    <definedName name="Z_112039D0_FF0B_11D1_98B3_00C04FC96ABD_.wvu.Rows" localSheetId="28" hidden="1">[82]BOP!$A$36:$IV$36,[82]BOP!$A$44:$IV$44,[82]BOP!$A$59:$IV$59,[82]BOP!#REF!,[82]BOP!#REF!,[82]BOP!$A$81:$IV$88</definedName>
    <definedName name="Z_112039D0_FF0B_11D1_98B3_00C04FC96ABD_.wvu.Rows" localSheetId="35" hidden="1">[82]BOP!$A$36:$IV$36,[82]BOP!$A$44:$IV$44,[82]BOP!$A$59:$IV$59,[82]BOP!#REF!,[82]BOP!#REF!,[82]BOP!$A$81:$IV$88</definedName>
    <definedName name="Z_112039D0_FF0B_11D1_98B3_00C04FC96ABD_.wvu.Rows" localSheetId="44" hidden="1">[82]BOP!$A$36:$IV$36,[82]BOP!$A$44:$IV$44,[82]BOP!$A$59:$IV$59,[82]BOP!#REF!,[82]BOP!#REF!,[82]BOP!$A$81:$IV$88</definedName>
    <definedName name="Z_112039D0_FF0B_11D1_98B3_00C04FC96ABD_.wvu.Rows" localSheetId="66" hidden="1">[82]BOP!$A$36:$IV$36,[82]BOP!$A$44:$IV$44,[82]BOP!$A$59:$IV$59,[82]BOP!#REF!,[82]BOP!#REF!,[82]BOP!$A$81:$IV$88</definedName>
    <definedName name="Z_112039D0_FF0B_11D1_98B3_00C04FC96ABD_.wvu.Rows" hidden="1">[82]BOP!$A$36:$IV$36,[82]BOP!$A$44:$IV$44,[82]BOP!$A$59:$IV$59,[82]BOP!#REF!,[82]BOP!#REF!,[82]BOP!$A$81:$IV$88</definedName>
    <definedName name="Z_112039D1_FF0B_11D1_98B3_00C04FC96ABD_.wvu.Rows" localSheetId="11" hidden="1">[82]BOP!$A$36:$IV$36,[82]BOP!$A$44:$IV$44,[82]BOP!$A$59:$IV$59,[82]BOP!#REF!,[82]BOP!#REF!,[82]BOP!$A$81:$IV$88</definedName>
    <definedName name="Z_112039D1_FF0B_11D1_98B3_00C04FC96ABD_.wvu.Rows" localSheetId="22" hidden="1">[82]BOP!$A$36:$IV$36,[82]BOP!$A$44:$IV$44,[82]BOP!$A$59:$IV$59,[82]BOP!#REF!,[82]BOP!#REF!,[82]BOP!$A$81:$IV$88</definedName>
    <definedName name="Z_112039D1_FF0B_11D1_98B3_00C04FC96ABD_.wvu.Rows" localSheetId="24" hidden="1">[82]BOP!$A$36:$IV$36,[82]BOP!$A$44:$IV$44,[82]BOP!$A$59:$IV$59,[82]BOP!#REF!,[82]BOP!#REF!,[82]BOP!$A$81:$IV$88</definedName>
    <definedName name="Z_112039D1_FF0B_11D1_98B3_00C04FC96ABD_.wvu.Rows" localSheetId="27" hidden="1">[82]BOP!$A$36:$IV$36,[82]BOP!$A$44:$IV$44,[82]BOP!$A$59:$IV$59,[82]BOP!#REF!,[82]BOP!#REF!,[82]BOP!$A$81:$IV$88</definedName>
    <definedName name="Z_112039D1_FF0B_11D1_98B3_00C04FC96ABD_.wvu.Rows" localSheetId="28" hidden="1">[82]BOP!$A$36:$IV$36,[82]BOP!$A$44:$IV$44,[82]BOP!$A$59:$IV$59,[82]BOP!#REF!,[82]BOP!#REF!,[82]BOP!$A$81:$IV$88</definedName>
    <definedName name="Z_112039D1_FF0B_11D1_98B3_00C04FC96ABD_.wvu.Rows" localSheetId="35" hidden="1">[82]BOP!$A$36:$IV$36,[82]BOP!$A$44:$IV$44,[82]BOP!$A$59:$IV$59,[82]BOP!#REF!,[82]BOP!#REF!,[82]BOP!$A$81:$IV$88</definedName>
    <definedName name="Z_112039D1_FF0B_11D1_98B3_00C04FC96ABD_.wvu.Rows" localSheetId="44" hidden="1">[82]BOP!$A$36:$IV$36,[82]BOP!$A$44:$IV$44,[82]BOP!$A$59:$IV$59,[82]BOP!#REF!,[82]BOP!#REF!,[82]BOP!$A$81:$IV$88</definedName>
    <definedName name="Z_112039D1_FF0B_11D1_98B3_00C04FC96ABD_.wvu.Rows" localSheetId="66" hidden="1">[82]BOP!$A$36:$IV$36,[82]BOP!$A$44:$IV$44,[82]BOP!$A$59:$IV$59,[82]BOP!#REF!,[82]BOP!#REF!,[82]BOP!$A$81:$IV$88</definedName>
    <definedName name="Z_112039D1_FF0B_11D1_98B3_00C04FC96ABD_.wvu.Rows" hidden="1">[82]BOP!$A$36:$IV$36,[82]BOP!$A$44:$IV$44,[82]BOP!$A$59:$IV$59,[82]BOP!#REF!,[82]BOP!#REF!,[82]BOP!$A$81:$IV$88</definedName>
    <definedName name="Z_112039D2_FF0B_11D1_98B3_00C04FC96ABD_.wvu.Rows" localSheetId="11" hidden="1">[82]BOP!$A$36:$IV$36,[82]BOP!$A$44:$IV$44,[82]BOP!$A$59:$IV$59,[82]BOP!#REF!,[82]BOP!#REF!,[82]BOP!$A$81:$IV$88</definedName>
    <definedName name="Z_112039D2_FF0B_11D1_98B3_00C04FC96ABD_.wvu.Rows" localSheetId="22" hidden="1">[82]BOP!$A$36:$IV$36,[82]BOP!$A$44:$IV$44,[82]BOP!$A$59:$IV$59,[82]BOP!#REF!,[82]BOP!#REF!,[82]BOP!$A$81:$IV$88</definedName>
    <definedName name="Z_112039D2_FF0B_11D1_98B3_00C04FC96ABD_.wvu.Rows" localSheetId="24" hidden="1">[82]BOP!$A$36:$IV$36,[82]BOP!$A$44:$IV$44,[82]BOP!$A$59:$IV$59,[82]BOP!#REF!,[82]BOP!#REF!,[82]BOP!$A$81:$IV$88</definedName>
    <definedName name="Z_112039D2_FF0B_11D1_98B3_00C04FC96ABD_.wvu.Rows" localSheetId="27" hidden="1">[82]BOP!$A$36:$IV$36,[82]BOP!$A$44:$IV$44,[82]BOP!$A$59:$IV$59,[82]BOP!#REF!,[82]BOP!#REF!,[82]BOP!$A$81:$IV$88</definedName>
    <definedName name="Z_112039D2_FF0B_11D1_98B3_00C04FC96ABD_.wvu.Rows" hidden="1">[82]BOP!$A$36:$IV$36,[82]BOP!$A$44:$IV$44,[82]BOP!$A$59:$IV$59,[82]BOP!#REF!,[82]BOP!#REF!,[82]BOP!$A$81:$IV$88</definedName>
    <definedName name="Z_112039D3_FF0B_11D1_98B3_00C04FC96ABD_.wvu.Rows" localSheetId="11" hidden="1">[82]BOP!$A$36:$IV$36,[82]BOP!$A$44:$IV$44,[82]BOP!$A$59:$IV$59,[82]BOP!#REF!,[82]BOP!#REF!,[82]BOP!$A$81:$IV$88</definedName>
    <definedName name="Z_112039D3_FF0B_11D1_98B3_00C04FC96ABD_.wvu.Rows" localSheetId="22" hidden="1">[82]BOP!$A$36:$IV$36,[82]BOP!$A$44:$IV$44,[82]BOP!$A$59:$IV$59,[82]BOP!#REF!,[82]BOP!#REF!,[82]BOP!$A$81:$IV$88</definedName>
    <definedName name="Z_112039D3_FF0B_11D1_98B3_00C04FC96ABD_.wvu.Rows" localSheetId="24" hidden="1">[82]BOP!$A$36:$IV$36,[82]BOP!$A$44:$IV$44,[82]BOP!$A$59:$IV$59,[82]BOP!#REF!,[82]BOP!#REF!,[82]BOP!$A$81:$IV$88</definedName>
    <definedName name="Z_112039D3_FF0B_11D1_98B3_00C04FC96ABD_.wvu.Rows" localSheetId="27" hidden="1">[82]BOP!$A$36:$IV$36,[82]BOP!$A$44:$IV$44,[82]BOP!$A$59:$IV$59,[82]BOP!#REF!,[82]BOP!#REF!,[82]BOP!$A$81:$IV$88</definedName>
    <definedName name="Z_112039D3_FF0B_11D1_98B3_00C04FC96ABD_.wvu.Rows" hidden="1">[82]BOP!$A$36:$IV$36,[82]BOP!$A$44:$IV$44,[82]BOP!$A$59:$IV$59,[82]BOP!#REF!,[82]BOP!#REF!,[82]BOP!$A$81:$IV$88</definedName>
    <definedName name="Z_112039D4_FF0B_11D1_98B3_00C04FC96ABD_.wvu.Rows" localSheetId="11" hidden="1">[82]BOP!$A$36:$IV$36,[82]BOP!$A$44:$IV$44,[82]BOP!$A$59:$IV$59,[82]BOP!#REF!,[82]BOP!#REF!,[82]BOP!$A$79:$IV$79,[82]BOP!$A$81:$IV$88,[82]BOP!#REF!</definedName>
    <definedName name="Z_112039D4_FF0B_11D1_98B3_00C04FC96ABD_.wvu.Rows" localSheetId="22" hidden="1">[82]BOP!$A$36:$IV$36,[82]BOP!$A$44:$IV$44,[82]BOP!$A$59:$IV$59,[82]BOP!#REF!,[82]BOP!#REF!,[82]BOP!$A$79:$IV$79,[82]BOP!$A$81:$IV$88,[82]BOP!#REF!</definedName>
    <definedName name="Z_112039D4_FF0B_11D1_98B3_00C04FC96ABD_.wvu.Rows" localSheetId="24" hidden="1">[82]BOP!$A$36:$IV$36,[82]BOP!$A$44:$IV$44,[82]BOP!$A$59:$IV$59,[82]BOP!#REF!,[82]BOP!#REF!,[82]BOP!$A$79:$IV$79,[82]BOP!$A$81:$IV$88,[82]BOP!#REF!</definedName>
    <definedName name="Z_112039D4_FF0B_11D1_98B3_00C04FC96ABD_.wvu.Rows" localSheetId="27" hidden="1">[82]BOP!$A$36:$IV$36,[82]BOP!$A$44:$IV$44,[82]BOP!$A$59:$IV$59,[82]BOP!#REF!,[82]BOP!#REF!,[82]BOP!$A$79:$IV$79,[82]BOP!$A$81:$IV$88,[82]BOP!#REF!</definedName>
    <definedName name="Z_112039D4_FF0B_11D1_98B3_00C04FC96ABD_.wvu.Rows" hidden="1">[82]BOP!$A$36:$IV$36,[82]BOP!$A$44:$IV$44,[82]BOP!$A$59:$IV$59,[82]BOP!#REF!,[82]BOP!#REF!,[82]BOP!$A$79:$IV$79,[82]BOP!$A$81:$IV$88,[82]BOP!#REF!</definedName>
    <definedName name="Z_112039D5_FF0B_11D1_98B3_00C04FC96ABD_.wvu.Rows" localSheetId="11" hidden="1">[82]BOP!$A$36:$IV$36,[82]BOP!$A$44:$IV$44,[82]BOP!$A$59:$IV$59,[82]BOP!#REF!,[82]BOP!#REF!,[82]BOP!$A$79:$IV$79,[82]BOP!$A$81:$IV$88</definedName>
    <definedName name="Z_112039D5_FF0B_11D1_98B3_00C04FC96ABD_.wvu.Rows" localSheetId="22" hidden="1">[82]BOP!$A$36:$IV$36,[82]BOP!$A$44:$IV$44,[82]BOP!$A$59:$IV$59,[82]BOP!#REF!,[82]BOP!#REF!,[82]BOP!$A$79:$IV$79,[82]BOP!$A$81:$IV$88</definedName>
    <definedName name="Z_112039D5_FF0B_11D1_98B3_00C04FC96ABD_.wvu.Rows" localSheetId="24" hidden="1">[82]BOP!$A$36:$IV$36,[82]BOP!$A$44:$IV$44,[82]BOP!$A$59:$IV$59,[82]BOP!#REF!,[82]BOP!#REF!,[82]BOP!$A$79:$IV$79,[82]BOP!$A$81:$IV$88</definedName>
    <definedName name="Z_112039D5_FF0B_11D1_98B3_00C04FC96ABD_.wvu.Rows" localSheetId="27" hidden="1">[82]BOP!$A$36:$IV$36,[82]BOP!$A$44:$IV$44,[82]BOP!$A$59:$IV$59,[82]BOP!#REF!,[82]BOP!#REF!,[82]BOP!$A$79:$IV$79,[82]BOP!$A$81:$IV$88</definedName>
    <definedName name="Z_112039D5_FF0B_11D1_98B3_00C04FC96ABD_.wvu.Rows" hidden="1">[82]BOP!$A$36:$IV$36,[82]BOP!$A$44:$IV$44,[82]BOP!$A$59:$IV$59,[82]BOP!#REF!,[82]BOP!#REF!,[82]BOP!$A$79:$IV$79,[82]BOP!$A$81:$IV$88</definedName>
    <definedName name="Z_112039D6_FF0B_11D1_98B3_00C04FC96ABD_.wvu.Rows" localSheetId="11" hidden="1">[82]BOP!$A$36:$IV$36,[82]BOP!$A$44:$IV$44,[82]BOP!$A$59:$IV$59,[82]BOP!#REF!,[82]BOP!#REF!,[82]BOP!$A$79:$IV$79,[82]BOP!#REF!</definedName>
    <definedName name="Z_112039D6_FF0B_11D1_98B3_00C04FC96ABD_.wvu.Rows" localSheetId="22" hidden="1">[82]BOP!$A$36:$IV$36,[82]BOP!$A$44:$IV$44,[82]BOP!$A$59:$IV$59,[82]BOP!#REF!,[82]BOP!#REF!,[82]BOP!$A$79:$IV$79,[82]BOP!#REF!</definedName>
    <definedName name="Z_112039D6_FF0B_11D1_98B3_00C04FC96ABD_.wvu.Rows" localSheetId="24" hidden="1">[82]BOP!$A$36:$IV$36,[82]BOP!$A$44:$IV$44,[82]BOP!$A$59:$IV$59,[82]BOP!#REF!,[82]BOP!#REF!,[82]BOP!$A$79:$IV$79,[82]BOP!#REF!</definedName>
    <definedName name="Z_112039D6_FF0B_11D1_98B3_00C04FC96ABD_.wvu.Rows" localSheetId="27" hidden="1">[82]BOP!$A$36:$IV$36,[82]BOP!$A$44:$IV$44,[82]BOP!$A$59:$IV$59,[82]BOP!#REF!,[82]BOP!#REF!,[82]BOP!$A$79:$IV$79,[82]BOP!#REF!</definedName>
    <definedName name="Z_112039D6_FF0B_11D1_98B3_00C04FC96ABD_.wvu.Rows" localSheetId="28" hidden="1">[82]BOP!$A$36:$IV$36,[82]BOP!$A$44:$IV$44,[82]BOP!$A$59:$IV$59,[82]BOP!#REF!,[82]BOP!#REF!,[82]BOP!$A$79:$IV$79,[82]BOP!#REF!</definedName>
    <definedName name="Z_112039D6_FF0B_11D1_98B3_00C04FC96ABD_.wvu.Rows" localSheetId="35" hidden="1">[82]BOP!$A$36:$IV$36,[82]BOP!$A$44:$IV$44,[82]BOP!$A$59:$IV$59,[82]BOP!#REF!,[82]BOP!#REF!,[82]BOP!$A$79:$IV$79,[82]BOP!#REF!</definedName>
    <definedName name="Z_112039D6_FF0B_11D1_98B3_00C04FC96ABD_.wvu.Rows" localSheetId="44" hidden="1">[82]BOP!$A$36:$IV$36,[82]BOP!$A$44:$IV$44,[82]BOP!$A$59:$IV$59,[82]BOP!#REF!,[82]BOP!#REF!,[82]BOP!$A$79:$IV$79,[82]BOP!#REF!</definedName>
    <definedName name="Z_112039D6_FF0B_11D1_98B3_00C04FC96ABD_.wvu.Rows" localSheetId="66" hidden="1">[82]BOP!$A$36:$IV$36,[82]BOP!$A$44:$IV$44,[82]BOP!$A$59:$IV$59,[82]BOP!#REF!,[82]BOP!#REF!,[82]BOP!$A$79:$IV$79,[82]BOP!#REF!</definedName>
    <definedName name="Z_112039D6_FF0B_11D1_98B3_00C04FC96ABD_.wvu.Rows" hidden="1">[82]BOP!$A$36:$IV$36,[82]BOP!$A$44:$IV$44,[82]BOP!$A$59:$IV$59,[82]BOP!#REF!,[82]BOP!#REF!,[82]BOP!$A$79:$IV$79,[82]BOP!#REF!</definedName>
    <definedName name="Z_112039D7_FF0B_11D1_98B3_00C04FC96ABD_.wvu.Rows" localSheetId="11" hidden="1">[82]BOP!$A$36:$IV$36,[82]BOP!$A$44:$IV$44,[82]BOP!$A$59:$IV$59,[82]BOP!#REF!,[82]BOP!#REF!,[82]BOP!$A$79:$IV$79,[82]BOP!$A$81:$IV$88,[82]BOP!#REF!</definedName>
    <definedName name="Z_112039D7_FF0B_11D1_98B3_00C04FC96ABD_.wvu.Rows" localSheetId="22" hidden="1">[82]BOP!$A$36:$IV$36,[82]BOP!$A$44:$IV$44,[82]BOP!$A$59:$IV$59,[82]BOP!#REF!,[82]BOP!#REF!,[82]BOP!$A$79:$IV$79,[82]BOP!$A$81:$IV$88,[82]BOP!#REF!</definedName>
    <definedName name="Z_112039D7_FF0B_11D1_98B3_00C04FC96ABD_.wvu.Rows" localSheetId="24" hidden="1">[82]BOP!$A$36:$IV$36,[82]BOP!$A$44:$IV$44,[82]BOP!$A$59:$IV$59,[82]BOP!#REF!,[82]BOP!#REF!,[82]BOP!$A$79:$IV$79,[82]BOP!$A$81:$IV$88,[82]BOP!#REF!</definedName>
    <definedName name="Z_112039D7_FF0B_11D1_98B3_00C04FC96ABD_.wvu.Rows" localSheetId="27" hidden="1">[82]BOP!$A$36:$IV$36,[82]BOP!$A$44:$IV$44,[82]BOP!$A$59:$IV$59,[82]BOP!#REF!,[82]BOP!#REF!,[82]BOP!$A$79:$IV$79,[82]BOP!$A$81:$IV$88,[82]BOP!#REF!</definedName>
    <definedName name="Z_112039D7_FF0B_11D1_98B3_00C04FC96ABD_.wvu.Rows" hidden="1">[82]BOP!$A$36:$IV$36,[82]BOP!$A$44:$IV$44,[82]BOP!$A$59:$IV$59,[82]BOP!#REF!,[82]BOP!#REF!,[82]BOP!$A$79:$IV$79,[82]BOP!$A$81:$IV$88,[82]BOP!#REF!</definedName>
    <definedName name="Z_112039D8_FF0B_11D1_98B3_00C04FC96ABD_.wvu.Rows" localSheetId="11" hidden="1">[82]BOP!$A$36:$IV$36,[82]BOP!$A$44:$IV$44,[82]BOP!$A$59:$IV$59,[82]BOP!#REF!,[82]BOP!#REF!,[82]BOP!$A$79:$IV$79,[82]BOP!$A$81:$IV$88,[82]BOP!#REF!</definedName>
    <definedName name="Z_112039D8_FF0B_11D1_98B3_00C04FC96ABD_.wvu.Rows" localSheetId="22" hidden="1">[82]BOP!$A$36:$IV$36,[82]BOP!$A$44:$IV$44,[82]BOP!$A$59:$IV$59,[82]BOP!#REF!,[82]BOP!#REF!,[82]BOP!$A$79:$IV$79,[82]BOP!$A$81:$IV$88,[82]BOP!#REF!</definedName>
    <definedName name="Z_112039D8_FF0B_11D1_98B3_00C04FC96ABD_.wvu.Rows" localSheetId="24" hidden="1">[82]BOP!$A$36:$IV$36,[82]BOP!$A$44:$IV$44,[82]BOP!$A$59:$IV$59,[82]BOP!#REF!,[82]BOP!#REF!,[82]BOP!$A$79:$IV$79,[82]BOP!$A$81:$IV$88,[82]BOP!#REF!</definedName>
    <definedName name="Z_112039D8_FF0B_11D1_98B3_00C04FC96ABD_.wvu.Rows" localSheetId="27" hidden="1">[82]BOP!$A$36:$IV$36,[82]BOP!$A$44:$IV$44,[82]BOP!$A$59:$IV$59,[82]BOP!#REF!,[82]BOP!#REF!,[82]BOP!$A$79:$IV$79,[82]BOP!$A$81:$IV$88,[82]BOP!#REF!</definedName>
    <definedName name="Z_112039D8_FF0B_11D1_98B3_00C04FC96ABD_.wvu.Rows" hidden="1">[82]BOP!$A$36:$IV$36,[82]BOP!$A$44:$IV$44,[82]BOP!$A$59:$IV$59,[82]BOP!#REF!,[82]BOP!#REF!,[82]BOP!$A$79:$IV$79,[82]BOP!$A$81:$IV$88,[82]BOP!#REF!</definedName>
    <definedName name="Z_112039D9_FF0B_11D1_98B3_00C04FC96ABD_.wvu.Rows" localSheetId="11" hidden="1">[82]BOP!$A$36:$IV$36,[82]BOP!$A$44:$IV$44,[82]BOP!$A$59:$IV$59,[82]BOP!#REF!,[82]BOP!#REF!,[82]BOP!$A$79:$IV$79,[82]BOP!$A$81:$IV$88,[82]BOP!#REF!</definedName>
    <definedName name="Z_112039D9_FF0B_11D1_98B3_00C04FC96ABD_.wvu.Rows" localSheetId="22" hidden="1">[82]BOP!$A$36:$IV$36,[82]BOP!$A$44:$IV$44,[82]BOP!$A$59:$IV$59,[82]BOP!#REF!,[82]BOP!#REF!,[82]BOP!$A$79:$IV$79,[82]BOP!$A$81:$IV$88,[82]BOP!#REF!</definedName>
    <definedName name="Z_112039D9_FF0B_11D1_98B3_00C04FC96ABD_.wvu.Rows" localSheetId="24" hidden="1">[82]BOP!$A$36:$IV$36,[82]BOP!$A$44:$IV$44,[82]BOP!$A$59:$IV$59,[82]BOP!#REF!,[82]BOP!#REF!,[82]BOP!$A$79:$IV$79,[82]BOP!$A$81:$IV$88,[82]BOP!#REF!</definedName>
    <definedName name="Z_112039D9_FF0B_11D1_98B3_00C04FC96ABD_.wvu.Rows" localSheetId="27" hidden="1">[82]BOP!$A$36:$IV$36,[82]BOP!$A$44:$IV$44,[82]BOP!$A$59:$IV$59,[82]BOP!#REF!,[82]BOP!#REF!,[82]BOP!$A$79:$IV$79,[82]BOP!$A$81:$IV$88,[82]BOP!#REF!</definedName>
    <definedName name="Z_112039D9_FF0B_11D1_98B3_00C04FC96ABD_.wvu.Rows" hidden="1">[82]BOP!$A$36:$IV$36,[82]BOP!$A$44:$IV$44,[82]BOP!$A$59:$IV$59,[82]BOP!#REF!,[82]BOP!#REF!,[82]BOP!$A$79:$IV$79,[82]BOP!$A$81:$IV$88,[82]BOP!#REF!</definedName>
    <definedName name="Z_112039DB_FF0B_11D1_98B3_00C04FC96ABD_.wvu.Rows" localSheetId="11" hidden="1">[82]BOP!$A$36:$IV$36,[82]BOP!$A$44:$IV$44,[82]BOP!$A$59:$IV$59,[82]BOP!#REF!,[82]BOP!#REF!,[82]BOP!$A$79:$IV$79,[82]BOP!$A$81:$IV$88,[82]BOP!#REF!,[82]BOP!#REF!</definedName>
    <definedName name="Z_112039DB_FF0B_11D1_98B3_00C04FC96ABD_.wvu.Rows" localSheetId="22" hidden="1">[82]BOP!$A$36:$IV$36,[82]BOP!$A$44:$IV$44,[82]BOP!$A$59:$IV$59,[82]BOP!#REF!,[82]BOP!#REF!,[82]BOP!$A$79:$IV$79,[82]BOP!$A$81:$IV$88,[82]BOP!#REF!,[82]BOP!#REF!</definedName>
    <definedName name="Z_112039DB_FF0B_11D1_98B3_00C04FC96ABD_.wvu.Rows" localSheetId="24" hidden="1">[82]BOP!$A$36:$IV$36,[82]BOP!$A$44:$IV$44,[82]BOP!$A$59:$IV$59,[82]BOP!#REF!,[82]BOP!#REF!,[82]BOP!$A$79:$IV$79,[82]BOP!$A$81:$IV$88,[82]BOP!#REF!,[82]BOP!#REF!</definedName>
    <definedName name="Z_112039DB_FF0B_11D1_98B3_00C04FC96ABD_.wvu.Rows" localSheetId="27" hidden="1">[82]BOP!$A$36:$IV$36,[82]BOP!$A$44:$IV$44,[82]BOP!$A$59:$IV$59,[82]BOP!#REF!,[82]BOP!#REF!,[82]BOP!$A$79:$IV$79,[82]BOP!$A$81:$IV$88,[82]BOP!#REF!,[82]BOP!#REF!</definedName>
    <definedName name="Z_112039DB_FF0B_11D1_98B3_00C04FC96ABD_.wvu.Rows" hidden="1">[82]BOP!$A$36:$IV$36,[82]BOP!$A$44:$IV$44,[82]BOP!$A$59:$IV$59,[82]BOP!#REF!,[82]BOP!#REF!,[82]BOP!$A$79:$IV$79,[82]BOP!$A$81:$IV$88,[82]BOP!#REF!,[82]BOP!#REF!</definedName>
    <definedName name="Z_112039DC_FF0B_11D1_98B3_00C04FC96ABD_.wvu.Rows" localSheetId="11" hidden="1">[82]BOP!$A$36:$IV$36,[82]BOP!$A$44:$IV$44,[82]BOP!$A$59:$IV$59,[82]BOP!#REF!,[82]BOP!#REF!,[82]BOP!$A$79:$IV$79,[82]BOP!$A$81:$IV$88,[82]BOP!#REF!,[82]BOP!#REF!</definedName>
    <definedName name="Z_112039DC_FF0B_11D1_98B3_00C04FC96ABD_.wvu.Rows" localSheetId="22" hidden="1">[82]BOP!$A$36:$IV$36,[82]BOP!$A$44:$IV$44,[82]BOP!$A$59:$IV$59,[82]BOP!#REF!,[82]BOP!#REF!,[82]BOP!$A$79:$IV$79,[82]BOP!$A$81:$IV$88,[82]BOP!#REF!,[82]BOP!#REF!</definedName>
    <definedName name="Z_112039DC_FF0B_11D1_98B3_00C04FC96ABD_.wvu.Rows" localSheetId="24" hidden="1">[82]BOP!$A$36:$IV$36,[82]BOP!$A$44:$IV$44,[82]BOP!$A$59:$IV$59,[82]BOP!#REF!,[82]BOP!#REF!,[82]BOP!$A$79:$IV$79,[82]BOP!$A$81:$IV$88,[82]BOP!#REF!,[82]BOP!#REF!</definedName>
    <definedName name="Z_112039DC_FF0B_11D1_98B3_00C04FC96ABD_.wvu.Rows" localSheetId="27" hidden="1">[82]BOP!$A$36:$IV$36,[82]BOP!$A$44:$IV$44,[82]BOP!$A$59:$IV$59,[82]BOP!#REF!,[82]BOP!#REF!,[82]BOP!$A$79:$IV$79,[82]BOP!$A$81:$IV$88,[82]BOP!#REF!,[82]BOP!#REF!</definedName>
    <definedName name="Z_112039DC_FF0B_11D1_98B3_00C04FC96ABD_.wvu.Rows" hidden="1">[82]BOP!$A$36:$IV$36,[82]BOP!$A$44:$IV$44,[82]BOP!$A$59:$IV$59,[82]BOP!#REF!,[82]BOP!#REF!,[82]BOP!$A$79:$IV$79,[82]BOP!$A$81:$IV$88,[82]BOP!#REF!,[82]BOP!#REF!</definedName>
    <definedName name="Z_112039DD_FF0B_11D1_98B3_00C04FC96ABD_.wvu.Rows" localSheetId="11" hidden="1">[82]BOP!$A$36:$IV$36,[82]BOP!$A$44:$IV$44,[82]BOP!$A$59:$IV$59,[82]BOP!#REF!,[82]BOP!#REF!,[82]BOP!$A$79:$IV$79</definedName>
    <definedName name="Z_112039DD_FF0B_11D1_98B3_00C04FC96ABD_.wvu.Rows" localSheetId="22" hidden="1">[82]BOP!$A$36:$IV$36,[82]BOP!$A$44:$IV$44,[82]BOP!$A$59:$IV$59,[82]BOP!#REF!,[82]BOP!#REF!,[82]BOP!$A$79:$IV$79</definedName>
    <definedName name="Z_112039DD_FF0B_11D1_98B3_00C04FC96ABD_.wvu.Rows" localSheetId="24" hidden="1">[82]BOP!$A$36:$IV$36,[82]BOP!$A$44:$IV$44,[82]BOP!$A$59:$IV$59,[82]BOP!#REF!,[82]BOP!#REF!,[82]BOP!$A$79:$IV$79</definedName>
    <definedName name="Z_112039DD_FF0B_11D1_98B3_00C04FC96ABD_.wvu.Rows" localSheetId="27" hidden="1">[82]BOP!$A$36:$IV$36,[82]BOP!$A$44:$IV$44,[82]BOP!$A$59:$IV$59,[82]BOP!#REF!,[82]BOP!#REF!,[82]BOP!$A$79:$IV$79</definedName>
    <definedName name="Z_112039DD_FF0B_11D1_98B3_00C04FC96ABD_.wvu.Rows" hidden="1">[82]BOP!$A$36:$IV$36,[82]BOP!$A$44:$IV$44,[82]BOP!$A$59:$IV$59,[82]BOP!#REF!,[82]BOP!#REF!,[82]BOP!$A$79:$IV$79</definedName>
    <definedName name="Z_112B8339_2081_11D2_BFD2_00A02466506E_.wvu.PrintTitles" hidden="1">[118]SUMMARY!$B$1:$D$65536,[118]SUMMARY!$A$3:$IV$5</definedName>
    <definedName name="Z_112B833B_2081_11D2_BFD2_00A02466506E_.wvu.PrintTitles" hidden="1">[118]SUMMARY!$B$1:$D$65536,[118]SUMMARY!$A$3:$IV$5</definedName>
    <definedName name="Z_1A87067C_7102_4E77_BC8D_D9D9112AA17F_.wvu.Cols" localSheetId="11" hidden="1">#REF!</definedName>
    <definedName name="Z_1A87067C_7102_4E77_BC8D_D9D9112AA17F_.wvu.Cols" localSheetId="20" hidden="1">#REF!</definedName>
    <definedName name="Z_1A87067C_7102_4E77_BC8D_D9D9112AA17F_.wvu.Cols" localSheetId="22" hidden="1">#REF!</definedName>
    <definedName name="Z_1A87067C_7102_4E77_BC8D_D9D9112AA17F_.wvu.Cols" localSheetId="24"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35" hidden="1">#REF!</definedName>
    <definedName name="Z_1A87067C_7102_4E77_BC8D_D9D9112AA17F_.wvu.Cols" localSheetId="44" hidden="1">#REF!</definedName>
    <definedName name="Z_1A87067C_7102_4E77_BC8D_D9D9112AA17F_.wvu.Cols" localSheetId="66" hidden="1">#REF!</definedName>
    <definedName name="Z_1A87067C_7102_4E77_BC8D_D9D9112AA17F_.wvu.Cols" localSheetId="69" hidden="1">#REF!</definedName>
    <definedName name="Z_1A87067C_7102_4E77_BC8D_D9D9112AA17F_.wvu.Cols" hidden="1">#REF!</definedName>
    <definedName name="Z_1A87067C_7102_4E77_BC8D_D9D9112AA17F_.wvu.PrintArea" localSheetId="11" hidden="1">#REF!</definedName>
    <definedName name="Z_1A87067C_7102_4E77_BC8D_D9D9112AA17F_.wvu.PrintArea" localSheetId="20" hidden="1">#REF!</definedName>
    <definedName name="Z_1A87067C_7102_4E77_BC8D_D9D9112AA17F_.wvu.PrintArea" localSheetId="22" hidden="1">#REF!</definedName>
    <definedName name="Z_1A87067C_7102_4E77_BC8D_D9D9112AA17F_.wvu.PrintArea" localSheetId="24"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35" hidden="1">#REF!</definedName>
    <definedName name="Z_1A87067C_7102_4E77_BC8D_D9D9112AA17F_.wvu.PrintArea" localSheetId="44" hidden="1">#REF!</definedName>
    <definedName name="Z_1A87067C_7102_4E77_BC8D_D9D9112AA17F_.wvu.PrintArea" localSheetId="66" hidden="1">#REF!</definedName>
    <definedName name="Z_1A87067C_7102_4E77_BC8D_D9D9112AA17F_.wvu.PrintArea" localSheetId="69" hidden="1">#REF!</definedName>
    <definedName name="Z_1A87067C_7102_4E77_BC8D_D9D9112AA17F_.wvu.PrintArea" hidden="1">#REF!</definedName>
    <definedName name="Z_1A87067C_7102_4E77_BC8D_D9D9112AA17F_.wvu.PrintTitles" localSheetId="11" hidden="1">#REF!</definedName>
    <definedName name="Z_1A87067C_7102_4E77_BC8D_D9D9112AA17F_.wvu.PrintTitles" localSheetId="20" hidden="1">#REF!</definedName>
    <definedName name="Z_1A87067C_7102_4E77_BC8D_D9D9112AA17F_.wvu.PrintTitles" localSheetId="22" hidden="1">#REF!</definedName>
    <definedName name="Z_1A87067C_7102_4E77_BC8D_D9D9112AA17F_.wvu.PrintTitles" localSheetId="24"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35" hidden="1">#REF!</definedName>
    <definedName name="Z_1A87067C_7102_4E77_BC8D_D9D9112AA17F_.wvu.PrintTitles" localSheetId="44" hidden="1">#REF!</definedName>
    <definedName name="Z_1A87067C_7102_4E77_BC8D_D9D9112AA17F_.wvu.PrintTitles" localSheetId="66" hidden="1">#REF!</definedName>
    <definedName name="Z_1A87067C_7102_4E77_BC8D_D9D9112AA17F_.wvu.PrintTitles" localSheetId="69" hidden="1">#REF!</definedName>
    <definedName name="Z_1A87067C_7102_4E77_BC8D_D9D9112AA17F_.wvu.PrintTitles" hidden="1">#REF!</definedName>
    <definedName name="Z_1A87067C_7102_4E77_BC8D_D9D9112AA17F_.wvu.Rows" localSheetId="11" hidden="1">#REF!</definedName>
    <definedName name="Z_1A87067C_7102_4E77_BC8D_D9D9112AA17F_.wvu.Rows" localSheetId="20" hidden="1">#REF!</definedName>
    <definedName name="Z_1A87067C_7102_4E77_BC8D_D9D9112AA17F_.wvu.Rows" localSheetId="22" hidden="1">#REF!</definedName>
    <definedName name="Z_1A87067C_7102_4E77_BC8D_D9D9112AA17F_.wvu.Rows" localSheetId="24" hidden="1">#REF!</definedName>
    <definedName name="Z_1A87067C_7102_4E77_BC8D_D9D9112AA17F_.wvu.Rows" localSheetId="27" hidden="1">#REF!</definedName>
    <definedName name="Z_1A87067C_7102_4E77_BC8D_D9D9112AA17F_.wvu.Rows" localSheetId="28" hidden="1">#REF!</definedName>
    <definedName name="Z_1A87067C_7102_4E77_BC8D_D9D9112AA17F_.wvu.Rows" localSheetId="35" hidden="1">#REF!</definedName>
    <definedName name="Z_1A87067C_7102_4E77_BC8D_D9D9112AA17F_.wvu.Rows" localSheetId="44" hidden="1">#REF!</definedName>
    <definedName name="Z_1A87067C_7102_4E77_BC8D_D9D9112AA17F_.wvu.Rows" localSheetId="66" hidden="1">#REF!</definedName>
    <definedName name="Z_1A87067C_7102_4E77_BC8D_D9D9112AA17F_.wvu.Rows" localSheetId="69" hidden="1">#REF!</definedName>
    <definedName name="Z_1A87067C_7102_4E77_BC8D_D9D9112AA17F_.wvu.Rows" hidden="1">#REF!</definedName>
    <definedName name="Z_1A8C061B_2301_11D3_BFD1_000039E37209_.wvu.Cols" hidden="1">'[119]IDA-tab7'!$K$1:$T$65536,'[119]IDA-tab7'!$V$1:$AE$65536,'[119]IDA-tab7'!$AG$1:$AP$65536</definedName>
    <definedName name="Z_1A8C061B_2301_11D3_BFD1_000039E37209_.wvu.Rows" hidden="1">'[119]IDA-tab7'!$A$10:$IV$11,'[119]IDA-tab7'!$A$14:$IV$14,'[119]IDA-tab7'!$A$18:$IV$18</definedName>
    <definedName name="Z_1A8C061C_2301_11D3_BFD1_000039E37209_.wvu.Cols" hidden="1">'[119]IDA-tab7'!$K$1:$T$65536,'[119]IDA-tab7'!$V$1:$AE$65536,'[119]IDA-tab7'!$AG$1:$AP$65536</definedName>
    <definedName name="Z_1A8C061C_2301_11D3_BFD1_000039E37209_.wvu.Rows" hidden="1">'[119]IDA-tab7'!$A$10:$IV$11,'[119]IDA-tab7'!$A$14:$IV$14,'[119]IDA-tab7'!$A$18:$IV$18</definedName>
    <definedName name="Z_1A8C061E_2301_11D3_BFD1_000039E37209_.wvu.Cols" hidden="1">'[119]IDA-tab7'!$K$1:$T$65536,'[119]IDA-tab7'!$V$1:$AE$65536,'[119]IDA-tab7'!$AG$1:$AP$65536</definedName>
    <definedName name="Z_1A8C061E_2301_11D3_BFD1_000039E37209_.wvu.Rows" hidden="1">'[119]IDA-tab7'!$A$10:$IV$11,'[119]IDA-tab7'!$A$14:$IV$14,'[119]IDA-tab7'!$A$18:$IV$18</definedName>
    <definedName name="Z_1A8C061F_2301_11D3_BFD1_000039E37209_.wvu.Cols" hidden="1">'[119]IDA-tab7'!$K$1:$T$65536,'[119]IDA-tab7'!$V$1:$AE$65536,'[119]IDA-tab7'!$AG$1:$AP$65536</definedName>
    <definedName name="Z_1A8C061F_2301_11D3_BFD1_000039E37209_.wvu.Rows" hidden="1">'[119]IDA-tab7'!$A$10:$IV$11,'[119]IDA-tab7'!$A$14:$IV$14,'[119]IDA-tab7'!$A$18:$IV$18</definedName>
    <definedName name="Z_1F4C2007_FFA7_11D1_98B6_00C04FC96ABD_.wvu.Rows" localSheetId="11" hidden="1">[82]BOP!$A$36:$IV$36,[82]BOP!$A$44:$IV$44,[82]BOP!$A$59:$IV$59,[82]BOP!#REF!,[82]BOP!#REF!,[82]BOP!$A$81:$IV$88</definedName>
    <definedName name="Z_1F4C2007_FFA7_11D1_98B6_00C04FC96ABD_.wvu.Rows" localSheetId="22" hidden="1">[82]BOP!$A$36:$IV$36,[82]BOP!$A$44:$IV$44,[82]BOP!$A$59:$IV$59,[82]BOP!#REF!,[82]BOP!#REF!,[82]BOP!$A$81:$IV$88</definedName>
    <definedName name="Z_1F4C2007_FFA7_11D1_98B6_00C04FC96ABD_.wvu.Rows" localSheetId="24" hidden="1">[82]BOP!$A$36:$IV$36,[82]BOP!$A$44:$IV$44,[82]BOP!$A$59:$IV$59,[82]BOP!#REF!,[82]BOP!#REF!,[82]BOP!$A$81:$IV$88</definedName>
    <definedName name="Z_1F4C2007_FFA7_11D1_98B6_00C04FC96ABD_.wvu.Rows" localSheetId="27" hidden="1">[82]BOP!$A$36:$IV$36,[82]BOP!$A$44:$IV$44,[82]BOP!$A$59:$IV$59,[82]BOP!#REF!,[82]BOP!#REF!,[82]BOP!$A$81:$IV$88</definedName>
    <definedName name="Z_1F4C2007_FFA7_11D1_98B6_00C04FC96ABD_.wvu.Rows" hidden="1">[82]BOP!$A$36:$IV$36,[82]BOP!$A$44:$IV$44,[82]BOP!$A$59:$IV$59,[82]BOP!#REF!,[82]BOP!#REF!,[82]BOP!$A$81:$IV$88</definedName>
    <definedName name="Z_1F4C2008_FFA7_11D1_98B6_00C04FC96ABD_.wvu.Rows" localSheetId="11" hidden="1">[82]BOP!$A$36:$IV$36,[82]BOP!$A$44:$IV$44,[82]BOP!$A$59:$IV$59,[82]BOP!#REF!,[82]BOP!#REF!,[82]BOP!$A$81:$IV$88</definedName>
    <definedName name="Z_1F4C2008_FFA7_11D1_98B6_00C04FC96ABD_.wvu.Rows" localSheetId="22" hidden="1">[82]BOP!$A$36:$IV$36,[82]BOP!$A$44:$IV$44,[82]BOP!$A$59:$IV$59,[82]BOP!#REF!,[82]BOP!#REF!,[82]BOP!$A$81:$IV$88</definedName>
    <definedName name="Z_1F4C2008_FFA7_11D1_98B6_00C04FC96ABD_.wvu.Rows" localSheetId="24" hidden="1">[82]BOP!$A$36:$IV$36,[82]BOP!$A$44:$IV$44,[82]BOP!$A$59:$IV$59,[82]BOP!#REF!,[82]BOP!#REF!,[82]BOP!$A$81:$IV$88</definedName>
    <definedName name="Z_1F4C2008_FFA7_11D1_98B6_00C04FC96ABD_.wvu.Rows" localSheetId="27" hidden="1">[82]BOP!$A$36:$IV$36,[82]BOP!$A$44:$IV$44,[82]BOP!$A$59:$IV$59,[82]BOP!#REF!,[82]BOP!#REF!,[82]BOP!$A$81:$IV$88</definedName>
    <definedName name="Z_1F4C2008_FFA7_11D1_98B6_00C04FC96ABD_.wvu.Rows" hidden="1">[82]BOP!$A$36:$IV$36,[82]BOP!$A$44:$IV$44,[82]BOP!$A$59:$IV$59,[82]BOP!#REF!,[82]BOP!#REF!,[82]BOP!$A$81:$IV$88</definedName>
    <definedName name="Z_1F4C2009_FFA7_11D1_98B6_00C04FC96ABD_.wvu.Rows" localSheetId="11" hidden="1">[82]BOP!$A$36:$IV$36,[82]BOP!$A$44:$IV$44,[82]BOP!$A$59:$IV$59,[82]BOP!#REF!,[82]BOP!#REF!,[82]BOP!$A$81:$IV$88</definedName>
    <definedName name="Z_1F4C2009_FFA7_11D1_98B6_00C04FC96ABD_.wvu.Rows" localSheetId="22" hidden="1">[82]BOP!$A$36:$IV$36,[82]BOP!$A$44:$IV$44,[82]BOP!$A$59:$IV$59,[82]BOP!#REF!,[82]BOP!#REF!,[82]BOP!$A$81:$IV$88</definedName>
    <definedName name="Z_1F4C2009_FFA7_11D1_98B6_00C04FC96ABD_.wvu.Rows" localSheetId="24" hidden="1">[82]BOP!$A$36:$IV$36,[82]BOP!$A$44:$IV$44,[82]BOP!$A$59:$IV$59,[82]BOP!#REF!,[82]BOP!#REF!,[82]BOP!$A$81:$IV$88</definedName>
    <definedName name="Z_1F4C2009_FFA7_11D1_98B6_00C04FC96ABD_.wvu.Rows" localSheetId="27" hidden="1">[82]BOP!$A$36:$IV$36,[82]BOP!$A$44:$IV$44,[82]BOP!$A$59:$IV$59,[82]BOP!#REF!,[82]BOP!#REF!,[82]BOP!$A$81:$IV$88</definedName>
    <definedName name="Z_1F4C2009_FFA7_11D1_98B6_00C04FC96ABD_.wvu.Rows" hidden="1">[82]BOP!$A$36:$IV$36,[82]BOP!$A$44:$IV$44,[82]BOP!$A$59:$IV$59,[82]BOP!#REF!,[82]BOP!#REF!,[82]BOP!$A$81:$IV$88</definedName>
    <definedName name="Z_1F4C200A_FFA7_11D1_98B6_00C04FC96ABD_.wvu.Rows" localSheetId="11" hidden="1">[82]BOP!$A$36:$IV$36,[82]BOP!$A$44:$IV$44,[82]BOP!$A$59:$IV$59,[82]BOP!#REF!,[82]BOP!#REF!,[82]BOP!$A$81:$IV$88</definedName>
    <definedName name="Z_1F4C200A_FFA7_11D1_98B6_00C04FC96ABD_.wvu.Rows" localSheetId="22" hidden="1">[82]BOP!$A$36:$IV$36,[82]BOP!$A$44:$IV$44,[82]BOP!$A$59:$IV$59,[82]BOP!#REF!,[82]BOP!#REF!,[82]BOP!$A$81:$IV$88</definedName>
    <definedName name="Z_1F4C200A_FFA7_11D1_98B6_00C04FC96ABD_.wvu.Rows" localSheetId="24" hidden="1">[82]BOP!$A$36:$IV$36,[82]BOP!$A$44:$IV$44,[82]BOP!$A$59:$IV$59,[82]BOP!#REF!,[82]BOP!#REF!,[82]BOP!$A$81:$IV$88</definedName>
    <definedName name="Z_1F4C200A_FFA7_11D1_98B6_00C04FC96ABD_.wvu.Rows" localSheetId="27" hidden="1">[82]BOP!$A$36:$IV$36,[82]BOP!$A$44:$IV$44,[82]BOP!$A$59:$IV$59,[82]BOP!#REF!,[82]BOP!#REF!,[82]BOP!$A$81:$IV$88</definedName>
    <definedName name="Z_1F4C200A_FFA7_11D1_98B6_00C04FC96ABD_.wvu.Rows" hidden="1">[82]BOP!$A$36:$IV$36,[82]BOP!$A$44:$IV$44,[82]BOP!$A$59:$IV$59,[82]BOP!#REF!,[82]BOP!#REF!,[82]BOP!$A$81:$IV$88</definedName>
    <definedName name="Z_1F4C200B_FFA7_11D1_98B6_00C04FC96ABD_.wvu.Rows" localSheetId="11" hidden="1">[82]BOP!$A$36:$IV$36,[82]BOP!$A$44:$IV$44,[82]BOP!$A$59:$IV$59,[82]BOP!#REF!,[82]BOP!#REF!,[82]BOP!$A$79:$IV$79,[82]BOP!$A$81:$IV$88,[82]BOP!#REF!</definedName>
    <definedName name="Z_1F4C200B_FFA7_11D1_98B6_00C04FC96ABD_.wvu.Rows" localSheetId="22" hidden="1">[82]BOP!$A$36:$IV$36,[82]BOP!$A$44:$IV$44,[82]BOP!$A$59:$IV$59,[82]BOP!#REF!,[82]BOP!#REF!,[82]BOP!$A$79:$IV$79,[82]BOP!$A$81:$IV$88,[82]BOP!#REF!</definedName>
    <definedName name="Z_1F4C200B_FFA7_11D1_98B6_00C04FC96ABD_.wvu.Rows" localSheetId="24" hidden="1">[82]BOP!$A$36:$IV$36,[82]BOP!$A$44:$IV$44,[82]BOP!$A$59:$IV$59,[82]BOP!#REF!,[82]BOP!#REF!,[82]BOP!$A$79:$IV$79,[82]BOP!$A$81:$IV$88,[82]BOP!#REF!</definedName>
    <definedName name="Z_1F4C200B_FFA7_11D1_98B6_00C04FC96ABD_.wvu.Rows" localSheetId="27" hidden="1">[82]BOP!$A$36:$IV$36,[82]BOP!$A$44:$IV$44,[82]BOP!$A$59:$IV$59,[82]BOP!#REF!,[82]BOP!#REF!,[82]BOP!$A$79:$IV$79,[82]BOP!$A$81:$IV$88,[82]BOP!#REF!</definedName>
    <definedName name="Z_1F4C200B_FFA7_11D1_98B6_00C04FC96ABD_.wvu.Rows" hidden="1">[82]BOP!$A$36:$IV$36,[82]BOP!$A$44:$IV$44,[82]BOP!$A$59:$IV$59,[82]BOP!#REF!,[82]BOP!#REF!,[82]BOP!$A$79:$IV$79,[82]BOP!$A$81:$IV$88,[82]BOP!#REF!</definedName>
    <definedName name="Z_1F4C200C_FFA7_11D1_98B6_00C04FC96ABD_.wvu.Rows" localSheetId="11" hidden="1">[82]BOP!$A$36:$IV$36,[82]BOP!$A$44:$IV$44,[82]BOP!$A$59:$IV$59,[82]BOP!#REF!,[82]BOP!#REF!,[82]BOP!$A$79:$IV$79,[82]BOP!$A$81:$IV$88</definedName>
    <definedName name="Z_1F4C200C_FFA7_11D1_98B6_00C04FC96ABD_.wvu.Rows" localSheetId="22" hidden="1">[82]BOP!$A$36:$IV$36,[82]BOP!$A$44:$IV$44,[82]BOP!$A$59:$IV$59,[82]BOP!#REF!,[82]BOP!#REF!,[82]BOP!$A$79:$IV$79,[82]BOP!$A$81:$IV$88</definedName>
    <definedName name="Z_1F4C200C_FFA7_11D1_98B6_00C04FC96ABD_.wvu.Rows" localSheetId="24" hidden="1">[82]BOP!$A$36:$IV$36,[82]BOP!$A$44:$IV$44,[82]BOP!$A$59:$IV$59,[82]BOP!#REF!,[82]BOP!#REF!,[82]BOP!$A$79:$IV$79,[82]BOP!$A$81:$IV$88</definedName>
    <definedName name="Z_1F4C200C_FFA7_11D1_98B6_00C04FC96ABD_.wvu.Rows" localSheetId="27" hidden="1">[82]BOP!$A$36:$IV$36,[82]BOP!$A$44:$IV$44,[82]BOP!$A$59:$IV$59,[82]BOP!#REF!,[82]BOP!#REF!,[82]BOP!$A$79:$IV$79,[82]BOP!$A$81:$IV$88</definedName>
    <definedName name="Z_1F4C200C_FFA7_11D1_98B6_00C04FC96ABD_.wvu.Rows" hidden="1">[82]BOP!$A$36:$IV$36,[82]BOP!$A$44:$IV$44,[82]BOP!$A$59:$IV$59,[82]BOP!#REF!,[82]BOP!#REF!,[82]BOP!$A$79:$IV$79,[82]BOP!$A$81:$IV$88</definedName>
    <definedName name="Z_1F4C200D_FFA7_11D1_98B6_00C04FC96ABD_.wvu.Rows" localSheetId="11" hidden="1">[82]BOP!$A$36:$IV$36,[82]BOP!$A$44:$IV$44,[82]BOP!$A$59:$IV$59,[82]BOP!#REF!,[82]BOP!#REF!,[82]BOP!$A$79:$IV$79,[82]BOP!#REF!</definedName>
    <definedName name="Z_1F4C200D_FFA7_11D1_98B6_00C04FC96ABD_.wvu.Rows" localSheetId="22" hidden="1">[82]BOP!$A$36:$IV$36,[82]BOP!$A$44:$IV$44,[82]BOP!$A$59:$IV$59,[82]BOP!#REF!,[82]BOP!#REF!,[82]BOP!$A$79:$IV$79,[82]BOP!#REF!</definedName>
    <definedName name="Z_1F4C200D_FFA7_11D1_98B6_00C04FC96ABD_.wvu.Rows" localSheetId="24" hidden="1">[82]BOP!$A$36:$IV$36,[82]BOP!$A$44:$IV$44,[82]BOP!$A$59:$IV$59,[82]BOP!#REF!,[82]BOP!#REF!,[82]BOP!$A$79:$IV$79,[82]BOP!#REF!</definedName>
    <definedName name="Z_1F4C200D_FFA7_11D1_98B6_00C04FC96ABD_.wvu.Rows" localSheetId="27" hidden="1">[82]BOP!$A$36:$IV$36,[82]BOP!$A$44:$IV$44,[82]BOP!$A$59:$IV$59,[82]BOP!#REF!,[82]BOP!#REF!,[82]BOP!$A$79:$IV$79,[82]BOP!#REF!</definedName>
    <definedName name="Z_1F4C200D_FFA7_11D1_98B6_00C04FC96ABD_.wvu.Rows" localSheetId="28" hidden="1">[82]BOP!$A$36:$IV$36,[82]BOP!$A$44:$IV$44,[82]BOP!$A$59:$IV$59,[82]BOP!#REF!,[82]BOP!#REF!,[82]BOP!$A$79:$IV$79,[82]BOP!#REF!</definedName>
    <definedName name="Z_1F4C200D_FFA7_11D1_98B6_00C04FC96ABD_.wvu.Rows" localSheetId="35" hidden="1">[82]BOP!$A$36:$IV$36,[82]BOP!$A$44:$IV$44,[82]BOP!$A$59:$IV$59,[82]BOP!#REF!,[82]BOP!#REF!,[82]BOP!$A$79:$IV$79,[82]BOP!#REF!</definedName>
    <definedName name="Z_1F4C200D_FFA7_11D1_98B6_00C04FC96ABD_.wvu.Rows" localSheetId="44" hidden="1">[82]BOP!$A$36:$IV$36,[82]BOP!$A$44:$IV$44,[82]BOP!$A$59:$IV$59,[82]BOP!#REF!,[82]BOP!#REF!,[82]BOP!$A$79:$IV$79,[82]BOP!#REF!</definedName>
    <definedName name="Z_1F4C200D_FFA7_11D1_98B6_00C04FC96ABD_.wvu.Rows" localSheetId="66" hidden="1">[82]BOP!$A$36:$IV$36,[82]BOP!$A$44:$IV$44,[82]BOP!$A$59:$IV$59,[82]BOP!#REF!,[82]BOP!#REF!,[82]BOP!$A$79:$IV$79,[82]BOP!#REF!</definedName>
    <definedName name="Z_1F4C200D_FFA7_11D1_98B6_00C04FC96ABD_.wvu.Rows" hidden="1">[82]BOP!$A$36:$IV$36,[82]BOP!$A$44:$IV$44,[82]BOP!$A$59:$IV$59,[82]BOP!#REF!,[82]BOP!#REF!,[82]BOP!$A$79:$IV$79,[82]BOP!#REF!</definedName>
    <definedName name="Z_1F4C200E_FFA7_11D1_98B6_00C04FC96ABD_.wvu.Rows" localSheetId="11" hidden="1">[82]BOP!$A$36:$IV$36,[82]BOP!$A$44:$IV$44,[82]BOP!$A$59:$IV$59,[82]BOP!#REF!,[82]BOP!#REF!,[82]BOP!$A$79:$IV$79,[82]BOP!$A$81:$IV$88,[82]BOP!#REF!</definedName>
    <definedName name="Z_1F4C200E_FFA7_11D1_98B6_00C04FC96ABD_.wvu.Rows" localSheetId="22" hidden="1">[82]BOP!$A$36:$IV$36,[82]BOP!$A$44:$IV$44,[82]BOP!$A$59:$IV$59,[82]BOP!#REF!,[82]BOP!#REF!,[82]BOP!$A$79:$IV$79,[82]BOP!$A$81:$IV$88,[82]BOP!#REF!</definedName>
    <definedName name="Z_1F4C200E_FFA7_11D1_98B6_00C04FC96ABD_.wvu.Rows" localSheetId="24" hidden="1">[82]BOP!$A$36:$IV$36,[82]BOP!$A$44:$IV$44,[82]BOP!$A$59:$IV$59,[82]BOP!#REF!,[82]BOP!#REF!,[82]BOP!$A$79:$IV$79,[82]BOP!$A$81:$IV$88,[82]BOP!#REF!</definedName>
    <definedName name="Z_1F4C200E_FFA7_11D1_98B6_00C04FC96ABD_.wvu.Rows" localSheetId="27" hidden="1">[82]BOP!$A$36:$IV$36,[82]BOP!$A$44:$IV$44,[82]BOP!$A$59:$IV$59,[82]BOP!#REF!,[82]BOP!#REF!,[82]BOP!$A$79:$IV$79,[82]BOP!$A$81:$IV$88,[82]BOP!#REF!</definedName>
    <definedName name="Z_1F4C200E_FFA7_11D1_98B6_00C04FC96ABD_.wvu.Rows" hidden="1">[82]BOP!$A$36:$IV$36,[82]BOP!$A$44:$IV$44,[82]BOP!$A$59:$IV$59,[82]BOP!#REF!,[82]BOP!#REF!,[82]BOP!$A$79:$IV$79,[82]BOP!$A$81:$IV$88,[82]BOP!#REF!</definedName>
    <definedName name="Z_1F4C200F_FFA7_11D1_98B6_00C04FC96ABD_.wvu.Rows" localSheetId="11" hidden="1">[82]BOP!$A$36:$IV$36,[82]BOP!$A$44:$IV$44,[82]BOP!$A$59:$IV$59,[82]BOP!#REF!,[82]BOP!#REF!,[82]BOP!$A$79:$IV$79,[82]BOP!$A$81:$IV$88,[82]BOP!#REF!</definedName>
    <definedName name="Z_1F4C200F_FFA7_11D1_98B6_00C04FC96ABD_.wvu.Rows" localSheetId="22" hidden="1">[82]BOP!$A$36:$IV$36,[82]BOP!$A$44:$IV$44,[82]BOP!$A$59:$IV$59,[82]BOP!#REF!,[82]BOP!#REF!,[82]BOP!$A$79:$IV$79,[82]BOP!$A$81:$IV$88,[82]BOP!#REF!</definedName>
    <definedName name="Z_1F4C200F_FFA7_11D1_98B6_00C04FC96ABD_.wvu.Rows" localSheetId="24" hidden="1">[82]BOP!$A$36:$IV$36,[82]BOP!$A$44:$IV$44,[82]BOP!$A$59:$IV$59,[82]BOP!#REF!,[82]BOP!#REF!,[82]BOP!$A$79:$IV$79,[82]BOP!$A$81:$IV$88,[82]BOP!#REF!</definedName>
    <definedName name="Z_1F4C200F_FFA7_11D1_98B6_00C04FC96ABD_.wvu.Rows" localSheetId="27" hidden="1">[82]BOP!$A$36:$IV$36,[82]BOP!$A$44:$IV$44,[82]BOP!$A$59:$IV$59,[82]BOP!#REF!,[82]BOP!#REF!,[82]BOP!$A$79:$IV$79,[82]BOP!$A$81:$IV$88,[82]BOP!#REF!</definedName>
    <definedName name="Z_1F4C200F_FFA7_11D1_98B6_00C04FC96ABD_.wvu.Rows" hidden="1">[82]BOP!$A$36:$IV$36,[82]BOP!$A$44:$IV$44,[82]BOP!$A$59:$IV$59,[82]BOP!#REF!,[82]BOP!#REF!,[82]BOP!$A$79:$IV$79,[82]BOP!$A$81:$IV$88,[82]BOP!#REF!</definedName>
    <definedName name="Z_1F4C2010_FFA7_11D1_98B6_00C04FC96ABD_.wvu.Rows" localSheetId="11" hidden="1">[82]BOP!$A$36:$IV$36,[82]BOP!$A$44:$IV$44,[82]BOP!$A$59:$IV$59,[82]BOP!#REF!,[82]BOP!#REF!,[82]BOP!$A$79:$IV$79,[82]BOP!$A$81:$IV$88,[82]BOP!#REF!</definedName>
    <definedName name="Z_1F4C2010_FFA7_11D1_98B6_00C04FC96ABD_.wvu.Rows" localSheetId="22" hidden="1">[82]BOP!$A$36:$IV$36,[82]BOP!$A$44:$IV$44,[82]BOP!$A$59:$IV$59,[82]BOP!#REF!,[82]BOP!#REF!,[82]BOP!$A$79:$IV$79,[82]BOP!$A$81:$IV$88,[82]BOP!#REF!</definedName>
    <definedName name="Z_1F4C2010_FFA7_11D1_98B6_00C04FC96ABD_.wvu.Rows" localSheetId="24" hidden="1">[82]BOP!$A$36:$IV$36,[82]BOP!$A$44:$IV$44,[82]BOP!$A$59:$IV$59,[82]BOP!#REF!,[82]BOP!#REF!,[82]BOP!$A$79:$IV$79,[82]BOP!$A$81:$IV$88,[82]BOP!#REF!</definedName>
    <definedName name="Z_1F4C2010_FFA7_11D1_98B6_00C04FC96ABD_.wvu.Rows" localSheetId="27" hidden="1">[82]BOP!$A$36:$IV$36,[82]BOP!$A$44:$IV$44,[82]BOP!$A$59:$IV$59,[82]BOP!#REF!,[82]BOP!#REF!,[82]BOP!$A$79:$IV$79,[82]BOP!$A$81:$IV$88,[82]BOP!#REF!</definedName>
    <definedName name="Z_1F4C2010_FFA7_11D1_98B6_00C04FC96ABD_.wvu.Rows" hidden="1">[82]BOP!$A$36:$IV$36,[82]BOP!$A$44:$IV$44,[82]BOP!$A$59:$IV$59,[82]BOP!#REF!,[82]BOP!#REF!,[82]BOP!$A$79:$IV$79,[82]BOP!$A$81:$IV$88,[82]BOP!#REF!</definedName>
    <definedName name="Z_1F4C2012_FFA7_11D1_98B6_00C04FC96ABD_.wvu.Rows" localSheetId="11" hidden="1">[82]BOP!$A$36:$IV$36,[82]BOP!$A$44:$IV$44,[82]BOP!$A$59:$IV$59,[82]BOP!#REF!,[82]BOP!#REF!,[82]BOP!$A$79:$IV$79,[82]BOP!$A$81:$IV$88,[82]BOP!#REF!,[82]BOP!#REF!</definedName>
    <definedName name="Z_1F4C2012_FFA7_11D1_98B6_00C04FC96ABD_.wvu.Rows" localSheetId="22" hidden="1">[82]BOP!$A$36:$IV$36,[82]BOP!$A$44:$IV$44,[82]BOP!$A$59:$IV$59,[82]BOP!#REF!,[82]BOP!#REF!,[82]BOP!$A$79:$IV$79,[82]BOP!$A$81:$IV$88,[82]BOP!#REF!,[82]BOP!#REF!</definedName>
    <definedName name="Z_1F4C2012_FFA7_11D1_98B6_00C04FC96ABD_.wvu.Rows" localSheetId="24" hidden="1">[82]BOP!$A$36:$IV$36,[82]BOP!$A$44:$IV$44,[82]BOP!$A$59:$IV$59,[82]BOP!#REF!,[82]BOP!#REF!,[82]BOP!$A$79:$IV$79,[82]BOP!$A$81:$IV$88,[82]BOP!#REF!,[82]BOP!#REF!</definedName>
    <definedName name="Z_1F4C2012_FFA7_11D1_98B6_00C04FC96ABD_.wvu.Rows" localSheetId="27" hidden="1">[82]BOP!$A$36:$IV$36,[82]BOP!$A$44:$IV$44,[82]BOP!$A$59:$IV$59,[82]BOP!#REF!,[82]BOP!#REF!,[82]BOP!$A$79:$IV$79,[82]BOP!$A$81:$IV$88,[82]BOP!#REF!,[82]BOP!#REF!</definedName>
    <definedName name="Z_1F4C2012_FFA7_11D1_98B6_00C04FC96ABD_.wvu.Rows" hidden="1">[82]BOP!$A$36:$IV$36,[82]BOP!$A$44:$IV$44,[82]BOP!$A$59:$IV$59,[82]BOP!#REF!,[82]BOP!#REF!,[82]BOP!$A$79:$IV$79,[82]BOP!$A$81:$IV$88,[82]BOP!#REF!,[82]BOP!#REF!</definedName>
    <definedName name="Z_1F4C2013_FFA7_11D1_98B6_00C04FC96ABD_.wvu.Rows" localSheetId="11" hidden="1">[82]BOP!$A$36:$IV$36,[82]BOP!$A$44:$IV$44,[82]BOP!$A$59:$IV$59,[82]BOP!#REF!,[82]BOP!#REF!,[82]BOP!$A$79:$IV$79,[82]BOP!$A$81:$IV$88,[82]BOP!#REF!,[82]BOP!#REF!</definedName>
    <definedName name="Z_1F4C2013_FFA7_11D1_98B6_00C04FC96ABD_.wvu.Rows" localSheetId="22" hidden="1">[82]BOP!$A$36:$IV$36,[82]BOP!$A$44:$IV$44,[82]BOP!$A$59:$IV$59,[82]BOP!#REF!,[82]BOP!#REF!,[82]BOP!$A$79:$IV$79,[82]BOP!$A$81:$IV$88,[82]BOP!#REF!,[82]BOP!#REF!</definedName>
    <definedName name="Z_1F4C2013_FFA7_11D1_98B6_00C04FC96ABD_.wvu.Rows" localSheetId="24" hidden="1">[82]BOP!$A$36:$IV$36,[82]BOP!$A$44:$IV$44,[82]BOP!$A$59:$IV$59,[82]BOP!#REF!,[82]BOP!#REF!,[82]BOP!$A$79:$IV$79,[82]BOP!$A$81:$IV$88,[82]BOP!#REF!,[82]BOP!#REF!</definedName>
    <definedName name="Z_1F4C2013_FFA7_11D1_98B6_00C04FC96ABD_.wvu.Rows" localSheetId="27" hidden="1">[82]BOP!$A$36:$IV$36,[82]BOP!$A$44:$IV$44,[82]BOP!$A$59:$IV$59,[82]BOP!#REF!,[82]BOP!#REF!,[82]BOP!$A$79:$IV$79,[82]BOP!$A$81:$IV$88,[82]BOP!#REF!,[82]BOP!#REF!</definedName>
    <definedName name="Z_1F4C2013_FFA7_11D1_98B6_00C04FC96ABD_.wvu.Rows" hidden="1">[82]BOP!$A$36:$IV$36,[82]BOP!$A$44:$IV$44,[82]BOP!$A$59:$IV$59,[82]BOP!#REF!,[82]BOP!#REF!,[82]BOP!$A$79:$IV$79,[82]BOP!$A$81:$IV$88,[82]BOP!#REF!,[82]BOP!#REF!</definedName>
    <definedName name="Z_1F4C2014_FFA7_11D1_98B6_00C04FC96ABD_.wvu.Rows" localSheetId="11" hidden="1">[82]BOP!$A$36:$IV$36,[82]BOP!$A$44:$IV$44,[82]BOP!$A$59:$IV$59,[82]BOP!#REF!,[82]BOP!#REF!,[82]BOP!$A$79:$IV$79</definedName>
    <definedName name="Z_1F4C2014_FFA7_11D1_98B6_00C04FC96ABD_.wvu.Rows" localSheetId="22" hidden="1">[82]BOP!$A$36:$IV$36,[82]BOP!$A$44:$IV$44,[82]BOP!$A$59:$IV$59,[82]BOP!#REF!,[82]BOP!#REF!,[82]BOP!$A$79:$IV$79</definedName>
    <definedName name="Z_1F4C2014_FFA7_11D1_98B6_00C04FC96ABD_.wvu.Rows" localSheetId="24" hidden="1">[82]BOP!$A$36:$IV$36,[82]BOP!$A$44:$IV$44,[82]BOP!$A$59:$IV$59,[82]BOP!#REF!,[82]BOP!#REF!,[82]BOP!$A$79:$IV$79</definedName>
    <definedName name="Z_1F4C2014_FFA7_11D1_98B6_00C04FC96ABD_.wvu.Rows" localSheetId="27" hidden="1">[82]BOP!$A$36:$IV$36,[82]BOP!$A$44:$IV$44,[82]BOP!$A$59:$IV$59,[82]BOP!#REF!,[82]BOP!#REF!,[82]BOP!$A$79:$IV$79</definedName>
    <definedName name="Z_1F4C2014_FFA7_11D1_98B6_00C04FC96ABD_.wvu.Rows" hidden="1">[82]BOP!$A$36:$IV$36,[82]BOP!$A$44:$IV$44,[82]BOP!$A$59:$IV$59,[82]BOP!#REF!,[82]BOP!#REF!,[82]BOP!$A$79:$IV$79</definedName>
    <definedName name="Z_49B0A4B0_963B_11D1_BFD1_00A02466B680_.wvu.Rows" localSheetId="11" hidden="1">[82]BOP!$A$36:$IV$36,[82]BOP!$A$44:$IV$44,[82]BOP!$A$59:$IV$59,[82]BOP!#REF!,[82]BOP!#REF!,[82]BOP!$A$81:$IV$88</definedName>
    <definedName name="Z_49B0A4B0_963B_11D1_BFD1_00A02466B680_.wvu.Rows" localSheetId="22" hidden="1">[82]BOP!$A$36:$IV$36,[82]BOP!$A$44:$IV$44,[82]BOP!$A$59:$IV$59,[82]BOP!#REF!,[82]BOP!#REF!,[82]BOP!$A$81:$IV$88</definedName>
    <definedName name="Z_49B0A4B0_963B_11D1_BFD1_00A02466B680_.wvu.Rows" localSheetId="24" hidden="1">[82]BOP!$A$36:$IV$36,[82]BOP!$A$44:$IV$44,[82]BOP!$A$59:$IV$59,[82]BOP!#REF!,[82]BOP!#REF!,[82]BOP!$A$81:$IV$88</definedName>
    <definedName name="Z_49B0A4B0_963B_11D1_BFD1_00A02466B680_.wvu.Rows" localSheetId="27" hidden="1">[82]BOP!$A$36:$IV$36,[82]BOP!$A$44:$IV$44,[82]BOP!$A$59:$IV$59,[82]BOP!#REF!,[82]BOP!#REF!,[82]BOP!$A$81:$IV$88</definedName>
    <definedName name="Z_49B0A4B0_963B_11D1_BFD1_00A02466B680_.wvu.Rows" hidden="1">[82]BOP!$A$36:$IV$36,[82]BOP!$A$44:$IV$44,[82]BOP!$A$59:$IV$59,[82]BOP!#REF!,[82]BOP!#REF!,[82]BOP!$A$81:$IV$88</definedName>
    <definedName name="Z_49B0A4B1_963B_11D1_BFD1_00A02466B680_.wvu.Rows" localSheetId="11" hidden="1">[82]BOP!$A$36:$IV$36,[82]BOP!$A$44:$IV$44,[82]BOP!$A$59:$IV$59,[82]BOP!#REF!,[82]BOP!#REF!,[82]BOP!$A$81:$IV$88</definedName>
    <definedName name="Z_49B0A4B1_963B_11D1_BFD1_00A02466B680_.wvu.Rows" localSheetId="22" hidden="1">[82]BOP!$A$36:$IV$36,[82]BOP!$A$44:$IV$44,[82]BOP!$A$59:$IV$59,[82]BOP!#REF!,[82]BOP!#REF!,[82]BOP!$A$81:$IV$88</definedName>
    <definedName name="Z_49B0A4B1_963B_11D1_BFD1_00A02466B680_.wvu.Rows" localSheetId="24" hidden="1">[82]BOP!$A$36:$IV$36,[82]BOP!$A$44:$IV$44,[82]BOP!$A$59:$IV$59,[82]BOP!#REF!,[82]BOP!#REF!,[82]BOP!$A$81:$IV$88</definedName>
    <definedName name="Z_49B0A4B1_963B_11D1_BFD1_00A02466B680_.wvu.Rows" localSheetId="27" hidden="1">[82]BOP!$A$36:$IV$36,[82]BOP!$A$44:$IV$44,[82]BOP!$A$59:$IV$59,[82]BOP!#REF!,[82]BOP!#REF!,[82]BOP!$A$81:$IV$88</definedName>
    <definedName name="Z_49B0A4B1_963B_11D1_BFD1_00A02466B680_.wvu.Rows" hidden="1">[82]BOP!$A$36:$IV$36,[82]BOP!$A$44:$IV$44,[82]BOP!$A$59:$IV$59,[82]BOP!#REF!,[82]BOP!#REF!,[82]BOP!$A$81:$IV$88</definedName>
    <definedName name="Z_49B0A4B4_963B_11D1_BFD1_00A02466B680_.wvu.Rows" localSheetId="11" hidden="1">[82]BOP!$A$36:$IV$36,[82]BOP!$A$44:$IV$44,[82]BOP!$A$59:$IV$59,[82]BOP!#REF!,[82]BOP!#REF!,[82]BOP!$A$79:$IV$79,[82]BOP!$A$81:$IV$88,[82]BOP!#REF!</definedName>
    <definedName name="Z_49B0A4B4_963B_11D1_BFD1_00A02466B680_.wvu.Rows" localSheetId="22" hidden="1">[82]BOP!$A$36:$IV$36,[82]BOP!$A$44:$IV$44,[82]BOP!$A$59:$IV$59,[82]BOP!#REF!,[82]BOP!#REF!,[82]BOP!$A$79:$IV$79,[82]BOP!$A$81:$IV$88,[82]BOP!#REF!</definedName>
    <definedName name="Z_49B0A4B4_963B_11D1_BFD1_00A02466B680_.wvu.Rows" localSheetId="24" hidden="1">[82]BOP!$A$36:$IV$36,[82]BOP!$A$44:$IV$44,[82]BOP!$A$59:$IV$59,[82]BOP!#REF!,[82]BOP!#REF!,[82]BOP!$A$79:$IV$79,[82]BOP!$A$81:$IV$88,[82]BOP!#REF!</definedName>
    <definedName name="Z_49B0A4B4_963B_11D1_BFD1_00A02466B680_.wvu.Rows" localSheetId="27" hidden="1">[82]BOP!$A$36:$IV$36,[82]BOP!$A$44:$IV$44,[82]BOP!$A$59:$IV$59,[82]BOP!#REF!,[82]BOP!#REF!,[82]BOP!$A$79:$IV$79,[82]BOP!$A$81:$IV$88,[82]BOP!#REF!</definedName>
    <definedName name="Z_49B0A4B4_963B_11D1_BFD1_00A02466B680_.wvu.Rows" hidden="1">[82]BOP!$A$36:$IV$36,[82]BOP!$A$44:$IV$44,[82]BOP!$A$59:$IV$59,[82]BOP!#REF!,[82]BOP!#REF!,[82]BOP!$A$79:$IV$79,[82]BOP!$A$81:$IV$88,[82]BOP!#REF!</definedName>
    <definedName name="Z_49B0A4B5_963B_11D1_BFD1_00A02466B680_.wvu.Rows" localSheetId="11" hidden="1">[82]BOP!$A$36:$IV$36,[82]BOP!$A$44:$IV$44,[82]BOP!$A$59:$IV$59,[82]BOP!#REF!,[82]BOP!#REF!,[82]BOP!$A$79:$IV$79,[82]BOP!$A$81:$IV$88</definedName>
    <definedName name="Z_49B0A4B5_963B_11D1_BFD1_00A02466B680_.wvu.Rows" localSheetId="22" hidden="1">[82]BOP!$A$36:$IV$36,[82]BOP!$A$44:$IV$44,[82]BOP!$A$59:$IV$59,[82]BOP!#REF!,[82]BOP!#REF!,[82]BOP!$A$79:$IV$79,[82]BOP!$A$81:$IV$88</definedName>
    <definedName name="Z_49B0A4B5_963B_11D1_BFD1_00A02466B680_.wvu.Rows" localSheetId="24" hidden="1">[82]BOP!$A$36:$IV$36,[82]BOP!$A$44:$IV$44,[82]BOP!$A$59:$IV$59,[82]BOP!#REF!,[82]BOP!#REF!,[82]BOP!$A$79:$IV$79,[82]BOP!$A$81:$IV$88</definedName>
    <definedName name="Z_49B0A4B5_963B_11D1_BFD1_00A02466B680_.wvu.Rows" localSheetId="27" hidden="1">[82]BOP!$A$36:$IV$36,[82]BOP!$A$44:$IV$44,[82]BOP!$A$59:$IV$59,[82]BOP!#REF!,[82]BOP!#REF!,[82]BOP!$A$79:$IV$79,[82]BOP!$A$81:$IV$88</definedName>
    <definedName name="Z_49B0A4B5_963B_11D1_BFD1_00A02466B680_.wvu.Rows" hidden="1">[82]BOP!$A$36:$IV$36,[82]BOP!$A$44:$IV$44,[82]BOP!$A$59:$IV$59,[82]BOP!#REF!,[82]BOP!#REF!,[82]BOP!$A$79:$IV$79,[82]BOP!$A$81:$IV$88</definedName>
    <definedName name="Z_49B0A4B6_963B_11D1_BFD1_00A02466B680_.wvu.Rows" localSheetId="11" hidden="1">[82]BOP!$A$36:$IV$36,[82]BOP!$A$44:$IV$44,[82]BOP!$A$59:$IV$59,[82]BOP!#REF!,[82]BOP!#REF!,[82]BOP!$A$79:$IV$79,[82]BOP!#REF!</definedName>
    <definedName name="Z_49B0A4B6_963B_11D1_BFD1_00A02466B680_.wvu.Rows" localSheetId="22" hidden="1">[82]BOP!$A$36:$IV$36,[82]BOP!$A$44:$IV$44,[82]BOP!$A$59:$IV$59,[82]BOP!#REF!,[82]BOP!#REF!,[82]BOP!$A$79:$IV$79,[82]BOP!#REF!</definedName>
    <definedName name="Z_49B0A4B6_963B_11D1_BFD1_00A02466B680_.wvu.Rows" localSheetId="24" hidden="1">[82]BOP!$A$36:$IV$36,[82]BOP!$A$44:$IV$44,[82]BOP!$A$59:$IV$59,[82]BOP!#REF!,[82]BOP!#REF!,[82]BOP!$A$79:$IV$79,[82]BOP!#REF!</definedName>
    <definedName name="Z_49B0A4B6_963B_11D1_BFD1_00A02466B680_.wvu.Rows" localSheetId="27" hidden="1">[82]BOP!$A$36:$IV$36,[82]BOP!$A$44:$IV$44,[82]BOP!$A$59:$IV$59,[82]BOP!#REF!,[82]BOP!#REF!,[82]BOP!$A$79:$IV$79,[82]BOP!#REF!</definedName>
    <definedName name="Z_49B0A4B6_963B_11D1_BFD1_00A02466B680_.wvu.Rows" localSheetId="28" hidden="1">[82]BOP!$A$36:$IV$36,[82]BOP!$A$44:$IV$44,[82]BOP!$A$59:$IV$59,[82]BOP!#REF!,[82]BOP!#REF!,[82]BOP!$A$79:$IV$79,[82]BOP!#REF!</definedName>
    <definedName name="Z_49B0A4B6_963B_11D1_BFD1_00A02466B680_.wvu.Rows" localSheetId="35" hidden="1">[82]BOP!$A$36:$IV$36,[82]BOP!$A$44:$IV$44,[82]BOP!$A$59:$IV$59,[82]BOP!#REF!,[82]BOP!#REF!,[82]BOP!$A$79:$IV$79,[82]BOP!#REF!</definedName>
    <definedName name="Z_49B0A4B6_963B_11D1_BFD1_00A02466B680_.wvu.Rows" localSheetId="44" hidden="1">[82]BOP!$A$36:$IV$36,[82]BOP!$A$44:$IV$44,[82]BOP!$A$59:$IV$59,[82]BOP!#REF!,[82]BOP!#REF!,[82]BOP!$A$79:$IV$79,[82]BOP!#REF!</definedName>
    <definedName name="Z_49B0A4B6_963B_11D1_BFD1_00A02466B680_.wvu.Rows" localSheetId="66" hidden="1">[82]BOP!$A$36:$IV$36,[82]BOP!$A$44:$IV$44,[82]BOP!$A$59:$IV$59,[82]BOP!#REF!,[82]BOP!#REF!,[82]BOP!$A$79:$IV$79,[82]BOP!#REF!</definedName>
    <definedName name="Z_49B0A4B6_963B_11D1_BFD1_00A02466B680_.wvu.Rows" hidden="1">[82]BOP!$A$36:$IV$36,[82]BOP!$A$44:$IV$44,[82]BOP!$A$59:$IV$59,[82]BOP!#REF!,[82]BOP!#REF!,[82]BOP!$A$79:$IV$79,[82]BOP!#REF!</definedName>
    <definedName name="Z_49B0A4B7_963B_11D1_BFD1_00A02466B680_.wvu.Rows" localSheetId="11" hidden="1">[82]BOP!$A$36:$IV$36,[82]BOP!$A$44:$IV$44,[82]BOP!$A$59:$IV$59,[82]BOP!#REF!,[82]BOP!#REF!,[82]BOP!$A$79:$IV$79,[82]BOP!$A$81:$IV$88,[82]BOP!#REF!</definedName>
    <definedName name="Z_49B0A4B7_963B_11D1_BFD1_00A02466B680_.wvu.Rows" localSheetId="22" hidden="1">[82]BOP!$A$36:$IV$36,[82]BOP!$A$44:$IV$44,[82]BOP!$A$59:$IV$59,[82]BOP!#REF!,[82]BOP!#REF!,[82]BOP!$A$79:$IV$79,[82]BOP!$A$81:$IV$88,[82]BOP!#REF!</definedName>
    <definedName name="Z_49B0A4B7_963B_11D1_BFD1_00A02466B680_.wvu.Rows" localSheetId="24" hidden="1">[82]BOP!$A$36:$IV$36,[82]BOP!$A$44:$IV$44,[82]BOP!$A$59:$IV$59,[82]BOP!#REF!,[82]BOP!#REF!,[82]BOP!$A$79:$IV$79,[82]BOP!$A$81:$IV$88,[82]BOP!#REF!</definedName>
    <definedName name="Z_49B0A4B7_963B_11D1_BFD1_00A02466B680_.wvu.Rows" localSheetId="27" hidden="1">[82]BOP!$A$36:$IV$36,[82]BOP!$A$44:$IV$44,[82]BOP!$A$59:$IV$59,[82]BOP!#REF!,[82]BOP!#REF!,[82]BOP!$A$79:$IV$79,[82]BOP!$A$81:$IV$88,[82]BOP!#REF!</definedName>
    <definedName name="Z_49B0A4B7_963B_11D1_BFD1_00A02466B680_.wvu.Rows" hidden="1">[82]BOP!$A$36:$IV$36,[82]BOP!$A$44:$IV$44,[82]BOP!$A$59:$IV$59,[82]BOP!#REF!,[82]BOP!#REF!,[82]BOP!$A$79:$IV$79,[82]BOP!$A$81:$IV$88,[82]BOP!#REF!</definedName>
    <definedName name="Z_49B0A4B8_963B_11D1_BFD1_00A02466B680_.wvu.Rows" localSheetId="11" hidden="1">[82]BOP!$A$36:$IV$36,[82]BOP!$A$44:$IV$44,[82]BOP!$A$59:$IV$59,[82]BOP!#REF!,[82]BOP!#REF!,[82]BOP!$A$79:$IV$79,[82]BOP!$A$81:$IV$88,[82]BOP!#REF!</definedName>
    <definedName name="Z_49B0A4B8_963B_11D1_BFD1_00A02466B680_.wvu.Rows" localSheetId="22" hidden="1">[82]BOP!$A$36:$IV$36,[82]BOP!$A$44:$IV$44,[82]BOP!$A$59:$IV$59,[82]BOP!#REF!,[82]BOP!#REF!,[82]BOP!$A$79:$IV$79,[82]BOP!$A$81:$IV$88,[82]BOP!#REF!</definedName>
    <definedName name="Z_49B0A4B8_963B_11D1_BFD1_00A02466B680_.wvu.Rows" localSheetId="24" hidden="1">[82]BOP!$A$36:$IV$36,[82]BOP!$A$44:$IV$44,[82]BOP!$A$59:$IV$59,[82]BOP!#REF!,[82]BOP!#REF!,[82]BOP!$A$79:$IV$79,[82]BOP!$A$81:$IV$88,[82]BOP!#REF!</definedName>
    <definedName name="Z_49B0A4B8_963B_11D1_BFD1_00A02466B680_.wvu.Rows" localSheetId="27" hidden="1">[82]BOP!$A$36:$IV$36,[82]BOP!$A$44:$IV$44,[82]BOP!$A$59:$IV$59,[82]BOP!#REF!,[82]BOP!#REF!,[82]BOP!$A$79:$IV$79,[82]BOP!$A$81:$IV$88,[82]BOP!#REF!</definedName>
    <definedName name="Z_49B0A4B8_963B_11D1_BFD1_00A02466B680_.wvu.Rows" hidden="1">[82]BOP!$A$36:$IV$36,[82]BOP!$A$44:$IV$44,[82]BOP!$A$59:$IV$59,[82]BOP!#REF!,[82]BOP!#REF!,[82]BOP!$A$79:$IV$79,[82]BOP!$A$81:$IV$88,[82]BOP!#REF!</definedName>
    <definedName name="Z_49B0A4B9_963B_11D1_BFD1_00A02466B680_.wvu.Rows" localSheetId="11" hidden="1">[82]BOP!$A$36:$IV$36,[82]BOP!$A$44:$IV$44,[82]BOP!$A$59:$IV$59,[82]BOP!#REF!,[82]BOP!#REF!,[82]BOP!$A$79:$IV$79,[82]BOP!$A$81:$IV$88,[82]BOP!#REF!</definedName>
    <definedName name="Z_49B0A4B9_963B_11D1_BFD1_00A02466B680_.wvu.Rows" localSheetId="22" hidden="1">[82]BOP!$A$36:$IV$36,[82]BOP!$A$44:$IV$44,[82]BOP!$A$59:$IV$59,[82]BOP!#REF!,[82]BOP!#REF!,[82]BOP!$A$79:$IV$79,[82]BOP!$A$81:$IV$88,[82]BOP!#REF!</definedName>
    <definedName name="Z_49B0A4B9_963B_11D1_BFD1_00A02466B680_.wvu.Rows" localSheetId="24" hidden="1">[82]BOP!$A$36:$IV$36,[82]BOP!$A$44:$IV$44,[82]BOP!$A$59:$IV$59,[82]BOP!#REF!,[82]BOP!#REF!,[82]BOP!$A$79:$IV$79,[82]BOP!$A$81:$IV$88,[82]BOP!#REF!</definedName>
    <definedName name="Z_49B0A4B9_963B_11D1_BFD1_00A02466B680_.wvu.Rows" localSheetId="27" hidden="1">[82]BOP!$A$36:$IV$36,[82]BOP!$A$44:$IV$44,[82]BOP!$A$59:$IV$59,[82]BOP!#REF!,[82]BOP!#REF!,[82]BOP!$A$79:$IV$79,[82]BOP!$A$81:$IV$88,[82]BOP!#REF!</definedName>
    <definedName name="Z_49B0A4B9_963B_11D1_BFD1_00A02466B680_.wvu.Rows" hidden="1">[82]BOP!$A$36:$IV$36,[82]BOP!$A$44:$IV$44,[82]BOP!$A$59:$IV$59,[82]BOP!#REF!,[82]BOP!#REF!,[82]BOP!$A$79:$IV$79,[82]BOP!$A$81:$IV$88,[82]BOP!#REF!</definedName>
    <definedName name="Z_49B0A4BB_963B_11D1_BFD1_00A02466B680_.wvu.Rows" localSheetId="11" hidden="1">[82]BOP!$A$36:$IV$36,[82]BOP!$A$44:$IV$44,[82]BOP!$A$59:$IV$59,[82]BOP!#REF!,[82]BOP!#REF!,[82]BOP!$A$79:$IV$79,[82]BOP!$A$81:$IV$88,[82]BOP!#REF!,[82]BOP!#REF!</definedName>
    <definedName name="Z_49B0A4BB_963B_11D1_BFD1_00A02466B680_.wvu.Rows" localSheetId="22" hidden="1">[82]BOP!$A$36:$IV$36,[82]BOP!$A$44:$IV$44,[82]BOP!$A$59:$IV$59,[82]BOP!#REF!,[82]BOP!#REF!,[82]BOP!$A$79:$IV$79,[82]BOP!$A$81:$IV$88,[82]BOP!#REF!,[82]BOP!#REF!</definedName>
    <definedName name="Z_49B0A4BB_963B_11D1_BFD1_00A02466B680_.wvu.Rows" localSheetId="24" hidden="1">[82]BOP!$A$36:$IV$36,[82]BOP!$A$44:$IV$44,[82]BOP!$A$59:$IV$59,[82]BOP!#REF!,[82]BOP!#REF!,[82]BOP!$A$79:$IV$79,[82]BOP!$A$81:$IV$88,[82]BOP!#REF!,[82]BOP!#REF!</definedName>
    <definedName name="Z_49B0A4BB_963B_11D1_BFD1_00A02466B680_.wvu.Rows" localSheetId="27" hidden="1">[82]BOP!$A$36:$IV$36,[82]BOP!$A$44:$IV$44,[82]BOP!$A$59:$IV$59,[82]BOP!#REF!,[82]BOP!#REF!,[82]BOP!$A$79:$IV$79,[82]BOP!$A$81:$IV$88,[82]BOP!#REF!,[82]BOP!#REF!</definedName>
    <definedName name="Z_49B0A4BB_963B_11D1_BFD1_00A02466B680_.wvu.Rows" hidden="1">[82]BOP!$A$36:$IV$36,[82]BOP!$A$44:$IV$44,[82]BOP!$A$59:$IV$59,[82]BOP!#REF!,[82]BOP!#REF!,[82]BOP!$A$79:$IV$79,[82]BOP!$A$81:$IV$88,[82]BOP!#REF!,[82]BOP!#REF!</definedName>
    <definedName name="Z_49B0A4BC_963B_11D1_BFD1_00A02466B680_.wvu.Rows" localSheetId="11" hidden="1">[82]BOP!$A$36:$IV$36,[82]BOP!$A$44:$IV$44,[82]BOP!$A$59:$IV$59,[82]BOP!#REF!,[82]BOP!#REF!,[82]BOP!$A$79:$IV$79,[82]BOP!$A$81:$IV$88,[82]BOP!#REF!,[82]BOP!#REF!</definedName>
    <definedName name="Z_49B0A4BC_963B_11D1_BFD1_00A02466B680_.wvu.Rows" localSheetId="22" hidden="1">[82]BOP!$A$36:$IV$36,[82]BOP!$A$44:$IV$44,[82]BOP!$A$59:$IV$59,[82]BOP!#REF!,[82]BOP!#REF!,[82]BOP!$A$79:$IV$79,[82]BOP!$A$81:$IV$88,[82]BOP!#REF!,[82]BOP!#REF!</definedName>
    <definedName name="Z_49B0A4BC_963B_11D1_BFD1_00A02466B680_.wvu.Rows" localSheetId="24" hidden="1">[82]BOP!$A$36:$IV$36,[82]BOP!$A$44:$IV$44,[82]BOP!$A$59:$IV$59,[82]BOP!#REF!,[82]BOP!#REF!,[82]BOP!$A$79:$IV$79,[82]BOP!$A$81:$IV$88,[82]BOP!#REF!,[82]BOP!#REF!</definedName>
    <definedName name="Z_49B0A4BC_963B_11D1_BFD1_00A02466B680_.wvu.Rows" localSheetId="27" hidden="1">[82]BOP!$A$36:$IV$36,[82]BOP!$A$44:$IV$44,[82]BOP!$A$59:$IV$59,[82]BOP!#REF!,[82]BOP!#REF!,[82]BOP!$A$79:$IV$79,[82]BOP!$A$81:$IV$88,[82]BOP!#REF!,[82]BOP!#REF!</definedName>
    <definedName name="Z_49B0A4BC_963B_11D1_BFD1_00A02466B680_.wvu.Rows" hidden="1">[82]BOP!$A$36:$IV$36,[82]BOP!$A$44:$IV$44,[82]BOP!$A$59:$IV$59,[82]BOP!#REF!,[82]BOP!#REF!,[82]BOP!$A$79:$IV$79,[82]BOP!$A$81:$IV$88,[82]BOP!#REF!,[82]BOP!#REF!</definedName>
    <definedName name="Z_49B0A4BD_963B_11D1_BFD1_00A02466B680_.wvu.Rows" localSheetId="11" hidden="1">[82]BOP!$A$36:$IV$36,[82]BOP!$A$44:$IV$44,[82]BOP!$A$59:$IV$59,[82]BOP!#REF!,[82]BOP!#REF!,[82]BOP!$A$79:$IV$79</definedName>
    <definedName name="Z_49B0A4BD_963B_11D1_BFD1_00A02466B680_.wvu.Rows" localSheetId="22" hidden="1">[82]BOP!$A$36:$IV$36,[82]BOP!$A$44:$IV$44,[82]BOP!$A$59:$IV$59,[82]BOP!#REF!,[82]BOP!#REF!,[82]BOP!$A$79:$IV$79</definedName>
    <definedName name="Z_49B0A4BD_963B_11D1_BFD1_00A02466B680_.wvu.Rows" localSheetId="24" hidden="1">[82]BOP!$A$36:$IV$36,[82]BOP!$A$44:$IV$44,[82]BOP!$A$59:$IV$59,[82]BOP!#REF!,[82]BOP!#REF!,[82]BOP!$A$79:$IV$79</definedName>
    <definedName name="Z_49B0A4BD_963B_11D1_BFD1_00A02466B680_.wvu.Rows" localSheetId="27" hidden="1">[82]BOP!$A$36:$IV$36,[82]BOP!$A$44:$IV$44,[82]BOP!$A$59:$IV$59,[82]BOP!#REF!,[82]BOP!#REF!,[82]BOP!$A$79:$IV$79</definedName>
    <definedName name="Z_49B0A4BD_963B_11D1_BFD1_00A02466B680_.wvu.Rows" hidden="1">[82]BOP!$A$36:$IV$36,[82]BOP!$A$44:$IV$44,[82]BOP!$A$59:$IV$59,[82]BOP!#REF!,[82]BOP!#REF!,[82]BOP!$A$79:$IV$79</definedName>
    <definedName name="Z_5F3A46A2_1A22_4FA5_A3C5_1DEBD8BB3B53_.wvu.Cols" localSheetId="11" hidden="1">#REF!</definedName>
    <definedName name="Z_5F3A46A2_1A22_4FA5_A3C5_1DEBD8BB3B53_.wvu.Cols" localSheetId="20" hidden="1">#REF!</definedName>
    <definedName name="Z_5F3A46A2_1A22_4FA5_A3C5_1DEBD8BB3B53_.wvu.Cols" localSheetId="22" hidden="1">#REF!</definedName>
    <definedName name="Z_5F3A46A2_1A22_4FA5_A3C5_1DEBD8BB3B53_.wvu.Cols" localSheetId="24"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35" hidden="1">#REF!</definedName>
    <definedName name="Z_5F3A46A2_1A22_4FA5_A3C5_1DEBD8BB3B53_.wvu.Cols" localSheetId="44" hidden="1">#REF!</definedName>
    <definedName name="Z_5F3A46A2_1A22_4FA5_A3C5_1DEBD8BB3B53_.wvu.Cols" localSheetId="66" hidden="1">#REF!</definedName>
    <definedName name="Z_5F3A46A2_1A22_4FA5_A3C5_1DEBD8BB3B53_.wvu.Cols" localSheetId="69" hidden="1">#REF!</definedName>
    <definedName name="Z_5F3A46A2_1A22_4FA5_A3C5_1DEBD8BB3B53_.wvu.Cols" hidden="1">#REF!</definedName>
    <definedName name="Z_5F3A46A2_1A22_4FA5_A3C5_1DEBD8BB3B53_.wvu.PrintArea" localSheetId="11" hidden="1">#REF!</definedName>
    <definedName name="Z_5F3A46A2_1A22_4FA5_A3C5_1DEBD8BB3B53_.wvu.PrintArea" localSheetId="20" hidden="1">#REF!</definedName>
    <definedName name="Z_5F3A46A2_1A22_4FA5_A3C5_1DEBD8BB3B53_.wvu.PrintArea" localSheetId="22" hidden="1">#REF!</definedName>
    <definedName name="Z_5F3A46A2_1A22_4FA5_A3C5_1DEBD8BB3B53_.wvu.PrintArea" localSheetId="24"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35" hidden="1">#REF!</definedName>
    <definedName name="Z_5F3A46A2_1A22_4FA5_A3C5_1DEBD8BB3B53_.wvu.PrintArea" localSheetId="44" hidden="1">#REF!</definedName>
    <definedName name="Z_5F3A46A2_1A22_4FA5_A3C5_1DEBD8BB3B53_.wvu.PrintArea" localSheetId="66" hidden="1">#REF!</definedName>
    <definedName name="Z_5F3A46A2_1A22_4FA5_A3C5_1DEBD8BB3B53_.wvu.PrintArea" localSheetId="69" hidden="1">#REF!</definedName>
    <definedName name="Z_5F3A46A2_1A22_4FA5_A3C5_1DEBD8BB3B53_.wvu.PrintArea" hidden="1">#REF!</definedName>
    <definedName name="Z_5F3A46A2_1A22_4FA5_A3C5_1DEBD8BB3B53_.wvu.PrintTitles" localSheetId="11" hidden="1">#REF!</definedName>
    <definedName name="Z_5F3A46A2_1A22_4FA5_A3C5_1DEBD8BB3B53_.wvu.PrintTitles" localSheetId="20" hidden="1">#REF!</definedName>
    <definedName name="Z_5F3A46A2_1A22_4FA5_A3C5_1DEBD8BB3B53_.wvu.PrintTitles" localSheetId="22" hidden="1">#REF!</definedName>
    <definedName name="Z_5F3A46A2_1A22_4FA5_A3C5_1DEBD8BB3B53_.wvu.PrintTitles" localSheetId="24"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35" hidden="1">#REF!</definedName>
    <definedName name="Z_5F3A46A2_1A22_4FA5_A3C5_1DEBD8BB3B53_.wvu.PrintTitles" localSheetId="44" hidden="1">#REF!</definedName>
    <definedName name="Z_5F3A46A2_1A22_4FA5_A3C5_1DEBD8BB3B53_.wvu.PrintTitles" localSheetId="66" hidden="1">#REF!</definedName>
    <definedName name="Z_5F3A46A2_1A22_4FA5_A3C5_1DEBD8BB3B53_.wvu.PrintTitles" localSheetId="69" hidden="1">#REF!</definedName>
    <definedName name="Z_5F3A46A2_1A22_4FA5_A3C5_1DEBD8BB3B53_.wvu.PrintTitles" hidden="1">#REF!</definedName>
    <definedName name="Z_5F3A46A2_1A22_4FA5_A3C5_1DEBD8BB3B53_.wvu.Rows" localSheetId="11" hidden="1">#REF!</definedName>
    <definedName name="Z_5F3A46A2_1A22_4FA5_A3C5_1DEBD8BB3B53_.wvu.Rows" localSheetId="20" hidden="1">#REF!</definedName>
    <definedName name="Z_5F3A46A2_1A22_4FA5_A3C5_1DEBD8BB3B53_.wvu.Rows" localSheetId="22" hidden="1">#REF!</definedName>
    <definedName name="Z_5F3A46A2_1A22_4FA5_A3C5_1DEBD8BB3B53_.wvu.Rows" localSheetId="24" hidden="1">#REF!</definedName>
    <definedName name="Z_5F3A46A2_1A22_4FA5_A3C5_1DEBD8BB3B53_.wvu.Rows" localSheetId="27" hidden="1">#REF!</definedName>
    <definedName name="Z_5F3A46A2_1A22_4FA5_A3C5_1DEBD8BB3B53_.wvu.Rows" localSheetId="28" hidden="1">#REF!</definedName>
    <definedName name="Z_5F3A46A2_1A22_4FA5_A3C5_1DEBD8BB3B53_.wvu.Rows" localSheetId="35" hidden="1">#REF!</definedName>
    <definedName name="Z_5F3A46A2_1A22_4FA5_A3C5_1DEBD8BB3B53_.wvu.Rows" localSheetId="44" hidden="1">#REF!</definedName>
    <definedName name="Z_5F3A46A2_1A22_4FA5_A3C5_1DEBD8BB3B53_.wvu.Rows" localSheetId="66" hidden="1">#REF!</definedName>
    <definedName name="Z_5F3A46A2_1A22_4FA5_A3C5_1DEBD8BB3B53_.wvu.Rows" localSheetId="69" hidden="1">#REF!</definedName>
    <definedName name="Z_5F3A46A2_1A22_4FA5_A3C5_1DEBD8BB3B53_.wvu.Rows" hidden="1">#REF!</definedName>
    <definedName name="Z_65976840_70A2_11D2_BFD1_C1F7123CE332_.wvu.PrintTitles" hidden="1">[118]SUMMARY!$B$1:$D$65536,[118]SUMMARY!$A$3:$IV$5</definedName>
    <definedName name="Z_95224721_0485_11D4_BFD1_00508B5F4DA4_.wvu.Cols" localSheetId="11" hidden="1">#REF!</definedName>
    <definedName name="Z_95224721_0485_11D4_BFD1_00508B5F4DA4_.wvu.Cols" localSheetId="20" hidden="1">#REF!</definedName>
    <definedName name="Z_95224721_0485_11D4_BFD1_00508B5F4DA4_.wvu.Cols" localSheetId="22" hidden="1">#REF!</definedName>
    <definedName name="Z_95224721_0485_11D4_BFD1_00508B5F4DA4_.wvu.Cols" localSheetId="24"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35" hidden="1">#REF!</definedName>
    <definedName name="Z_95224721_0485_11D4_BFD1_00508B5F4DA4_.wvu.Cols" localSheetId="44" hidden="1">#REF!</definedName>
    <definedName name="Z_95224721_0485_11D4_BFD1_00508B5F4DA4_.wvu.Cols" localSheetId="66" hidden="1">#REF!</definedName>
    <definedName name="Z_95224721_0485_11D4_BFD1_00508B5F4DA4_.wvu.Cols" localSheetId="69" hidden="1">#REF!</definedName>
    <definedName name="Z_95224721_0485_11D4_BFD1_00508B5F4DA4_.wvu.Cols" hidden="1">#REF!</definedName>
    <definedName name="Z_9E0C48F8_FFCC_11D1_98BA_00C04FC96ABD_.wvu.Rows" localSheetId="11" hidden="1">[82]BOP!$A$36:$IV$36,[82]BOP!$A$44:$IV$44,[82]BOP!$A$59:$IV$59,[82]BOP!#REF!,[82]BOP!#REF!,[82]BOP!$A$81:$IV$88</definedName>
    <definedName name="Z_9E0C48F8_FFCC_11D1_98BA_00C04FC96ABD_.wvu.Rows" localSheetId="22" hidden="1">[82]BOP!$A$36:$IV$36,[82]BOP!$A$44:$IV$44,[82]BOP!$A$59:$IV$59,[82]BOP!#REF!,[82]BOP!#REF!,[82]BOP!$A$81:$IV$88</definedName>
    <definedName name="Z_9E0C48F8_FFCC_11D1_98BA_00C04FC96ABD_.wvu.Rows" localSheetId="24" hidden="1">[82]BOP!$A$36:$IV$36,[82]BOP!$A$44:$IV$44,[82]BOP!$A$59:$IV$59,[82]BOP!#REF!,[82]BOP!#REF!,[82]BOP!$A$81:$IV$88</definedName>
    <definedName name="Z_9E0C48F8_FFCC_11D1_98BA_00C04FC96ABD_.wvu.Rows" localSheetId="27" hidden="1">[82]BOP!$A$36:$IV$36,[82]BOP!$A$44:$IV$44,[82]BOP!$A$59:$IV$59,[82]BOP!#REF!,[82]BOP!#REF!,[82]BOP!$A$81:$IV$88</definedName>
    <definedName name="Z_9E0C48F8_FFCC_11D1_98BA_00C04FC96ABD_.wvu.Rows" hidden="1">[82]BOP!$A$36:$IV$36,[82]BOP!$A$44:$IV$44,[82]BOP!$A$59:$IV$59,[82]BOP!#REF!,[82]BOP!#REF!,[82]BOP!$A$81:$IV$88</definedName>
    <definedName name="Z_9E0C48F9_FFCC_11D1_98BA_00C04FC96ABD_.wvu.Rows" localSheetId="11" hidden="1">[82]BOP!$A$36:$IV$36,[82]BOP!$A$44:$IV$44,[82]BOP!$A$59:$IV$59,[82]BOP!#REF!,[82]BOP!#REF!,[82]BOP!$A$81:$IV$88</definedName>
    <definedName name="Z_9E0C48F9_FFCC_11D1_98BA_00C04FC96ABD_.wvu.Rows" localSheetId="22" hidden="1">[82]BOP!$A$36:$IV$36,[82]BOP!$A$44:$IV$44,[82]BOP!$A$59:$IV$59,[82]BOP!#REF!,[82]BOP!#REF!,[82]BOP!$A$81:$IV$88</definedName>
    <definedName name="Z_9E0C48F9_FFCC_11D1_98BA_00C04FC96ABD_.wvu.Rows" localSheetId="24" hidden="1">[82]BOP!$A$36:$IV$36,[82]BOP!$A$44:$IV$44,[82]BOP!$A$59:$IV$59,[82]BOP!#REF!,[82]BOP!#REF!,[82]BOP!$A$81:$IV$88</definedName>
    <definedName name="Z_9E0C48F9_FFCC_11D1_98BA_00C04FC96ABD_.wvu.Rows" localSheetId="27" hidden="1">[82]BOP!$A$36:$IV$36,[82]BOP!$A$44:$IV$44,[82]BOP!$A$59:$IV$59,[82]BOP!#REF!,[82]BOP!#REF!,[82]BOP!$A$81:$IV$88</definedName>
    <definedName name="Z_9E0C48F9_FFCC_11D1_98BA_00C04FC96ABD_.wvu.Rows" hidden="1">[82]BOP!$A$36:$IV$36,[82]BOP!$A$44:$IV$44,[82]BOP!$A$59:$IV$59,[82]BOP!#REF!,[82]BOP!#REF!,[82]BOP!$A$81:$IV$88</definedName>
    <definedName name="Z_9E0C48FA_FFCC_11D1_98BA_00C04FC96ABD_.wvu.Rows" localSheetId="11" hidden="1">[82]BOP!$A$36:$IV$36,[82]BOP!$A$44:$IV$44,[82]BOP!$A$59:$IV$59,[82]BOP!#REF!,[82]BOP!#REF!,[82]BOP!$A$81:$IV$88</definedName>
    <definedName name="Z_9E0C48FA_FFCC_11D1_98BA_00C04FC96ABD_.wvu.Rows" localSheetId="22" hidden="1">[82]BOP!$A$36:$IV$36,[82]BOP!$A$44:$IV$44,[82]BOP!$A$59:$IV$59,[82]BOP!#REF!,[82]BOP!#REF!,[82]BOP!$A$81:$IV$88</definedName>
    <definedName name="Z_9E0C48FA_FFCC_11D1_98BA_00C04FC96ABD_.wvu.Rows" localSheetId="24" hidden="1">[82]BOP!$A$36:$IV$36,[82]BOP!$A$44:$IV$44,[82]BOP!$A$59:$IV$59,[82]BOP!#REF!,[82]BOP!#REF!,[82]BOP!$A$81:$IV$88</definedName>
    <definedName name="Z_9E0C48FA_FFCC_11D1_98BA_00C04FC96ABD_.wvu.Rows" localSheetId="27" hidden="1">[82]BOP!$A$36:$IV$36,[82]BOP!$A$44:$IV$44,[82]BOP!$A$59:$IV$59,[82]BOP!#REF!,[82]BOP!#REF!,[82]BOP!$A$81:$IV$88</definedName>
    <definedName name="Z_9E0C48FA_FFCC_11D1_98BA_00C04FC96ABD_.wvu.Rows" hidden="1">[82]BOP!$A$36:$IV$36,[82]BOP!$A$44:$IV$44,[82]BOP!$A$59:$IV$59,[82]BOP!#REF!,[82]BOP!#REF!,[82]BOP!$A$81:$IV$88</definedName>
    <definedName name="Z_9E0C48FB_FFCC_11D1_98BA_00C04FC96ABD_.wvu.Rows" localSheetId="11" hidden="1">[82]BOP!$A$36:$IV$36,[82]BOP!$A$44:$IV$44,[82]BOP!$A$59:$IV$59,[82]BOP!#REF!,[82]BOP!#REF!,[82]BOP!$A$81:$IV$88</definedName>
    <definedName name="Z_9E0C48FB_FFCC_11D1_98BA_00C04FC96ABD_.wvu.Rows" localSheetId="22" hidden="1">[82]BOP!$A$36:$IV$36,[82]BOP!$A$44:$IV$44,[82]BOP!$A$59:$IV$59,[82]BOP!#REF!,[82]BOP!#REF!,[82]BOP!$A$81:$IV$88</definedName>
    <definedName name="Z_9E0C48FB_FFCC_11D1_98BA_00C04FC96ABD_.wvu.Rows" localSheetId="24" hidden="1">[82]BOP!$A$36:$IV$36,[82]BOP!$A$44:$IV$44,[82]BOP!$A$59:$IV$59,[82]BOP!#REF!,[82]BOP!#REF!,[82]BOP!$A$81:$IV$88</definedName>
    <definedName name="Z_9E0C48FB_FFCC_11D1_98BA_00C04FC96ABD_.wvu.Rows" localSheetId="27" hidden="1">[82]BOP!$A$36:$IV$36,[82]BOP!$A$44:$IV$44,[82]BOP!$A$59:$IV$59,[82]BOP!#REF!,[82]BOP!#REF!,[82]BOP!$A$81:$IV$88</definedName>
    <definedName name="Z_9E0C48FB_FFCC_11D1_98BA_00C04FC96ABD_.wvu.Rows" hidden="1">[82]BOP!$A$36:$IV$36,[82]BOP!$A$44:$IV$44,[82]BOP!$A$59:$IV$59,[82]BOP!#REF!,[82]BOP!#REF!,[82]BOP!$A$81:$IV$88</definedName>
    <definedName name="Z_9E0C48FC_FFCC_11D1_98BA_00C04FC96ABD_.wvu.Rows" localSheetId="11" hidden="1">[82]BOP!$A$36:$IV$36,[82]BOP!$A$44:$IV$44,[82]BOP!$A$59:$IV$59,[82]BOP!#REF!,[82]BOP!#REF!,[82]BOP!$A$79:$IV$79,[82]BOP!$A$81:$IV$88,[82]BOP!#REF!</definedName>
    <definedName name="Z_9E0C48FC_FFCC_11D1_98BA_00C04FC96ABD_.wvu.Rows" localSheetId="22" hidden="1">[82]BOP!$A$36:$IV$36,[82]BOP!$A$44:$IV$44,[82]BOP!$A$59:$IV$59,[82]BOP!#REF!,[82]BOP!#REF!,[82]BOP!$A$79:$IV$79,[82]BOP!$A$81:$IV$88,[82]BOP!#REF!</definedName>
    <definedName name="Z_9E0C48FC_FFCC_11D1_98BA_00C04FC96ABD_.wvu.Rows" localSheetId="24" hidden="1">[82]BOP!$A$36:$IV$36,[82]BOP!$A$44:$IV$44,[82]BOP!$A$59:$IV$59,[82]BOP!#REF!,[82]BOP!#REF!,[82]BOP!$A$79:$IV$79,[82]BOP!$A$81:$IV$88,[82]BOP!#REF!</definedName>
    <definedName name="Z_9E0C48FC_FFCC_11D1_98BA_00C04FC96ABD_.wvu.Rows" localSheetId="27" hidden="1">[82]BOP!$A$36:$IV$36,[82]BOP!$A$44:$IV$44,[82]BOP!$A$59:$IV$59,[82]BOP!#REF!,[82]BOP!#REF!,[82]BOP!$A$79:$IV$79,[82]BOP!$A$81:$IV$88,[82]BOP!#REF!</definedName>
    <definedName name="Z_9E0C48FC_FFCC_11D1_98BA_00C04FC96ABD_.wvu.Rows" hidden="1">[82]BOP!$A$36:$IV$36,[82]BOP!$A$44:$IV$44,[82]BOP!$A$59:$IV$59,[82]BOP!#REF!,[82]BOP!#REF!,[82]BOP!$A$79:$IV$79,[82]BOP!$A$81:$IV$88,[82]BOP!#REF!</definedName>
    <definedName name="Z_9E0C48FD_FFCC_11D1_98BA_00C04FC96ABD_.wvu.Rows" localSheetId="11" hidden="1">[82]BOP!$A$36:$IV$36,[82]BOP!$A$44:$IV$44,[82]BOP!$A$59:$IV$59,[82]BOP!#REF!,[82]BOP!#REF!,[82]BOP!$A$79:$IV$79,[82]BOP!$A$81:$IV$88</definedName>
    <definedName name="Z_9E0C48FD_FFCC_11D1_98BA_00C04FC96ABD_.wvu.Rows" localSheetId="22" hidden="1">[82]BOP!$A$36:$IV$36,[82]BOP!$A$44:$IV$44,[82]BOP!$A$59:$IV$59,[82]BOP!#REF!,[82]BOP!#REF!,[82]BOP!$A$79:$IV$79,[82]BOP!$A$81:$IV$88</definedName>
    <definedName name="Z_9E0C48FD_FFCC_11D1_98BA_00C04FC96ABD_.wvu.Rows" localSheetId="24" hidden="1">[82]BOP!$A$36:$IV$36,[82]BOP!$A$44:$IV$44,[82]BOP!$A$59:$IV$59,[82]BOP!#REF!,[82]BOP!#REF!,[82]BOP!$A$79:$IV$79,[82]BOP!$A$81:$IV$88</definedName>
    <definedName name="Z_9E0C48FD_FFCC_11D1_98BA_00C04FC96ABD_.wvu.Rows" localSheetId="27" hidden="1">[82]BOP!$A$36:$IV$36,[82]BOP!$A$44:$IV$44,[82]BOP!$A$59:$IV$59,[82]BOP!#REF!,[82]BOP!#REF!,[82]BOP!$A$79:$IV$79,[82]BOP!$A$81:$IV$88</definedName>
    <definedName name="Z_9E0C48FD_FFCC_11D1_98BA_00C04FC96ABD_.wvu.Rows" hidden="1">[82]BOP!$A$36:$IV$36,[82]BOP!$A$44:$IV$44,[82]BOP!$A$59:$IV$59,[82]BOP!#REF!,[82]BOP!#REF!,[82]BOP!$A$79:$IV$79,[82]BOP!$A$81:$IV$88</definedName>
    <definedName name="Z_9E0C48FE_FFCC_11D1_98BA_00C04FC96ABD_.wvu.Rows" localSheetId="11" hidden="1">[82]BOP!$A$36:$IV$36,[82]BOP!$A$44:$IV$44,[82]BOP!$A$59:$IV$59,[82]BOP!#REF!,[82]BOP!#REF!,[82]BOP!$A$79:$IV$79,[82]BOP!#REF!</definedName>
    <definedName name="Z_9E0C48FE_FFCC_11D1_98BA_00C04FC96ABD_.wvu.Rows" localSheetId="22" hidden="1">[82]BOP!$A$36:$IV$36,[82]BOP!$A$44:$IV$44,[82]BOP!$A$59:$IV$59,[82]BOP!#REF!,[82]BOP!#REF!,[82]BOP!$A$79:$IV$79,[82]BOP!#REF!</definedName>
    <definedName name="Z_9E0C48FE_FFCC_11D1_98BA_00C04FC96ABD_.wvu.Rows" localSheetId="24" hidden="1">[82]BOP!$A$36:$IV$36,[82]BOP!$A$44:$IV$44,[82]BOP!$A$59:$IV$59,[82]BOP!#REF!,[82]BOP!#REF!,[82]BOP!$A$79:$IV$79,[82]BOP!#REF!</definedName>
    <definedName name="Z_9E0C48FE_FFCC_11D1_98BA_00C04FC96ABD_.wvu.Rows" localSheetId="27" hidden="1">[82]BOP!$A$36:$IV$36,[82]BOP!$A$44:$IV$44,[82]BOP!$A$59:$IV$59,[82]BOP!#REF!,[82]BOP!#REF!,[82]BOP!$A$79:$IV$79,[82]BOP!#REF!</definedName>
    <definedName name="Z_9E0C48FE_FFCC_11D1_98BA_00C04FC96ABD_.wvu.Rows" localSheetId="28" hidden="1">[82]BOP!$A$36:$IV$36,[82]BOP!$A$44:$IV$44,[82]BOP!$A$59:$IV$59,[82]BOP!#REF!,[82]BOP!#REF!,[82]BOP!$A$79:$IV$79,[82]BOP!#REF!</definedName>
    <definedName name="Z_9E0C48FE_FFCC_11D1_98BA_00C04FC96ABD_.wvu.Rows" localSheetId="35" hidden="1">[82]BOP!$A$36:$IV$36,[82]BOP!$A$44:$IV$44,[82]BOP!$A$59:$IV$59,[82]BOP!#REF!,[82]BOP!#REF!,[82]BOP!$A$79:$IV$79,[82]BOP!#REF!</definedName>
    <definedName name="Z_9E0C48FE_FFCC_11D1_98BA_00C04FC96ABD_.wvu.Rows" localSheetId="44" hidden="1">[82]BOP!$A$36:$IV$36,[82]BOP!$A$44:$IV$44,[82]BOP!$A$59:$IV$59,[82]BOP!#REF!,[82]BOP!#REF!,[82]BOP!$A$79:$IV$79,[82]BOP!#REF!</definedName>
    <definedName name="Z_9E0C48FE_FFCC_11D1_98BA_00C04FC96ABD_.wvu.Rows" localSheetId="66" hidden="1">[82]BOP!$A$36:$IV$36,[82]BOP!$A$44:$IV$44,[82]BOP!$A$59:$IV$59,[82]BOP!#REF!,[82]BOP!#REF!,[82]BOP!$A$79:$IV$79,[82]BOP!#REF!</definedName>
    <definedName name="Z_9E0C48FE_FFCC_11D1_98BA_00C04FC96ABD_.wvu.Rows" hidden="1">[82]BOP!$A$36:$IV$36,[82]BOP!$A$44:$IV$44,[82]BOP!$A$59:$IV$59,[82]BOP!#REF!,[82]BOP!#REF!,[82]BOP!$A$79:$IV$79,[82]BOP!#REF!</definedName>
    <definedName name="Z_9E0C48FF_FFCC_11D1_98BA_00C04FC96ABD_.wvu.Rows" localSheetId="11" hidden="1">[82]BOP!$A$36:$IV$36,[82]BOP!$A$44:$IV$44,[82]BOP!$A$59:$IV$59,[82]BOP!#REF!,[82]BOP!#REF!,[82]BOP!$A$79:$IV$79,[82]BOP!$A$81:$IV$88,[82]BOP!#REF!</definedName>
    <definedName name="Z_9E0C48FF_FFCC_11D1_98BA_00C04FC96ABD_.wvu.Rows" localSheetId="22" hidden="1">[82]BOP!$A$36:$IV$36,[82]BOP!$A$44:$IV$44,[82]BOP!$A$59:$IV$59,[82]BOP!#REF!,[82]BOP!#REF!,[82]BOP!$A$79:$IV$79,[82]BOP!$A$81:$IV$88,[82]BOP!#REF!</definedName>
    <definedName name="Z_9E0C48FF_FFCC_11D1_98BA_00C04FC96ABD_.wvu.Rows" localSheetId="24" hidden="1">[82]BOP!$A$36:$IV$36,[82]BOP!$A$44:$IV$44,[82]BOP!$A$59:$IV$59,[82]BOP!#REF!,[82]BOP!#REF!,[82]BOP!$A$79:$IV$79,[82]BOP!$A$81:$IV$88,[82]BOP!#REF!</definedName>
    <definedName name="Z_9E0C48FF_FFCC_11D1_98BA_00C04FC96ABD_.wvu.Rows" localSheetId="27" hidden="1">[82]BOP!$A$36:$IV$36,[82]BOP!$A$44:$IV$44,[82]BOP!$A$59:$IV$59,[82]BOP!#REF!,[82]BOP!#REF!,[82]BOP!$A$79:$IV$79,[82]BOP!$A$81:$IV$88,[82]BOP!#REF!</definedName>
    <definedName name="Z_9E0C48FF_FFCC_11D1_98BA_00C04FC96ABD_.wvu.Rows" hidden="1">[82]BOP!$A$36:$IV$36,[82]BOP!$A$44:$IV$44,[82]BOP!$A$59:$IV$59,[82]BOP!#REF!,[82]BOP!#REF!,[82]BOP!$A$79:$IV$79,[82]BOP!$A$81:$IV$88,[82]BOP!#REF!</definedName>
    <definedName name="Z_9E0C4900_FFCC_11D1_98BA_00C04FC96ABD_.wvu.Rows" localSheetId="11" hidden="1">[82]BOP!$A$36:$IV$36,[82]BOP!$A$44:$IV$44,[82]BOP!$A$59:$IV$59,[82]BOP!#REF!,[82]BOP!#REF!,[82]BOP!$A$79:$IV$79,[82]BOP!$A$81:$IV$88,[82]BOP!#REF!</definedName>
    <definedName name="Z_9E0C4900_FFCC_11D1_98BA_00C04FC96ABD_.wvu.Rows" localSheetId="22" hidden="1">[82]BOP!$A$36:$IV$36,[82]BOP!$A$44:$IV$44,[82]BOP!$A$59:$IV$59,[82]BOP!#REF!,[82]BOP!#REF!,[82]BOP!$A$79:$IV$79,[82]BOP!$A$81:$IV$88,[82]BOP!#REF!</definedName>
    <definedName name="Z_9E0C4900_FFCC_11D1_98BA_00C04FC96ABD_.wvu.Rows" localSheetId="24" hidden="1">[82]BOP!$A$36:$IV$36,[82]BOP!$A$44:$IV$44,[82]BOP!$A$59:$IV$59,[82]BOP!#REF!,[82]BOP!#REF!,[82]BOP!$A$79:$IV$79,[82]BOP!$A$81:$IV$88,[82]BOP!#REF!</definedName>
    <definedName name="Z_9E0C4900_FFCC_11D1_98BA_00C04FC96ABD_.wvu.Rows" localSheetId="27" hidden="1">[82]BOP!$A$36:$IV$36,[82]BOP!$A$44:$IV$44,[82]BOP!$A$59:$IV$59,[82]BOP!#REF!,[82]BOP!#REF!,[82]BOP!$A$79:$IV$79,[82]BOP!$A$81:$IV$88,[82]BOP!#REF!</definedName>
    <definedName name="Z_9E0C4900_FFCC_11D1_98BA_00C04FC96ABD_.wvu.Rows" hidden="1">[82]BOP!$A$36:$IV$36,[82]BOP!$A$44:$IV$44,[82]BOP!$A$59:$IV$59,[82]BOP!#REF!,[82]BOP!#REF!,[82]BOP!$A$79:$IV$79,[82]BOP!$A$81:$IV$88,[82]BOP!#REF!</definedName>
    <definedName name="Z_9E0C4901_FFCC_11D1_98BA_00C04FC96ABD_.wvu.Rows" localSheetId="11" hidden="1">[82]BOP!$A$36:$IV$36,[82]BOP!$A$44:$IV$44,[82]BOP!$A$59:$IV$59,[82]BOP!#REF!,[82]BOP!#REF!,[82]BOP!$A$79:$IV$79,[82]BOP!$A$81:$IV$88,[82]BOP!#REF!</definedName>
    <definedName name="Z_9E0C4901_FFCC_11D1_98BA_00C04FC96ABD_.wvu.Rows" localSheetId="22" hidden="1">[82]BOP!$A$36:$IV$36,[82]BOP!$A$44:$IV$44,[82]BOP!$A$59:$IV$59,[82]BOP!#REF!,[82]BOP!#REF!,[82]BOP!$A$79:$IV$79,[82]BOP!$A$81:$IV$88,[82]BOP!#REF!</definedName>
    <definedName name="Z_9E0C4901_FFCC_11D1_98BA_00C04FC96ABD_.wvu.Rows" localSheetId="24" hidden="1">[82]BOP!$A$36:$IV$36,[82]BOP!$A$44:$IV$44,[82]BOP!$A$59:$IV$59,[82]BOP!#REF!,[82]BOP!#REF!,[82]BOP!$A$79:$IV$79,[82]BOP!$A$81:$IV$88,[82]BOP!#REF!</definedName>
    <definedName name="Z_9E0C4901_FFCC_11D1_98BA_00C04FC96ABD_.wvu.Rows" localSheetId="27" hidden="1">[82]BOP!$A$36:$IV$36,[82]BOP!$A$44:$IV$44,[82]BOP!$A$59:$IV$59,[82]BOP!#REF!,[82]BOP!#REF!,[82]BOP!$A$79:$IV$79,[82]BOP!$A$81:$IV$88,[82]BOP!#REF!</definedName>
    <definedName name="Z_9E0C4901_FFCC_11D1_98BA_00C04FC96ABD_.wvu.Rows" hidden="1">[82]BOP!$A$36:$IV$36,[82]BOP!$A$44:$IV$44,[82]BOP!$A$59:$IV$59,[82]BOP!#REF!,[82]BOP!#REF!,[82]BOP!$A$79:$IV$79,[82]BOP!$A$81:$IV$88,[82]BOP!#REF!</definedName>
    <definedName name="Z_9E0C4903_FFCC_11D1_98BA_00C04FC96ABD_.wvu.Rows" localSheetId="11" hidden="1">[82]BOP!$A$36:$IV$36,[82]BOP!$A$44:$IV$44,[82]BOP!$A$59:$IV$59,[82]BOP!#REF!,[82]BOP!#REF!,[82]BOP!$A$79:$IV$79,[82]BOP!$A$81:$IV$88,[82]BOP!#REF!,[82]BOP!#REF!</definedName>
    <definedName name="Z_9E0C4903_FFCC_11D1_98BA_00C04FC96ABD_.wvu.Rows" localSheetId="22" hidden="1">[82]BOP!$A$36:$IV$36,[82]BOP!$A$44:$IV$44,[82]BOP!$A$59:$IV$59,[82]BOP!#REF!,[82]BOP!#REF!,[82]BOP!$A$79:$IV$79,[82]BOP!$A$81:$IV$88,[82]BOP!#REF!,[82]BOP!#REF!</definedName>
    <definedName name="Z_9E0C4903_FFCC_11D1_98BA_00C04FC96ABD_.wvu.Rows" localSheetId="24" hidden="1">[82]BOP!$A$36:$IV$36,[82]BOP!$A$44:$IV$44,[82]BOP!$A$59:$IV$59,[82]BOP!#REF!,[82]BOP!#REF!,[82]BOP!$A$79:$IV$79,[82]BOP!$A$81:$IV$88,[82]BOP!#REF!,[82]BOP!#REF!</definedName>
    <definedName name="Z_9E0C4903_FFCC_11D1_98BA_00C04FC96ABD_.wvu.Rows" localSheetId="27" hidden="1">[82]BOP!$A$36:$IV$36,[82]BOP!$A$44:$IV$44,[82]BOP!$A$59:$IV$59,[82]BOP!#REF!,[82]BOP!#REF!,[82]BOP!$A$79:$IV$79,[82]BOP!$A$81:$IV$88,[82]BOP!#REF!,[82]BOP!#REF!</definedName>
    <definedName name="Z_9E0C4903_FFCC_11D1_98BA_00C04FC96ABD_.wvu.Rows" hidden="1">[82]BOP!$A$36:$IV$36,[82]BOP!$A$44:$IV$44,[82]BOP!$A$59:$IV$59,[82]BOP!#REF!,[82]BOP!#REF!,[82]BOP!$A$79:$IV$79,[82]BOP!$A$81:$IV$88,[82]BOP!#REF!,[82]BOP!#REF!</definedName>
    <definedName name="Z_9E0C4904_FFCC_11D1_98BA_00C04FC96ABD_.wvu.Rows" localSheetId="11" hidden="1">[82]BOP!$A$36:$IV$36,[82]BOP!$A$44:$IV$44,[82]BOP!$A$59:$IV$59,[82]BOP!#REF!,[82]BOP!#REF!,[82]BOP!$A$79:$IV$79,[82]BOP!$A$81:$IV$88,[82]BOP!#REF!,[82]BOP!#REF!</definedName>
    <definedName name="Z_9E0C4904_FFCC_11D1_98BA_00C04FC96ABD_.wvu.Rows" localSheetId="22" hidden="1">[82]BOP!$A$36:$IV$36,[82]BOP!$A$44:$IV$44,[82]BOP!$A$59:$IV$59,[82]BOP!#REF!,[82]BOP!#REF!,[82]BOP!$A$79:$IV$79,[82]BOP!$A$81:$IV$88,[82]BOP!#REF!,[82]BOP!#REF!</definedName>
    <definedName name="Z_9E0C4904_FFCC_11D1_98BA_00C04FC96ABD_.wvu.Rows" localSheetId="24" hidden="1">[82]BOP!$A$36:$IV$36,[82]BOP!$A$44:$IV$44,[82]BOP!$A$59:$IV$59,[82]BOP!#REF!,[82]BOP!#REF!,[82]BOP!$A$79:$IV$79,[82]BOP!$A$81:$IV$88,[82]BOP!#REF!,[82]BOP!#REF!</definedName>
    <definedName name="Z_9E0C4904_FFCC_11D1_98BA_00C04FC96ABD_.wvu.Rows" localSheetId="27" hidden="1">[82]BOP!$A$36:$IV$36,[82]BOP!$A$44:$IV$44,[82]BOP!$A$59:$IV$59,[82]BOP!#REF!,[82]BOP!#REF!,[82]BOP!$A$79:$IV$79,[82]BOP!$A$81:$IV$88,[82]BOP!#REF!,[82]BOP!#REF!</definedName>
    <definedName name="Z_9E0C4904_FFCC_11D1_98BA_00C04FC96ABD_.wvu.Rows" hidden="1">[82]BOP!$A$36:$IV$36,[82]BOP!$A$44:$IV$44,[82]BOP!$A$59:$IV$59,[82]BOP!#REF!,[82]BOP!#REF!,[82]BOP!$A$79:$IV$79,[82]BOP!$A$81:$IV$88,[82]BOP!#REF!,[82]BOP!#REF!</definedName>
    <definedName name="Z_9E0C4905_FFCC_11D1_98BA_00C04FC96ABD_.wvu.Rows" localSheetId="11" hidden="1">[82]BOP!$A$36:$IV$36,[82]BOP!$A$44:$IV$44,[82]BOP!$A$59:$IV$59,[82]BOP!#REF!,[82]BOP!#REF!,[82]BOP!$A$79:$IV$79</definedName>
    <definedName name="Z_9E0C4905_FFCC_11D1_98BA_00C04FC96ABD_.wvu.Rows" localSheetId="22" hidden="1">[82]BOP!$A$36:$IV$36,[82]BOP!$A$44:$IV$44,[82]BOP!$A$59:$IV$59,[82]BOP!#REF!,[82]BOP!#REF!,[82]BOP!$A$79:$IV$79</definedName>
    <definedName name="Z_9E0C4905_FFCC_11D1_98BA_00C04FC96ABD_.wvu.Rows" localSheetId="24" hidden="1">[82]BOP!$A$36:$IV$36,[82]BOP!$A$44:$IV$44,[82]BOP!$A$59:$IV$59,[82]BOP!#REF!,[82]BOP!#REF!,[82]BOP!$A$79:$IV$79</definedName>
    <definedName name="Z_9E0C4905_FFCC_11D1_98BA_00C04FC96ABD_.wvu.Rows" localSheetId="27" hidden="1">[82]BOP!$A$36:$IV$36,[82]BOP!$A$44:$IV$44,[82]BOP!$A$59:$IV$59,[82]BOP!#REF!,[82]BOP!#REF!,[82]BOP!$A$79:$IV$79</definedName>
    <definedName name="Z_9E0C4905_FFCC_11D1_98BA_00C04FC96ABD_.wvu.Rows" hidden="1">[82]BOP!$A$36:$IV$36,[82]BOP!$A$44:$IV$44,[82]BOP!$A$59:$IV$59,[82]BOP!#REF!,[82]BOP!#REF!,[82]BOP!$A$79:$IV$79</definedName>
    <definedName name="Z_B424DD41_AAD0_11D2_BFD1_00A02466506E_.wvu.PrintTitles" hidden="1">[118]SUMMARY!$B$1:$D$65536,[118]SUMMARY!$A$3:$IV$5</definedName>
    <definedName name="Z_BC2BFA12_1C91_11D2_BFD2_00A02466506E_.wvu.PrintTitles" hidden="1">[118]SUMMARY!$B$1:$D$65536,[118]SUMMARY!$A$3:$IV$5</definedName>
    <definedName name="Z_C21FAE85_013A_11D2_98BD_00C04FC96ABD_.wvu.Rows" localSheetId="11" hidden="1">[82]BOP!$A$36:$IV$36,[82]BOP!$A$44:$IV$44,[82]BOP!$A$59:$IV$59,[82]BOP!#REF!,[82]BOP!#REF!,[82]BOP!$A$81:$IV$88</definedName>
    <definedName name="Z_C21FAE85_013A_11D2_98BD_00C04FC96ABD_.wvu.Rows" localSheetId="22" hidden="1">[82]BOP!$A$36:$IV$36,[82]BOP!$A$44:$IV$44,[82]BOP!$A$59:$IV$59,[82]BOP!#REF!,[82]BOP!#REF!,[82]BOP!$A$81:$IV$88</definedName>
    <definedName name="Z_C21FAE85_013A_11D2_98BD_00C04FC96ABD_.wvu.Rows" localSheetId="24" hidden="1">[82]BOP!$A$36:$IV$36,[82]BOP!$A$44:$IV$44,[82]BOP!$A$59:$IV$59,[82]BOP!#REF!,[82]BOP!#REF!,[82]BOP!$A$81:$IV$88</definedName>
    <definedName name="Z_C21FAE85_013A_11D2_98BD_00C04FC96ABD_.wvu.Rows" localSheetId="27" hidden="1">[82]BOP!$A$36:$IV$36,[82]BOP!$A$44:$IV$44,[82]BOP!$A$59:$IV$59,[82]BOP!#REF!,[82]BOP!#REF!,[82]BOP!$A$81:$IV$88</definedName>
    <definedName name="Z_C21FAE85_013A_11D2_98BD_00C04FC96ABD_.wvu.Rows" hidden="1">[82]BOP!$A$36:$IV$36,[82]BOP!$A$44:$IV$44,[82]BOP!$A$59:$IV$59,[82]BOP!#REF!,[82]BOP!#REF!,[82]BOP!$A$81:$IV$88</definedName>
    <definedName name="Z_C21FAE86_013A_11D2_98BD_00C04FC96ABD_.wvu.Rows" localSheetId="11" hidden="1">[82]BOP!$A$36:$IV$36,[82]BOP!$A$44:$IV$44,[82]BOP!$A$59:$IV$59,[82]BOP!#REF!,[82]BOP!#REF!,[82]BOP!$A$81:$IV$88</definedName>
    <definedName name="Z_C21FAE86_013A_11D2_98BD_00C04FC96ABD_.wvu.Rows" localSheetId="22" hidden="1">[82]BOP!$A$36:$IV$36,[82]BOP!$A$44:$IV$44,[82]BOP!$A$59:$IV$59,[82]BOP!#REF!,[82]BOP!#REF!,[82]BOP!$A$81:$IV$88</definedName>
    <definedName name="Z_C21FAE86_013A_11D2_98BD_00C04FC96ABD_.wvu.Rows" localSheetId="24" hidden="1">[82]BOP!$A$36:$IV$36,[82]BOP!$A$44:$IV$44,[82]BOP!$A$59:$IV$59,[82]BOP!#REF!,[82]BOP!#REF!,[82]BOP!$A$81:$IV$88</definedName>
    <definedName name="Z_C21FAE86_013A_11D2_98BD_00C04FC96ABD_.wvu.Rows" localSheetId="27" hidden="1">[82]BOP!$A$36:$IV$36,[82]BOP!$A$44:$IV$44,[82]BOP!$A$59:$IV$59,[82]BOP!#REF!,[82]BOP!#REF!,[82]BOP!$A$81:$IV$88</definedName>
    <definedName name="Z_C21FAE86_013A_11D2_98BD_00C04FC96ABD_.wvu.Rows" hidden="1">[82]BOP!$A$36:$IV$36,[82]BOP!$A$44:$IV$44,[82]BOP!$A$59:$IV$59,[82]BOP!#REF!,[82]BOP!#REF!,[82]BOP!$A$81:$IV$88</definedName>
    <definedName name="Z_C21FAE87_013A_11D2_98BD_00C04FC96ABD_.wvu.Rows" localSheetId="11" hidden="1">[82]BOP!$A$36:$IV$36,[82]BOP!$A$44:$IV$44,[82]BOP!$A$59:$IV$59,[82]BOP!#REF!,[82]BOP!#REF!,[82]BOP!$A$81:$IV$88</definedName>
    <definedName name="Z_C21FAE87_013A_11D2_98BD_00C04FC96ABD_.wvu.Rows" localSheetId="22" hidden="1">[82]BOP!$A$36:$IV$36,[82]BOP!$A$44:$IV$44,[82]BOP!$A$59:$IV$59,[82]BOP!#REF!,[82]BOP!#REF!,[82]BOP!$A$81:$IV$88</definedName>
    <definedName name="Z_C21FAE87_013A_11D2_98BD_00C04FC96ABD_.wvu.Rows" localSheetId="24" hidden="1">[82]BOP!$A$36:$IV$36,[82]BOP!$A$44:$IV$44,[82]BOP!$A$59:$IV$59,[82]BOP!#REF!,[82]BOP!#REF!,[82]BOP!$A$81:$IV$88</definedName>
    <definedName name="Z_C21FAE87_013A_11D2_98BD_00C04FC96ABD_.wvu.Rows" localSheetId="27" hidden="1">[82]BOP!$A$36:$IV$36,[82]BOP!$A$44:$IV$44,[82]BOP!$A$59:$IV$59,[82]BOP!#REF!,[82]BOP!#REF!,[82]BOP!$A$81:$IV$88</definedName>
    <definedName name="Z_C21FAE87_013A_11D2_98BD_00C04FC96ABD_.wvu.Rows" hidden="1">[82]BOP!$A$36:$IV$36,[82]BOP!$A$44:$IV$44,[82]BOP!$A$59:$IV$59,[82]BOP!#REF!,[82]BOP!#REF!,[82]BOP!$A$81:$IV$88</definedName>
    <definedName name="Z_C21FAE88_013A_11D2_98BD_00C04FC96ABD_.wvu.Rows" localSheetId="11" hidden="1">[82]BOP!$A$36:$IV$36,[82]BOP!$A$44:$IV$44,[82]BOP!$A$59:$IV$59,[82]BOP!#REF!,[82]BOP!#REF!,[82]BOP!$A$81:$IV$88</definedName>
    <definedName name="Z_C21FAE88_013A_11D2_98BD_00C04FC96ABD_.wvu.Rows" localSheetId="22" hidden="1">[82]BOP!$A$36:$IV$36,[82]BOP!$A$44:$IV$44,[82]BOP!$A$59:$IV$59,[82]BOP!#REF!,[82]BOP!#REF!,[82]BOP!$A$81:$IV$88</definedName>
    <definedName name="Z_C21FAE88_013A_11D2_98BD_00C04FC96ABD_.wvu.Rows" localSheetId="24" hidden="1">[82]BOP!$A$36:$IV$36,[82]BOP!$A$44:$IV$44,[82]BOP!$A$59:$IV$59,[82]BOP!#REF!,[82]BOP!#REF!,[82]BOP!$A$81:$IV$88</definedName>
    <definedName name="Z_C21FAE88_013A_11D2_98BD_00C04FC96ABD_.wvu.Rows" localSheetId="27" hidden="1">[82]BOP!$A$36:$IV$36,[82]BOP!$A$44:$IV$44,[82]BOP!$A$59:$IV$59,[82]BOP!#REF!,[82]BOP!#REF!,[82]BOP!$A$81:$IV$88</definedName>
    <definedName name="Z_C21FAE88_013A_11D2_98BD_00C04FC96ABD_.wvu.Rows" hidden="1">[82]BOP!$A$36:$IV$36,[82]BOP!$A$44:$IV$44,[82]BOP!$A$59:$IV$59,[82]BOP!#REF!,[82]BOP!#REF!,[82]BOP!$A$81:$IV$88</definedName>
    <definedName name="Z_C21FAE89_013A_11D2_98BD_00C04FC96ABD_.wvu.Rows" localSheetId="11" hidden="1">[82]BOP!$A$36:$IV$36,[82]BOP!$A$44:$IV$44,[82]BOP!$A$59:$IV$59,[82]BOP!#REF!,[82]BOP!#REF!,[82]BOP!$A$79:$IV$79,[82]BOP!$A$81:$IV$88,[82]BOP!#REF!</definedName>
    <definedName name="Z_C21FAE89_013A_11D2_98BD_00C04FC96ABD_.wvu.Rows" localSheetId="22" hidden="1">[82]BOP!$A$36:$IV$36,[82]BOP!$A$44:$IV$44,[82]BOP!$A$59:$IV$59,[82]BOP!#REF!,[82]BOP!#REF!,[82]BOP!$A$79:$IV$79,[82]BOP!$A$81:$IV$88,[82]BOP!#REF!</definedName>
    <definedName name="Z_C21FAE89_013A_11D2_98BD_00C04FC96ABD_.wvu.Rows" localSheetId="24" hidden="1">[82]BOP!$A$36:$IV$36,[82]BOP!$A$44:$IV$44,[82]BOP!$A$59:$IV$59,[82]BOP!#REF!,[82]BOP!#REF!,[82]BOP!$A$79:$IV$79,[82]BOP!$A$81:$IV$88,[82]BOP!#REF!</definedName>
    <definedName name="Z_C21FAE89_013A_11D2_98BD_00C04FC96ABD_.wvu.Rows" localSheetId="27" hidden="1">[82]BOP!$A$36:$IV$36,[82]BOP!$A$44:$IV$44,[82]BOP!$A$59:$IV$59,[82]BOP!#REF!,[82]BOP!#REF!,[82]BOP!$A$79:$IV$79,[82]BOP!$A$81:$IV$88,[82]BOP!#REF!</definedName>
    <definedName name="Z_C21FAE89_013A_11D2_98BD_00C04FC96ABD_.wvu.Rows" hidden="1">[82]BOP!$A$36:$IV$36,[82]BOP!$A$44:$IV$44,[82]BOP!$A$59:$IV$59,[82]BOP!#REF!,[82]BOP!#REF!,[82]BOP!$A$79:$IV$79,[82]BOP!$A$81:$IV$88,[82]BOP!#REF!</definedName>
    <definedName name="Z_C21FAE8A_013A_11D2_98BD_00C04FC96ABD_.wvu.Rows" localSheetId="11" hidden="1">[82]BOP!$A$36:$IV$36,[82]BOP!$A$44:$IV$44,[82]BOP!$A$59:$IV$59,[82]BOP!#REF!,[82]BOP!#REF!,[82]BOP!$A$79:$IV$79,[82]BOP!$A$81:$IV$88</definedName>
    <definedName name="Z_C21FAE8A_013A_11D2_98BD_00C04FC96ABD_.wvu.Rows" localSheetId="22" hidden="1">[82]BOP!$A$36:$IV$36,[82]BOP!$A$44:$IV$44,[82]BOP!$A$59:$IV$59,[82]BOP!#REF!,[82]BOP!#REF!,[82]BOP!$A$79:$IV$79,[82]BOP!$A$81:$IV$88</definedName>
    <definedName name="Z_C21FAE8A_013A_11D2_98BD_00C04FC96ABD_.wvu.Rows" localSheetId="24" hidden="1">[82]BOP!$A$36:$IV$36,[82]BOP!$A$44:$IV$44,[82]BOP!$A$59:$IV$59,[82]BOP!#REF!,[82]BOP!#REF!,[82]BOP!$A$79:$IV$79,[82]BOP!$A$81:$IV$88</definedName>
    <definedName name="Z_C21FAE8A_013A_11D2_98BD_00C04FC96ABD_.wvu.Rows" localSheetId="27" hidden="1">[82]BOP!$A$36:$IV$36,[82]BOP!$A$44:$IV$44,[82]BOP!$A$59:$IV$59,[82]BOP!#REF!,[82]BOP!#REF!,[82]BOP!$A$79:$IV$79,[82]BOP!$A$81:$IV$88</definedName>
    <definedName name="Z_C21FAE8A_013A_11D2_98BD_00C04FC96ABD_.wvu.Rows" hidden="1">[82]BOP!$A$36:$IV$36,[82]BOP!$A$44:$IV$44,[82]BOP!$A$59:$IV$59,[82]BOP!#REF!,[82]BOP!#REF!,[82]BOP!$A$79:$IV$79,[82]BOP!$A$81:$IV$88</definedName>
    <definedName name="Z_C21FAE8B_013A_11D2_98BD_00C04FC96ABD_.wvu.Rows" localSheetId="11" hidden="1">[82]BOP!$A$36:$IV$36,[82]BOP!$A$44:$IV$44,[82]BOP!$A$59:$IV$59,[82]BOP!#REF!,[82]BOP!#REF!,[82]BOP!$A$79:$IV$79,[82]BOP!#REF!</definedName>
    <definedName name="Z_C21FAE8B_013A_11D2_98BD_00C04FC96ABD_.wvu.Rows" localSheetId="22" hidden="1">[82]BOP!$A$36:$IV$36,[82]BOP!$A$44:$IV$44,[82]BOP!$A$59:$IV$59,[82]BOP!#REF!,[82]BOP!#REF!,[82]BOP!$A$79:$IV$79,[82]BOP!#REF!</definedName>
    <definedName name="Z_C21FAE8B_013A_11D2_98BD_00C04FC96ABD_.wvu.Rows" localSheetId="24" hidden="1">[82]BOP!$A$36:$IV$36,[82]BOP!$A$44:$IV$44,[82]BOP!$A$59:$IV$59,[82]BOP!#REF!,[82]BOP!#REF!,[82]BOP!$A$79:$IV$79,[82]BOP!#REF!</definedName>
    <definedName name="Z_C21FAE8B_013A_11D2_98BD_00C04FC96ABD_.wvu.Rows" localSheetId="27" hidden="1">[82]BOP!$A$36:$IV$36,[82]BOP!$A$44:$IV$44,[82]BOP!$A$59:$IV$59,[82]BOP!#REF!,[82]BOP!#REF!,[82]BOP!$A$79:$IV$79,[82]BOP!#REF!</definedName>
    <definedName name="Z_C21FAE8B_013A_11D2_98BD_00C04FC96ABD_.wvu.Rows" localSheetId="28" hidden="1">[82]BOP!$A$36:$IV$36,[82]BOP!$A$44:$IV$44,[82]BOP!$A$59:$IV$59,[82]BOP!#REF!,[82]BOP!#REF!,[82]BOP!$A$79:$IV$79,[82]BOP!#REF!</definedName>
    <definedName name="Z_C21FAE8B_013A_11D2_98BD_00C04FC96ABD_.wvu.Rows" localSheetId="35" hidden="1">[82]BOP!$A$36:$IV$36,[82]BOP!$A$44:$IV$44,[82]BOP!$A$59:$IV$59,[82]BOP!#REF!,[82]BOP!#REF!,[82]BOP!$A$79:$IV$79,[82]BOP!#REF!</definedName>
    <definedName name="Z_C21FAE8B_013A_11D2_98BD_00C04FC96ABD_.wvu.Rows" localSheetId="44" hidden="1">[82]BOP!$A$36:$IV$36,[82]BOP!$A$44:$IV$44,[82]BOP!$A$59:$IV$59,[82]BOP!#REF!,[82]BOP!#REF!,[82]BOP!$A$79:$IV$79,[82]BOP!#REF!</definedName>
    <definedName name="Z_C21FAE8B_013A_11D2_98BD_00C04FC96ABD_.wvu.Rows" localSheetId="66" hidden="1">[82]BOP!$A$36:$IV$36,[82]BOP!$A$44:$IV$44,[82]BOP!$A$59:$IV$59,[82]BOP!#REF!,[82]BOP!#REF!,[82]BOP!$A$79:$IV$79,[82]BOP!#REF!</definedName>
    <definedName name="Z_C21FAE8B_013A_11D2_98BD_00C04FC96ABD_.wvu.Rows" hidden="1">[82]BOP!$A$36:$IV$36,[82]BOP!$A$44:$IV$44,[82]BOP!$A$59:$IV$59,[82]BOP!#REF!,[82]BOP!#REF!,[82]BOP!$A$79:$IV$79,[82]BOP!#REF!</definedName>
    <definedName name="Z_C21FAE8C_013A_11D2_98BD_00C04FC96ABD_.wvu.Rows" localSheetId="11" hidden="1">[82]BOP!$A$36:$IV$36,[82]BOP!$A$44:$IV$44,[82]BOP!$A$59:$IV$59,[82]BOP!#REF!,[82]BOP!#REF!,[82]BOP!$A$79:$IV$79,[82]BOP!$A$81:$IV$88,[82]BOP!#REF!</definedName>
    <definedName name="Z_C21FAE8C_013A_11D2_98BD_00C04FC96ABD_.wvu.Rows" localSheetId="22" hidden="1">[82]BOP!$A$36:$IV$36,[82]BOP!$A$44:$IV$44,[82]BOP!$A$59:$IV$59,[82]BOP!#REF!,[82]BOP!#REF!,[82]BOP!$A$79:$IV$79,[82]BOP!$A$81:$IV$88,[82]BOP!#REF!</definedName>
    <definedName name="Z_C21FAE8C_013A_11D2_98BD_00C04FC96ABD_.wvu.Rows" localSheetId="24" hidden="1">[82]BOP!$A$36:$IV$36,[82]BOP!$A$44:$IV$44,[82]BOP!$A$59:$IV$59,[82]BOP!#REF!,[82]BOP!#REF!,[82]BOP!$A$79:$IV$79,[82]BOP!$A$81:$IV$88,[82]BOP!#REF!</definedName>
    <definedName name="Z_C21FAE8C_013A_11D2_98BD_00C04FC96ABD_.wvu.Rows" localSheetId="27" hidden="1">[82]BOP!$A$36:$IV$36,[82]BOP!$A$44:$IV$44,[82]BOP!$A$59:$IV$59,[82]BOP!#REF!,[82]BOP!#REF!,[82]BOP!$A$79:$IV$79,[82]BOP!$A$81:$IV$88,[82]BOP!#REF!</definedName>
    <definedName name="Z_C21FAE8C_013A_11D2_98BD_00C04FC96ABD_.wvu.Rows" hidden="1">[82]BOP!$A$36:$IV$36,[82]BOP!$A$44:$IV$44,[82]BOP!$A$59:$IV$59,[82]BOP!#REF!,[82]BOP!#REF!,[82]BOP!$A$79:$IV$79,[82]BOP!$A$81:$IV$88,[82]BOP!#REF!</definedName>
    <definedName name="Z_C21FAE8D_013A_11D2_98BD_00C04FC96ABD_.wvu.Rows" localSheetId="11" hidden="1">[82]BOP!$A$36:$IV$36,[82]BOP!$A$44:$IV$44,[82]BOP!$A$59:$IV$59,[82]BOP!#REF!,[82]BOP!#REF!,[82]BOP!$A$79:$IV$79,[82]BOP!$A$81:$IV$88,[82]BOP!#REF!</definedName>
    <definedName name="Z_C21FAE8D_013A_11D2_98BD_00C04FC96ABD_.wvu.Rows" localSheetId="22" hidden="1">[82]BOP!$A$36:$IV$36,[82]BOP!$A$44:$IV$44,[82]BOP!$A$59:$IV$59,[82]BOP!#REF!,[82]BOP!#REF!,[82]BOP!$A$79:$IV$79,[82]BOP!$A$81:$IV$88,[82]BOP!#REF!</definedName>
    <definedName name="Z_C21FAE8D_013A_11D2_98BD_00C04FC96ABD_.wvu.Rows" localSheetId="24" hidden="1">[82]BOP!$A$36:$IV$36,[82]BOP!$A$44:$IV$44,[82]BOP!$A$59:$IV$59,[82]BOP!#REF!,[82]BOP!#REF!,[82]BOP!$A$79:$IV$79,[82]BOP!$A$81:$IV$88,[82]BOP!#REF!</definedName>
    <definedName name="Z_C21FAE8D_013A_11D2_98BD_00C04FC96ABD_.wvu.Rows" localSheetId="27" hidden="1">[82]BOP!$A$36:$IV$36,[82]BOP!$A$44:$IV$44,[82]BOP!$A$59:$IV$59,[82]BOP!#REF!,[82]BOP!#REF!,[82]BOP!$A$79:$IV$79,[82]BOP!$A$81:$IV$88,[82]BOP!#REF!</definedName>
    <definedName name="Z_C21FAE8D_013A_11D2_98BD_00C04FC96ABD_.wvu.Rows" hidden="1">[82]BOP!$A$36:$IV$36,[82]BOP!$A$44:$IV$44,[82]BOP!$A$59:$IV$59,[82]BOP!#REF!,[82]BOP!#REF!,[82]BOP!$A$79:$IV$79,[82]BOP!$A$81:$IV$88,[82]BOP!#REF!</definedName>
    <definedName name="Z_C21FAE8E_013A_11D2_98BD_00C04FC96ABD_.wvu.Rows" localSheetId="11" hidden="1">[82]BOP!$A$36:$IV$36,[82]BOP!$A$44:$IV$44,[82]BOP!$A$59:$IV$59,[82]BOP!#REF!,[82]BOP!#REF!,[82]BOP!$A$79:$IV$79,[82]BOP!$A$81:$IV$88,[82]BOP!#REF!</definedName>
    <definedName name="Z_C21FAE8E_013A_11D2_98BD_00C04FC96ABD_.wvu.Rows" localSheetId="22" hidden="1">[82]BOP!$A$36:$IV$36,[82]BOP!$A$44:$IV$44,[82]BOP!$A$59:$IV$59,[82]BOP!#REF!,[82]BOP!#REF!,[82]BOP!$A$79:$IV$79,[82]BOP!$A$81:$IV$88,[82]BOP!#REF!</definedName>
    <definedName name="Z_C21FAE8E_013A_11D2_98BD_00C04FC96ABD_.wvu.Rows" localSheetId="24" hidden="1">[82]BOP!$A$36:$IV$36,[82]BOP!$A$44:$IV$44,[82]BOP!$A$59:$IV$59,[82]BOP!#REF!,[82]BOP!#REF!,[82]BOP!$A$79:$IV$79,[82]BOP!$A$81:$IV$88,[82]BOP!#REF!</definedName>
    <definedName name="Z_C21FAE8E_013A_11D2_98BD_00C04FC96ABD_.wvu.Rows" localSheetId="27" hidden="1">[82]BOP!$A$36:$IV$36,[82]BOP!$A$44:$IV$44,[82]BOP!$A$59:$IV$59,[82]BOP!#REF!,[82]BOP!#REF!,[82]BOP!$A$79:$IV$79,[82]BOP!$A$81:$IV$88,[82]BOP!#REF!</definedName>
    <definedName name="Z_C21FAE8E_013A_11D2_98BD_00C04FC96ABD_.wvu.Rows" hidden="1">[82]BOP!$A$36:$IV$36,[82]BOP!$A$44:$IV$44,[82]BOP!$A$59:$IV$59,[82]BOP!#REF!,[82]BOP!#REF!,[82]BOP!$A$79:$IV$79,[82]BOP!$A$81:$IV$88,[82]BOP!#REF!</definedName>
    <definedName name="Z_C21FAE90_013A_11D2_98BD_00C04FC96ABD_.wvu.Rows" localSheetId="11" hidden="1">[82]BOP!$A$36:$IV$36,[82]BOP!$A$44:$IV$44,[82]BOP!$A$59:$IV$59,[82]BOP!#REF!,[82]BOP!#REF!,[82]BOP!$A$79:$IV$79,[82]BOP!$A$81:$IV$88,[82]BOP!#REF!,[82]BOP!#REF!</definedName>
    <definedName name="Z_C21FAE90_013A_11D2_98BD_00C04FC96ABD_.wvu.Rows" localSheetId="22" hidden="1">[82]BOP!$A$36:$IV$36,[82]BOP!$A$44:$IV$44,[82]BOP!$A$59:$IV$59,[82]BOP!#REF!,[82]BOP!#REF!,[82]BOP!$A$79:$IV$79,[82]BOP!$A$81:$IV$88,[82]BOP!#REF!,[82]BOP!#REF!</definedName>
    <definedName name="Z_C21FAE90_013A_11D2_98BD_00C04FC96ABD_.wvu.Rows" localSheetId="24" hidden="1">[82]BOP!$A$36:$IV$36,[82]BOP!$A$44:$IV$44,[82]BOP!$A$59:$IV$59,[82]BOP!#REF!,[82]BOP!#REF!,[82]BOP!$A$79:$IV$79,[82]BOP!$A$81:$IV$88,[82]BOP!#REF!,[82]BOP!#REF!</definedName>
    <definedName name="Z_C21FAE90_013A_11D2_98BD_00C04FC96ABD_.wvu.Rows" localSheetId="27" hidden="1">[82]BOP!$A$36:$IV$36,[82]BOP!$A$44:$IV$44,[82]BOP!$A$59:$IV$59,[82]BOP!#REF!,[82]BOP!#REF!,[82]BOP!$A$79:$IV$79,[82]BOP!$A$81:$IV$88,[82]BOP!#REF!,[82]BOP!#REF!</definedName>
    <definedName name="Z_C21FAE90_013A_11D2_98BD_00C04FC96ABD_.wvu.Rows" hidden="1">[82]BOP!$A$36:$IV$36,[82]BOP!$A$44:$IV$44,[82]BOP!$A$59:$IV$59,[82]BOP!#REF!,[82]BOP!#REF!,[82]BOP!$A$79:$IV$79,[82]BOP!$A$81:$IV$88,[82]BOP!#REF!,[82]BOP!#REF!</definedName>
    <definedName name="Z_C21FAE91_013A_11D2_98BD_00C04FC96ABD_.wvu.Rows" localSheetId="11" hidden="1">[82]BOP!$A$36:$IV$36,[82]BOP!$A$44:$IV$44,[82]BOP!$A$59:$IV$59,[82]BOP!#REF!,[82]BOP!#REF!,[82]BOP!$A$79:$IV$79,[82]BOP!$A$81:$IV$88,[82]BOP!#REF!,[82]BOP!#REF!</definedName>
    <definedName name="Z_C21FAE91_013A_11D2_98BD_00C04FC96ABD_.wvu.Rows" localSheetId="22" hidden="1">[82]BOP!$A$36:$IV$36,[82]BOP!$A$44:$IV$44,[82]BOP!$A$59:$IV$59,[82]BOP!#REF!,[82]BOP!#REF!,[82]BOP!$A$79:$IV$79,[82]BOP!$A$81:$IV$88,[82]BOP!#REF!,[82]BOP!#REF!</definedName>
    <definedName name="Z_C21FAE91_013A_11D2_98BD_00C04FC96ABD_.wvu.Rows" localSheetId="24" hidden="1">[82]BOP!$A$36:$IV$36,[82]BOP!$A$44:$IV$44,[82]BOP!$A$59:$IV$59,[82]BOP!#REF!,[82]BOP!#REF!,[82]BOP!$A$79:$IV$79,[82]BOP!$A$81:$IV$88,[82]BOP!#REF!,[82]BOP!#REF!</definedName>
    <definedName name="Z_C21FAE91_013A_11D2_98BD_00C04FC96ABD_.wvu.Rows" localSheetId="27" hidden="1">[82]BOP!$A$36:$IV$36,[82]BOP!$A$44:$IV$44,[82]BOP!$A$59:$IV$59,[82]BOP!#REF!,[82]BOP!#REF!,[82]BOP!$A$79:$IV$79,[82]BOP!$A$81:$IV$88,[82]BOP!#REF!,[82]BOP!#REF!</definedName>
    <definedName name="Z_C21FAE91_013A_11D2_98BD_00C04FC96ABD_.wvu.Rows" hidden="1">[82]BOP!$A$36:$IV$36,[82]BOP!$A$44:$IV$44,[82]BOP!$A$59:$IV$59,[82]BOP!#REF!,[82]BOP!#REF!,[82]BOP!$A$79:$IV$79,[82]BOP!$A$81:$IV$88,[82]BOP!#REF!,[82]BOP!#REF!</definedName>
    <definedName name="Z_C21FAE92_013A_11D2_98BD_00C04FC96ABD_.wvu.Rows" localSheetId="11" hidden="1">[82]BOP!$A$36:$IV$36,[82]BOP!$A$44:$IV$44,[82]BOP!$A$59:$IV$59,[82]BOP!#REF!,[82]BOP!#REF!,[82]BOP!$A$79:$IV$79</definedName>
    <definedName name="Z_C21FAE92_013A_11D2_98BD_00C04FC96ABD_.wvu.Rows" localSheetId="22" hidden="1">[82]BOP!$A$36:$IV$36,[82]BOP!$A$44:$IV$44,[82]BOP!$A$59:$IV$59,[82]BOP!#REF!,[82]BOP!#REF!,[82]BOP!$A$79:$IV$79</definedName>
    <definedName name="Z_C21FAE92_013A_11D2_98BD_00C04FC96ABD_.wvu.Rows" localSheetId="24" hidden="1">[82]BOP!$A$36:$IV$36,[82]BOP!$A$44:$IV$44,[82]BOP!$A$59:$IV$59,[82]BOP!#REF!,[82]BOP!#REF!,[82]BOP!$A$79:$IV$79</definedName>
    <definedName name="Z_C21FAE92_013A_11D2_98BD_00C04FC96ABD_.wvu.Rows" localSheetId="27" hidden="1">[82]BOP!$A$36:$IV$36,[82]BOP!$A$44:$IV$44,[82]BOP!$A$59:$IV$59,[82]BOP!#REF!,[82]BOP!#REF!,[82]BOP!$A$79:$IV$79</definedName>
    <definedName name="Z_C21FAE92_013A_11D2_98BD_00C04FC96ABD_.wvu.Rows" hidden="1">[82]BOP!$A$36:$IV$36,[82]BOP!$A$44:$IV$44,[82]BOP!$A$59:$IV$59,[82]BOP!#REF!,[82]BOP!#REF!,[82]BOP!$A$79:$IV$79</definedName>
    <definedName name="Z_CF25EF4A_FFAB_11D1_98B7_00C04FC96ABD_.wvu.Rows" localSheetId="11" hidden="1">[82]BOP!$A$36:$IV$36,[82]BOP!$A$44:$IV$44,[82]BOP!$A$59:$IV$59,[82]BOP!#REF!,[82]BOP!#REF!,[82]BOP!$A$81:$IV$88</definedName>
    <definedName name="Z_CF25EF4A_FFAB_11D1_98B7_00C04FC96ABD_.wvu.Rows" localSheetId="22" hidden="1">[82]BOP!$A$36:$IV$36,[82]BOP!$A$44:$IV$44,[82]BOP!$A$59:$IV$59,[82]BOP!#REF!,[82]BOP!#REF!,[82]BOP!$A$81:$IV$88</definedName>
    <definedName name="Z_CF25EF4A_FFAB_11D1_98B7_00C04FC96ABD_.wvu.Rows" localSheetId="24" hidden="1">[82]BOP!$A$36:$IV$36,[82]BOP!$A$44:$IV$44,[82]BOP!$A$59:$IV$59,[82]BOP!#REF!,[82]BOP!#REF!,[82]BOP!$A$81:$IV$88</definedName>
    <definedName name="Z_CF25EF4A_FFAB_11D1_98B7_00C04FC96ABD_.wvu.Rows" localSheetId="27" hidden="1">[82]BOP!$A$36:$IV$36,[82]BOP!$A$44:$IV$44,[82]BOP!$A$59:$IV$59,[82]BOP!#REF!,[82]BOP!#REF!,[82]BOP!$A$81:$IV$88</definedName>
    <definedName name="Z_CF25EF4A_FFAB_11D1_98B7_00C04FC96ABD_.wvu.Rows" hidden="1">[82]BOP!$A$36:$IV$36,[82]BOP!$A$44:$IV$44,[82]BOP!$A$59:$IV$59,[82]BOP!#REF!,[82]BOP!#REF!,[82]BOP!$A$81:$IV$88</definedName>
    <definedName name="Z_CF25EF4B_FFAB_11D1_98B7_00C04FC96ABD_.wvu.Rows" localSheetId="11" hidden="1">[82]BOP!$A$36:$IV$36,[82]BOP!$A$44:$IV$44,[82]BOP!$A$59:$IV$59,[82]BOP!#REF!,[82]BOP!#REF!,[82]BOP!$A$81:$IV$88</definedName>
    <definedName name="Z_CF25EF4B_FFAB_11D1_98B7_00C04FC96ABD_.wvu.Rows" localSheetId="22" hidden="1">[82]BOP!$A$36:$IV$36,[82]BOP!$A$44:$IV$44,[82]BOP!$A$59:$IV$59,[82]BOP!#REF!,[82]BOP!#REF!,[82]BOP!$A$81:$IV$88</definedName>
    <definedName name="Z_CF25EF4B_FFAB_11D1_98B7_00C04FC96ABD_.wvu.Rows" localSheetId="24" hidden="1">[82]BOP!$A$36:$IV$36,[82]BOP!$A$44:$IV$44,[82]BOP!$A$59:$IV$59,[82]BOP!#REF!,[82]BOP!#REF!,[82]BOP!$A$81:$IV$88</definedName>
    <definedName name="Z_CF25EF4B_FFAB_11D1_98B7_00C04FC96ABD_.wvu.Rows" localSheetId="27" hidden="1">[82]BOP!$A$36:$IV$36,[82]BOP!$A$44:$IV$44,[82]BOP!$A$59:$IV$59,[82]BOP!#REF!,[82]BOP!#REF!,[82]BOP!$A$81:$IV$88</definedName>
    <definedName name="Z_CF25EF4B_FFAB_11D1_98B7_00C04FC96ABD_.wvu.Rows" hidden="1">[82]BOP!$A$36:$IV$36,[82]BOP!$A$44:$IV$44,[82]BOP!$A$59:$IV$59,[82]BOP!#REF!,[82]BOP!#REF!,[82]BOP!$A$81:$IV$88</definedName>
    <definedName name="Z_CF25EF4C_FFAB_11D1_98B7_00C04FC96ABD_.wvu.Rows" localSheetId="11" hidden="1">[82]BOP!$A$36:$IV$36,[82]BOP!$A$44:$IV$44,[82]BOP!$A$59:$IV$59,[82]BOP!#REF!,[82]BOP!#REF!,[82]BOP!$A$81:$IV$88</definedName>
    <definedName name="Z_CF25EF4C_FFAB_11D1_98B7_00C04FC96ABD_.wvu.Rows" localSheetId="22" hidden="1">[82]BOP!$A$36:$IV$36,[82]BOP!$A$44:$IV$44,[82]BOP!$A$59:$IV$59,[82]BOP!#REF!,[82]BOP!#REF!,[82]BOP!$A$81:$IV$88</definedName>
    <definedName name="Z_CF25EF4C_FFAB_11D1_98B7_00C04FC96ABD_.wvu.Rows" localSheetId="24" hidden="1">[82]BOP!$A$36:$IV$36,[82]BOP!$A$44:$IV$44,[82]BOP!$A$59:$IV$59,[82]BOP!#REF!,[82]BOP!#REF!,[82]BOP!$A$81:$IV$88</definedName>
    <definedName name="Z_CF25EF4C_FFAB_11D1_98B7_00C04FC96ABD_.wvu.Rows" localSheetId="27" hidden="1">[82]BOP!$A$36:$IV$36,[82]BOP!$A$44:$IV$44,[82]BOP!$A$59:$IV$59,[82]BOP!#REF!,[82]BOP!#REF!,[82]BOP!$A$81:$IV$88</definedName>
    <definedName name="Z_CF25EF4C_FFAB_11D1_98B7_00C04FC96ABD_.wvu.Rows" hidden="1">[82]BOP!$A$36:$IV$36,[82]BOP!$A$44:$IV$44,[82]BOP!$A$59:$IV$59,[82]BOP!#REF!,[82]BOP!#REF!,[82]BOP!$A$81:$IV$88</definedName>
    <definedName name="Z_CF25EF4D_FFAB_11D1_98B7_00C04FC96ABD_.wvu.Rows" localSheetId="11" hidden="1">[82]BOP!$A$36:$IV$36,[82]BOP!$A$44:$IV$44,[82]BOP!$A$59:$IV$59,[82]BOP!#REF!,[82]BOP!#REF!,[82]BOP!$A$81:$IV$88</definedName>
    <definedName name="Z_CF25EF4D_FFAB_11D1_98B7_00C04FC96ABD_.wvu.Rows" localSheetId="22" hidden="1">[82]BOP!$A$36:$IV$36,[82]BOP!$A$44:$IV$44,[82]BOP!$A$59:$IV$59,[82]BOP!#REF!,[82]BOP!#REF!,[82]BOP!$A$81:$IV$88</definedName>
    <definedName name="Z_CF25EF4D_FFAB_11D1_98B7_00C04FC96ABD_.wvu.Rows" localSheetId="24" hidden="1">[82]BOP!$A$36:$IV$36,[82]BOP!$A$44:$IV$44,[82]BOP!$A$59:$IV$59,[82]BOP!#REF!,[82]BOP!#REF!,[82]BOP!$A$81:$IV$88</definedName>
    <definedName name="Z_CF25EF4D_FFAB_11D1_98B7_00C04FC96ABD_.wvu.Rows" localSheetId="27" hidden="1">[82]BOP!$A$36:$IV$36,[82]BOP!$A$44:$IV$44,[82]BOP!$A$59:$IV$59,[82]BOP!#REF!,[82]BOP!#REF!,[82]BOP!$A$81:$IV$88</definedName>
    <definedName name="Z_CF25EF4D_FFAB_11D1_98B7_00C04FC96ABD_.wvu.Rows" hidden="1">[82]BOP!$A$36:$IV$36,[82]BOP!$A$44:$IV$44,[82]BOP!$A$59:$IV$59,[82]BOP!#REF!,[82]BOP!#REF!,[82]BOP!$A$81:$IV$88</definedName>
    <definedName name="Z_CF25EF4E_FFAB_11D1_98B7_00C04FC96ABD_.wvu.Rows" localSheetId="11" hidden="1">[82]BOP!$A$36:$IV$36,[82]BOP!$A$44:$IV$44,[82]BOP!$A$59:$IV$59,[82]BOP!#REF!,[82]BOP!#REF!,[82]BOP!$A$79:$IV$79,[82]BOP!$A$81:$IV$88,[82]BOP!#REF!</definedName>
    <definedName name="Z_CF25EF4E_FFAB_11D1_98B7_00C04FC96ABD_.wvu.Rows" localSheetId="22" hidden="1">[82]BOP!$A$36:$IV$36,[82]BOP!$A$44:$IV$44,[82]BOP!$A$59:$IV$59,[82]BOP!#REF!,[82]BOP!#REF!,[82]BOP!$A$79:$IV$79,[82]BOP!$A$81:$IV$88,[82]BOP!#REF!</definedName>
    <definedName name="Z_CF25EF4E_FFAB_11D1_98B7_00C04FC96ABD_.wvu.Rows" localSheetId="24" hidden="1">[82]BOP!$A$36:$IV$36,[82]BOP!$A$44:$IV$44,[82]BOP!$A$59:$IV$59,[82]BOP!#REF!,[82]BOP!#REF!,[82]BOP!$A$79:$IV$79,[82]BOP!$A$81:$IV$88,[82]BOP!#REF!</definedName>
    <definedName name="Z_CF25EF4E_FFAB_11D1_98B7_00C04FC96ABD_.wvu.Rows" localSheetId="27" hidden="1">[82]BOP!$A$36:$IV$36,[82]BOP!$A$44:$IV$44,[82]BOP!$A$59:$IV$59,[82]BOP!#REF!,[82]BOP!#REF!,[82]BOP!$A$79:$IV$79,[82]BOP!$A$81:$IV$88,[82]BOP!#REF!</definedName>
    <definedName name="Z_CF25EF4E_FFAB_11D1_98B7_00C04FC96ABD_.wvu.Rows" hidden="1">[82]BOP!$A$36:$IV$36,[82]BOP!$A$44:$IV$44,[82]BOP!$A$59:$IV$59,[82]BOP!#REF!,[82]BOP!#REF!,[82]BOP!$A$79:$IV$79,[82]BOP!$A$81:$IV$88,[82]BOP!#REF!</definedName>
    <definedName name="Z_CF25EF4F_FFAB_11D1_98B7_00C04FC96ABD_.wvu.Rows" localSheetId="11" hidden="1">[82]BOP!$A$36:$IV$36,[82]BOP!$A$44:$IV$44,[82]BOP!$A$59:$IV$59,[82]BOP!#REF!,[82]BOP!#REF!,[82]BOP!$A$79:$IV$79,[82]BOP!$A$81:$IV$88</definedName>
    <definedName name="Z_CF25EF4F_FFAB_11D1_98B7_00C04FC96ABD_.wvu.Rows" localSheetId="22" hidden="1">[82]BOP!$A$36:$IV$36,[82]BOP!$A$44:$IV$44,[82]BOP!$A$59:$IV$59,[82]BOP!#REF!,[82]BOP!#REF!,[82]BOP!$A$79:$IV$79,[82]BOP!$A$81:$IV$88</definedName>
    <definedName name="Z_CF25EF4F_FFAB_11D1_98B7_00C04FC96ABD_.wvu.Rows" localSheetId="24" hidden="1">[82]BOP!$A$36:$IV$36,[82]BOP!$A$44:$IV$44,[82]BOP!$A$59:$IV$59,[82]BOP!#REF!,[82]BOP!#REF!,[82]BOP!$A$79:$IV$79,[82]BOP!$A$81:$IV$88</definedName>
    <definedName name="Z_CF25EF4F_FFAB_11D1_98B7_00C04FC96ABD_.wvu.Rows" localSheetId="27" hidden="1">[82]BOP!$A$36:$IV$36,[82]BOP!$A$44:$IV$44,[82]BOP!$A$59:$IV$59,[82]BOP!#REF!,[82]BOP!#REF!,[82]BOP!$A$79:$IV$79,[82]BOP!$A$81:$IV$88</definedName>
    <definedName name="Z_CF25EF4F_FFAB_11D1_98B7_00C04FC96ABD_.wvu.Rows" hidden="1">[82]BOP!$A$36:$IV$36,[82]BOP!$A$44:$IV$44,[82]BOP!$A$59:$IV$59,[82]BOP!#REF!,[82]BOP!#REF!,[82]BOP!$A$79:$IV$79,[82]BOP!$A$81:$IV$88</definedName>
    <definedName name="Z_CF25EF50_FFAB_11D1_98B7_00C04FC96ABD_.wvu.Rows" localSheetId="11" hidden="1">[82]BOP!$A$36:$IV$36,[82]BOP!$A$44:$IV$44,[82]BOP!$A$59:$IV$59,[82]BOP!#REF!,[82]BOP!#REF!,[82]BOP!$A$79:$IV$79,[82]BOP!#REF!</definedName>
    <definedName name="Z_CF25EF50_FFAB_11D1_98B7_00C04FC96ABD_.wvu.Rows" localSheetId="22" hidden="1">[82]BOP!$A$36:$IV$36,[82]BOP!$A$44:$IV$44,[82]BOP!$A$59:$IV$59,[82]BOP!#REF!,[82]BOP!#REF!,[82]BOP!$A$79:$IV$79,[82]BOP!#REF!</definedName>
    <definedName name="Z_CF25EF50_FFAB_11D1_98B7_00C04FC96ABD_.wvu.Rows" localSheetId="24" hidden="1">[82]BOP!$A$36:$IV$36,[82]BOP!$A$44:$IV$44,[82]BOP!$A$59:$IV$59,[82]BOP!#REF!,[82]BOP!#REF!,[82]BOP!$A$79:$IV$79,[82]BOP!#REF!</definedName>
    <definedName name="Z_CF25EF50_FFAB_11D1_98B7_00C04FC96ABD_.wvu.Rows" localSheetId="27" hidden="1">[82]BOP!$A$36:$IV$36,[82]BOP!$A$44:$IV$44,[82]BOP!$A$59:$IV$59,[82]BOP!#REF!,[82]BOP!#REF!,[82]BOP!$A$79:$IV$79,[82]BOP!#REF!</definedName>
    <definedName name="Z_CF25EF50_FFAB_11D1_98B7_00C04FC96ABD_.wvu.Rows" localSheetId="28" hidden="1">[82]BOP!$A$36:$IV$36,[82]BOP!$A$44:$IV$44,[82]BOP!$A$59:$IV$59,[82]BOP!#REF!,[82]BOP!#REF!,[82]BOP!$A$79:$IV$79,[82]BOP!#REF!</definedName>
    <definedName name="Z_CF25EF50_FFAB_11D1_98B7_00C04FC96ABD_.wvu.Rows" localSheetId="35" hidden="1">[82]BOP!$A$36:$IV$36,[82]BOP!$A$44:$IV$44,[82]BOP!$A$59:$IV$59,[82]BOP!#REF!,[82]BOP!#REF!,[82]BOP!$A$79:$IV$79,[82]BOP!#REF!</definedName>
    <definedName name="Z_CF25EF50_FFAB_11D1_98B7_00C04FC96ABD_.wvu.Rows" localSheetId="44" hidden="1">[82]BOP!$A$36:$IV$36,[82]BOP!$A$44:$IV$44,[82]BOP!$A$59:$IV$59,[82]BOP!#REF!,[82]BOP!#REF!,[82]BOP!$A$79:$IV$79,[82]BOP!#REF!</definedName>
    <definedName name="Z_CF25EF50_FFAB_11D1_98B7_00C04FC96ABD_.wvu.Rows" localSheetId="66" hidden="1">[82]BOP!$A$36:$IV$36,[82]BOP!$A$44:$IV$44,[82]BOP!$A$59:$IV$59,[82]BOP!#REF!,[82]BOP!#REF!,[82]BOP!$A$79:$IV$79,[82]BOP!#REF!</definedName>
    <definedName name="Z_CF25EF50_FFAB_11D1_98B7_00C04FC96ABD_.wvu.Rows" hidden="1">[82]BOP!$A$36:$IV$36,[82]BOP!$A$44:$IV$44,[82]BOP!$A$59:$IV$59,[82]BOP!#REF!,[82]BOP!#REF!,[82]BOP!$A$79:$IV$79,[82]BOP!#REF!</definedName>
    <definedName name="Z_CF25EF51_FFAB_11D1_98B7_00C04FC96ABD_.wvu.Rows" localSheetId="11" hidden="1">[82]BOP!$A$36:$IV$36,[82]BOP!$A$44:$IV$44,[82]BOP!$A$59:$IV$59,[82]BOP!#REF!,[82]BOP!#REF!,[82]BOP!$A$79:$IV$79,[82]BOP!$A$81:$IV$88,[82]BOP!#REF!</definedName>
    <definedName name="Z_CF25EF51_FFAB_11D1_98B7_00C04FC96ABD_.wvu.Rows" localSheetId="22" hidden="1">[82]BOP!$A$36:$IV$36,[82]BOP!$A$44:$IV$44,[82]BOP!$A$59:$IV$59,[82]BOP!#REF!,[82]BOP!#REF!,[82]BOP!$A$79:$IV$79,[82]BOP!$A$81:$IV$88,[82]BOP!#REF!</definedName>
    <definedName name="Z_CF25EF51_FFAB_11D1_98B7_00C04FC96ABD_.wvu.Rows" localSheetId="24" hidden="1">[82]BOP!$A$36:$IV$36,[82]BOP!$A$44:$IV$44,[82]BOP!$A$59:$IV$59,[82]BOP!#REF!,[82]BOP!#REF!,[82]BOP!$A$79:$IV$79,[82]BOP!$A$81:$IV$88,[82]BOP!#REF!</definedName>
    <definedName name="Z_CF25EF51_FFAB_11D1_98B7_00C04FC96ABD_.wvu.Rows" localSheetId="27" hidden="1">[82]BOP!$A$36:$IV$36,[82]BOP!$A$44:$IV$44,[82]BOP!$A$59:$IV$59,[82]BOP!#REF!,[82]BOP!#REF!,[82]BOP!$A$79:$IV$79,[82]BOP!$A$81:$IV$88,[82]BOP!#REF!</definedName>
    <definedName name="Z_CF25EF51_FFAB_11D1_98B7_00C04FC96ABD_.wvu.Rows" hidden="1">[82]BOP!$A$36:$IV$36,[82]BOP!$A$44:$IV$44,[82]BOP!$A$59:$IV$59,[82]BOP!#REF!,[82]BOP!#REF!,[82]BOP!$A$79:$IV$79,[82]BOP!$A$81:$IV$88,[82]BOP!#REF!</definedName>
    <definedName name="Z_CF25EF52_FFAB_11D1_98B7_00C04FC96ABD_.wvu.Rows" localSheetId="11" hidden="1">[82]BOP!$A$36:$IV$36,[82]BOP!$A$44:$IV$44,[82]BOP!$A$59:$IV$59,[82]BOP!#REF!,[82]BOP!#REF!,[82]BOP!$A$79:$IV$79,[82]BOP!$A$81:$IV$88,[82]BOP!#REF!</definedName>
    <definedName name="Z_CF25EF52_FFAB_11D1_98B7_00C04FC96ABD_.wvu.Rows" localSheetId="22" hidden="1">[82]BOP!$A$36:$IV$36,[82]BOP!$A$44:$IV$44,[82]BOP!$A$59:$IV$59,[82]BOP!#REF!,[82]BOP!#REF!,[82]BOP!$A$79:$IV$79,[82]BOP!$A$81:$IV$88,[82]BOP!#REF!</definedName>
    <definedName name="Z_CF25EF52_FFAB_11D1_98B7_00C04FC96ABD_.wvu.Rows" localSheetId="24" hidden="1">[82]BOP!$A$36:$IV$36,[82]BOP!$A$44:$IV$44,[82]BOP!$A$59:$IV$59,[82]BOP!#REF!,[82]BOP!#REF!,[82]BOP!$A$79:$IV$79,[82]BOP!$A$81:$IV$88,[82]BOP!#REF!</definedName>
    <definedName name="Z_CF25EF52_FFAB_11D1_98B7_00C04FC96ABD_.wvu.Rows" localSheetId="27" hidden="1">[82]BOP!$A$36:$IV$36,[82]BOP!$A$44:$IV$44,[82]BOP!$A$59:$IV$59,[82]BOP!#REF!,[82]BOP!#REF!,[82]BOP!$A$79:$IV$79,[82]BOP!$A$81:$IV$88,[82]BOP!#REF!</definedName>
    <definedName name="Z_CF25EF52_FFAB_11D1_98B7_00C04FC96ABD_.wvu.Rows" hidden="1">[82]BOP!$A$36:$IV$36,[82]BOP!$A$44:$IV$44,[82]BOP!$A$59:$IV$59,[82]BOP!#REF!,[82]BOP!#REF!,[82]BOP!$A$79:$IV$79,[82]BOP!$A$81:$IV$88,[82]BOP!#REF!</definedName>
    <definedName name="Z_CF25EF53_FFAB_11D1_98B7_00C04FC96ABD_.wvu.Rows" localSheetId="11" hidden="1">[82]BOP!$A$36:$IV$36,[82]BOP!$A$44:$IV$44,[82]BOP!$A$59:$IV$59,[82]BOP!#REF!,[82]BOP!#REF!,[82]BOP!$A$79:$IV$79,[82]BOP!$A$81:$IV$88,[82]BOP!#REF!</definedName>
    <definedName name="Z_CF25EF53_FFAB_11D1_98B7_00C04FC96ABD_.wvu.Rows" localSheetId="22" hidden="1">[82]BOP!$A$36:$IV$36,[82]BOP!$A$44:$IV$44,[82]BOP!$A$59:$IV$59,[82]BOP!#REF!,[82]BOP!#REF!,[82]BOP!$A$79:$IV$79,[82]BOP!$A$81:$IV$88,[82]BOP!#REF!</definedName>
    <definedName name="Z_CF25EF53_FFAB_11D1_98B7_00C04FC96ABD_.wvu.Rows" localSheetId="24" hidden="1">[82]BOP!$A$36:$IV$36,[82]BOP!$A$44:$IV$44,[82]BOP!$A$59:$IV$59,[82]BOP!#REF!,[82]BOP!#REF!,[82]BOP!$A$79:$IV$79,[82]BOP!$A$81:$IV$88,[82]BOP!#REF!</definedName>
    <definedName name="Z_CF25EF53_FFAB_11D1_98B7_00C04FC96ABD_.wvu.Rows" localSheetId="27" hidden="1">[82]BOP!$A$36:$IV$36,[82]BOP!$A$44:$IV$44,[82]BOP!$A$59:$IV$59,[82]BOP!#REF!,[82]BOP!#REF!,[82]BOP!$A$79:$IV$79,[82]BOP!$A$81:$IV$88,[82]BOP!#REF!</definedName>
    <definedName name="Z_CF25EF53_FFAB_11D1_98B7_00C04FC96ABD_.wvu.Rows" hidden="1">[82]BOP!$A$36:$IV$36,[82]BOP!$A$44:$IV$44,[82]BOP!$A$59:$IV$59,[82]BOP!#REF!,[82]BOP!#REF!,[82]BOP!$A$79:$IV$79,[82]BOP!$A$81:$IV$88,[82]BOP!#REF!</definedName>
    <definedName name="Z_CF25EF55_FFAB_11D1_98B7_00C04FC96ABD_.wvu.Rows" localSheetId="11" hidden="1">[82]BOP!$A$36:$IV$36,[82]BOP!$A$44:$IV$44,[82]BOP!$A$59:$IV$59,[82]BOP!#REF!,[82]BOP!#REF!,[82]BOP!$A$79:$IV$79,[82]BOP!$A$81:$IV$88,[82]BOP!#REF!,[82]BOP!#REF!</definedName>
    <definedName name="Z_CF25EF55_FFAB_11D1_98B7_00C04FC96ABD_.wvu.Rows" localSheetId="22" hidden="1">[82]BOP!$A$36:$IV$36,[82]BOP!$A$44:$IV$44,[82]BOP!$A$59:$IV$59,[82]BOP!#REF!,[82]BOP!#REF!,[82]BOP!$A$79:$IV$79,[82]BOP!$A$81:$IV$88,[82]BOP!#REF!,[82]BOP!#REF!</definedName>
    <definedName name="Z_CF25EF55_FFAB_11D1_98B7_00C04FC96ABD_.wvu.Rows" localSheetId="24" hidden="1">[82]BOP!$A$36:$IV$36,[82]BOP!$A$44:$IV$44,[82]BOP!$A$59:$IV$59,[82]BOP!#REF!,[82]BOP!#REF!,[82]BOP!$A$79:$IV$79,[82]BOP!$A$81:$IV$88,[82]BOP!#REF!,[82]BOP!#REF!</definedName>
    <definedName name="Z_CF25EF55_FFAB_11D1_98B7_00C04FC96ABD_.wvu.Rows" localSheetId="27" hidden="1">[82]BOP!$A$36:$IV$36,[82]BOP!$A$44:$IV$44,[82]BOP!$A$59:$IV$59,[82]BOP!#REF!,[82]BOP!#REF!,[82]BOP!$A$79:$IV$79,[82]BOP!$A$81:$IV$88,[82]BOP!#REF!,[82]BOP!#REF!</definedName>
    <definedName name="Z_CF25EF55_FFAB_11D1_98B7_00C04FC96ABD_.wvu.Rows" hidden="1">[82]BOP!$A$36:$IV$36,[82]BOP!$A$44:$IV$44,[82]BOP!$A$59:$IV$59,[82]BOP!#REF!,[82]BOP!#REF!,[82]BOP!$A$79:$IV$79,[82]BOP!$A$81:$IV$88,[82]BOP!#REF!,[82]BOP!#REF!</definedName>
    <definedName name="Z_CF25EF56_FFAB_11D1_98B7_00C04FC96ABD_.wvu.Rows" localSheetId="11" hidden="1">[82]BOP!$A$36:$IV$36,[82]BOP!$A$44:$IV$44,[82]BOP!$A$59:$IV$59,[82]BOP!#REF!,[82]BOP!#REF!,[82]BOP!$A$79:$IV$79,[82]BOP!$A$81:$IV$88,[82]BOP!#REF!,[82]BOP!#REF!</definedName>
    <definedName name="Z_CF25EF56_FFAB_11D1_98B7_00C04FC96ABD_.wvu.Rows" localSheetId="22" hidden="1">[82]BOP!$A$36:$IV$36,[82]BOP!$A$44:$IV$44,[82]BOP!$A$59:$IV$59,[82]BOP!#REF!,[82]BOP!#REF!,[82]BOP!$A$79:$IV$79,[82]BOP!$A$81:$IV$88,[82]BOP!#REF!,[82]BOP!#REF!</definedName>
    <definedName name="Z_CF25EF56_FFAB_11D1_98B7_00C04FC96ABD_.wvu.Rows" localSheetId="24" hidden="1">[82]BOP!$A$36:$IV$36,[82]BOP!$A$44:$IV$44,[82]BOP!$A$59:$IV$59,[82]BOP!#REF!,[82]BOP!#REF!,[82]BOP!$A$79:$IV$79,[82]BOP!$A$81:$IV$88,[82]BOP!#REF!,[82]BOP!#REF!</definedName>
    <definedName name="Z_CF25EF56_FFAB_11D1_98B7_00C04FC96ABD_.wvu.Rows" localSheetId="27" hidden="1">[82]BOP!$A$36:$IV$36,[82]BOP!$A$44:$IV$44,[82]BOP!$A$59:$IV$59,[82]BOP!#REF!,[82]BOP!#REF!,[82]BOP!$A$79:$IV$79,[82]BOP!$A$81:$IV$88,[82]BOP!#REF!,[82]BOP!#REF!</definedName>
    <definedName name="Z_CF25EF56_FFAB_11D1_98B7_00C04FC96ABD_.wvu.Rows" hidden="1">[82]BOP!$A$36:$IV$36,[82]BOP!$A$44:$IV$44,[82]BOP!$A$59:$IV$59,[82]BOP!#REF!,[82]BOP!#REF!,[82]BOP!$A$79:$IV$79,[82]BOP!$A$81:$IV$88,[82]BOP!#REF!,[82]BOP!#REF!</definedName>
    <definedName name="Z_CF25EF57_FFAB_11D1_98B7_00C04FC96ABD_.wvu.Rows" localSheetId="11" hidden="1">[82]BOP!$A$36:$IV$36,[82]BOP!$A$44:$IV$44,[82]BOP!$A$59:$IV$59,[82]BOP!#REF!,[82]BOP!#REF!,[82]BOP!$A$79:$IV$79</definedName>
    <definedName name="Z_CF25EF57_FFAB_11D1_98B7_00C04FC96ABD_.wvu.Rows" localSheetId="22" hidden="1">[82]BOP!$A$36:$IV$36,[82]BOP!$A$44:$IV$44,[82]BOP!$A$59:$IV$59,[82]BOP!#REF!,[82]BOP!#REF!,[82]BOP!$A$79:$IV$79</definedName>
    <definedName name="Z_CF25EF57_FFAB_11D1_98B7_00C04FC96ABD_.wvu.Rows" localSheetId="24" hidden="1">[82]BOP!$A$36:$IV$36,[82]BOP!$A$44:$IV$44,[82]BOP!$A$59:$IV$59,[82]BOP!#REF!,[82]BOP!#REF!,[82]BOP!$A$79:$IV$79</definedName>
    <definedName name="Z_CF25EF57_FFAB_11D1_98B7_00C04FC96ABD_.wvu.Rows" localSheetId="27" hidden="1">[82]BOP!$A$36:$IV$36,[82]BOP!$A$44:$IV$44,[82]BOP!$A$59:$IV$59,[82]BOP!#REF!,[82]BOP!#REF!,[82]BOP!$A$79:$IV$79</definedName>
    <definedName name="Z_CF25EF57_FFAB_11D1_98B7_00C04FC96ABD_.wvu.Rows" hidden="1">[82]BOP!$A$36:$IV$36,[82]BOP!$A$44:$IV$44,[82]BOP!$A$59:$IV$59,[82]BOP!#REF!,[82]BOP!#REF!,[82]BOP!$A$79:$IV$79</definedName>
    <definedName name="Z_E6B74681_BCE1_11D2_BFD1_00A02466506E_.wvu.PrintTitles" hidden="1">[118]SUMMARY!$B$1:$D$65536,[118]SUMMARY!$A$3:$IV$5</definedName>
    <definedName name="Z_EA8011E5_017A_11D2_98BD_00C04FC96ABD_.wvu.Rows" localSheetId="11" hidden="1">[82]BOP!$A$36:$IV$36,[82]BOP!$A$44:$IV$44,[82]BOP!$A$59:$IV$59,[82]BOP!#REF!,[82]BOP!#REF!,[82]BOP!$A$79:$IV$79,[82]BOP!$A$81:$IV$88</definedName>
    <definedName name="Z_EA8011E5_017A_11D2_98BD_00C04FC96ABD_.wvu.Rows" localSheetId="22" hidden="1">[82]BOP!$A$36:$IV$36,[82]BOP!$A$44:$IV$44,[82]BOP!$A$59:$IV$59,[82]BOP!#REF!,[82]BOP!#REF!,[82]BOP!$A$79:$IV$79,[82]BOP!$A$81:$IV$88</definedName>
    <definedName name="Z_EA8011E5_017A_11D2_98BD_00C04FC96ABD_.wvu.Rows" localSheetId="24" hidden="1">[82]BOP!$A$36:$IV$36,[82]BOP!$A$44:$IV$44,[82]BOP!$A$59:$IV$59,[82]BOP!#REF!,[82]BOP!#REF!,[82]BOP!$A$79:$IV$79,[82]BOP!$A$81:$IV$88</definedName>
    <definedName name="Z_EA8011E5_017A_11D2_98BD_00C04FC96ABD_.wvu.Rows" localSheetId="27" hidden="1">[82]BOP!$A$36:$IV$36,[82]BOP!$A$44:$IV$44,[82]BOP!$A$59:$IV$59,[82]BOP!#REF!,[82]BOP!#REF!,[82]BOP!$A$79:$IV$79,[82]BOP!$A$81:$IV$88</definedName>
    <definedName name="Z_EA8011E5_017A_11D2_98BD_00C04FC96ABD_.wvu.Rows" hidden="1">[82]BOP!$A$36:$IV$36,[82]BOP!$A$44:$IV$44,[82]BOP!$A$59:$IV$59,[82]BOP!#REF!,[82]BOP!#REF!,[82]BOP!$A$79:$IV$79,[82]BOP!$A$81:$IV$88</definedName>
    <definedName name="Z_EA8011E6_017A_11D2_98BD_00C04FC96ABD_.wvu.Rows" localSheetId="11" hidden="1">[82]BOP!$A$36:$IV$36,[82]BOP!$A$44:$IV$44,[82]BOP!$A$59:$IV$59,[82]BOP!#REF!,[82]BOP!#REF!,[82]BOP!$A$79:$IV$79,[82]BOP!#REF!</definedName>
    <definedName name="Z_EA8011E6_017A_11D2_98BD_00C04FC96ABD_.wvu.Rows" localSheetId="22" hidden="1">[82]BOP!$A$36:$IV$36,[82]BOP!$A$44:$IV$44,[82]BOP!$A$59:$IV$59,[82]BOP!#REF!,[82]BOP!#REF!,[82]BOP!$A$79:$IV$79,[82]BOP!#REF!</definedName>
    <definedName name="Z_EA8011E6_017A_11D2_98BD_00C04FC96ABD_.wvu.Rows" localSheetId="24" hidden="1">[82]BOP!$A$36:$IV$36,[82]BOP!$A$44:$IV$44,[82]BOP!$A$59:$IV$59,[82]BOP!#REF!,[82]BOP!#REF!,[82]BOP!$A$79:$IV$79,[82]BOP!#REF!</definedName>
    <definedName name="Z_EA8011E6_017A_11D2_98BD_00C04FC96ABD_.wvu.Rows" localSheetId="27" hidden="1">[82]BOP!$A$36:$IV$36,[82]BOP!$A$44:$IV$44,[82]BOP!$A$59:$IV$59,[82]BOP!#REF!,[82]BOP!#REF!,[82]BOP!$A$79:$IV$79,[82]BOP!#REF!</definedName>
    <definedName name="Z_EA8011E6_017A_11D2_98BD_00C04FC96ABD_.wvu.Rows" localSheetId="28" hidden="1">[82]BOP!$A$36:$IV$36,[82]BOP!$A$44:$IV$44,[82]BOP!$A$59:$IV$59,[82]BOP!#REF!,[82]BOP!#REF!,[82]BOP!$A$79:$IV$79,[82]BOP!#REF!</definedName>
    <definedName name="Z_EA8011E6_017A_11D2_98BD_00C04FC96ABD_.wvu.Rows" localSheetId="35" hidden="1">[82]BOP!$A$36:$IV$36,[82]BOP!$A$44:$IV$44,[82]BOP!$A$59:$IV$59,[82]BOP!#REF!,[82]BOP!#REF!,[82]BOP!$A$79:$IV$79,[82]BOP!#REF!</definedName>
    <definedName name="Z_EA8011E6_017A_11D2_98BD_00C04FC96ABD_.wvu.Rows" localSheetId="44" hidden="1">[82]BOP!$A$36:$IV$36,[82]BOP!$A$44:$IV$44,[82]BOP!$A$59:$IV$59,[82]BOP!#REF!,[82]BOP!#REF!,[82]BOP!$A$79:$IV$79,[82]BOP!#REF!</definedName>
    <definedName name="Z_EA8011E6_017A_11D2_98BD_00C04FC96ABD_.wvu.Rows" localSheetId="66" hidden="1">[82]BOP!$A$36:$IV$36,[82]BOP!$A$44:$IV$44,[82]BOP!$A$59:$IV$59,[82]BOP!#REF!,[82]BOP!#REF!,[82]BOP!$A$79:$IV$79,[82]BOP!#REF!</definedName>
    <definedName name="Z_EA8011E6_017A_11D2_98BD_00C04FC96ABD_.wvu.Rows" hidden="1">[82]BOP!$A$36:$IV$36,[82]BOP!$A$44:$IV$44,[82]BOP!$A$59:$IV$59,[82]BOP!#REF!,[82]BOP!#REF!,[82]BOP!$A$79:$IV$79,[82]BOP!#REF!</definedName>
    <definedName name="Z_EA8011E9_017A_11D2_98BD_00C04FC96ABD_.wvu.Rows" localSheetId="11" hidden="1">[82]BOP!$A$36:$IV$36,[82]BOP!$A$44:$IV$44,[82]BOP!$A$59:$IV$59,[82]BOP!#REF!,[82]BOP!#REF!,[82]BOP!$A$79:$IV$79,[82]BOP!$A$81:$IV$88,[82]BOP!#REF!</definedName>
    <definedName name="Z_EA8011E9_017A_11D2_98BD_00C04FC96ABD_.wvu.Rows" localSheetId="22" hidden="1">[82]BOP!$A$36:$IV$36,[82]BOP!$A$44:$IV$44,[82]BOP!$A$59:$IV$59,[82]BOP!#REF!,[82]BOP!#REF!,[82]BOP!$A$79:$IV$79,[82]BOP!$A$81:$IV$88,[82]BOP!#REF!</definedName>
    <definedName name="Z_EA8011E9_017A_11D2_98BD_00C04FC96ABD_.wvu.Rows" localSheetId="24" hidden="1">[82]BOP!$A$36:$IV$36,[82]BOP!$A$44:$IV$44,[82]BOP!$A$59:$IV$59,[82]BOP!#REF!,[82]BOP!#REF!,[82]BOP!$A$79:$IV$79,[82]BOP!$A$81:$IV$88,[82]BOP!#REF!</definedName>
    <definedName name="Z_EA8011E9_017A_11D2_98BD_00C04FC96ABD_.wvu.Rows" localSheetId="27" hidden="1">[82]BOP!$A$36:$IV$36,[82]BOP!$A$44:$IV$44,[82]BOP!$A$59:$IV$59,[82]BOP!#REF!,[82]BOP!#REF!,[82]BOP!$A$79:$IV$79,[82]BOP!$A$81:$IV$88,[82]BOP!#REF!</definedName>
    <definedName name="Z_EA8011E9_017A_11D2_98BD_00C04FC96ABD_.wvu.Rows" hidden="1">[82]BOP!$A$36:$IV$36,[82]BOP!$A$44:$IV$44,[82]BOP!$A$59:$IV$59,[82]BOP!#REF!,[82]BOP!#REF!,[82]BOP!$A$79:$IV$79,[82]BOP!$A$81:$IV$88,[82]BOP!#REF!</definedName>
    <definedName name="Z_EA8011EC_017A_11D2_98BD_00C04FC96ABD_.wvu.Rows" localSheetId="11" hidden="1">[82]BOP!$A$36:$IV$36,[82]BOP!$A$44:$IV$44,[82]BOP!$A$59:$IV$59,[82]BOP!#REF!,[82]BOP!#REF!,[82]BOP!$A$79:$IV$79,[82]BOP!$A$81:$IV$88,[82]BOP!#REF!,[82]BOP!#REF!</definedName>
    <definedName name="Z_EA8011EC_017A_11D2_98BD_00C04FC96ABD_.wvu.Rows" localSheetId="22" hidden="1">[82]BOP!$A$36:$IV$36,[82]BOP!$A$44:$IV$44,[82]BOP!$A$59:$IV$59,[82]BOP!#REF!,[82]BOP!#REF!,[82]BOP!$A$79:$IV$79,[82]BOP!$A$81:$IV$88,[82]BOP!#REF!,[82]BOP!#REF!</definedName>
    <definedName name="Z_EA8011EC_017A_11D2_98BD_00C04FC96ABD_.wvu.Rows" localSheetId="24" hidden="1">[82]BOP!$A$36:$IV$36,[82]BOP!$A$44:$IV$44,[82]BOP!$A$59:$IV$59,[82]BOP!#REF!,[82]BOP!#REF!,[82]BOP!$A$79:$IV$79,[82]BOP!$A$81:$IV$88,[82]BOP!#REF!,[82]BOP!#REF!</definedName>
    <definedName name="Z_EA8011EC_017A_11D2_98BD_00C04FC96ABD_.wvu.Rows" localSheetId="27" hidden="1">[82]BOP!$A$36:$IV$36,[82]BOP!$A$44:$IV$44,[82]BOP!$A$59:$IV$59,[82]BOP!#REF!,[82]BOP!#REF!,[82]BOP!$A$79:$IV$79,[82]BOP!$A$81:$IV$88,[82]BOP!#REF!,[82]BOP!#REF!</definedName>
    <definedName name="Z_EA8011EC_017A_11D2_98BD_00C04FC96ABD_.wvu.Rows" hidden="1">[82]BOP!$A$36:$IV$36,[82]BOP!$A$44:$IV$44,[82]BOP!$A$59:$IV$59,[82]BOP!#REF!,[82]BOP!#REF!,[82]BOP!$A$79:$IV$79,[82]BOP!$A$81:$IV$88,[82]BOP!#REF!,[82]BOP!#REF!</definedName>
    <definedName name="Z_EA86CE3A_00A2_11D2_98BC_00C04FC96ABD_.wvu.Rows" localSheetId="11" hidden="1">[82]BOP!$A$36:$IV$36,[82]BOP!$A$44:$IV$44,[82]BOP!$A$59:$IV$59,[82]BOP!#REF!,[82]BOP!#REF!,[82]BOP!$A$81:$IV$88</definedName>
    <definedName name="Z_EA86CE3A_00A2_11D2_98BC_00C04FC96ABD_.wvu.Rows" localSheetId="22" hidden="1">[82]BOP!$A$36:$IV$36,[82]BOP!$A$44:$IV$44,[82]BOP!$A$59:$IV$59,[82]BOP!#REF!,[82]BOP!#REF!,[82]BOP!$A$81:$IV$88</definedName>
    <definedName name="Z_EA86CE3A_00A2_11D2_98BC_00C04FC96ABD_.wvu.Rows" localSheetId="24" hidden="1">[82]BOP!$A$36:$IV$36,[82]BOP!$A$44:$IV$44,[82]BOP!$A$59:$IV$59,[82]BOP!#REF!,[82]BOP!#REF!,[82]BOP!$A$81:$IV$88</definedName>
    <definedName name="Z_EA86CE3A_00A2_11D2_98BC_00C04FC96ABD_.wvu.Rows" localSheetId="27" hidden="1">[82]BOP!$A$36:$IV$36,[82]BOP!$A$44:$IV$44,[82]BOP!$A$59:$IV$59,[82]BOP!#REF!,[82]BOP!#REF!,[82]BOP!$A$81:$IV$88</definedName>
    <definedName name="Z_EA86CE3A_00A2_11D2_98BC_00C04FC96ABD_.wvu.Rows" hidden="1">[82]BOP!$A$36:$IV$36,[82]BOP!$A$44:$IV$44,[82]BOP!$A$59:$IV$59,[82]BOP!#REF!,[82]BOP!#REF!,[82]BOP!$A$81:$IV$88</definedName>
    <definedName name="Z_EA86CE3B_00A2_11D2_98BC_00C04FC96ABD_.wvu.Rows" localSheetId="11" hidden="1">[82]BOP!$A$36:$IV$36,[82]BOP!$A$44:$IV$44,[82]BOP!$A$59:$IV$59,[82]BOP!#REF!,[82]BOP!#REF!,[82]BOP!$A$81:$IV$88</definedName>
    <definedName name="Z_EA86CE3B_00A2_11D2_98BC_00C04FC96ABD_.wvu.Rows" localSheetId="22" hidden="1">[82]BOP!$A$36:$IV$36,[82]BOP!$A$44:$IV$44,[82]BOP!$A$59:$IV$59,[82]BOP!#REF!,[82]BOP!#REF!,[82]BOP!$A$81:$IV$88</definedName>
    <definedName name="Z_EA86CE3B_00A2_11D2_98BC_00C04FC96ABD_.wvu.Rows" localSheetId="24" hidden="1">[82]BOP!$A$36:$IV$36,[82]BOP!$A$44:$IV$44,[82]BOP!$A$59:$IV$59,[82]BOP!#REF!,[82]BOP!#REF!,[82]BOP!$A$81:$IV$88</definedName>
    <definedName name="Z_EA86CE3B_00A2_11D2_98BC_00C04FC96ABD_.wvu.Rows" localSheetId="27" hidden="1">[82]BOP!$A$36:$IV$36,[82]BOP!$A$44:$IV$44,[82]BOP!$A$59:$IV$59,[82]BOP!#REF!,[82]BOP!#REF!,[82]BOP!$A$81:$IV$88</definedName>
    <definedName name="Z_EA86CE3B_00A2_11D2_98BC_00C04FC96ABD_.wvu.Rows" hidden="1">[82]BOP!$A$36:$IV$36,[82]BOP!$A$44:$IV$44,[82]BOP!$A$59:$IV$59,[82]BOP!#REF!,[82]BOP!#REF!,[82]BOP!$A$81:$IV$88</definedName>
    <definedName name="Z_EA86CE3C_00A2_11D2_98BC_00C04FC96ABD_.wvu.Rows" localSheetId="11" hidden="1">[82]BOP!$A$36:$IV$36,[82]BOP!$A$44:$IV$44,[82]BOP!$A$59:$IV$59,[82]BOP!#REF!,[82]BOP!#REF!,[82]BOP!$A$81:$IV$88</definedName>
    <definedName name="Z_EA86CE3C_00A2_11D2_98BC_00C04FC96ABD_.wvu.Rows" localSheetId="22" hidden="1">[82]BOP!$A$36:$IV$36,[82]BOP!$A$44:$IV$44,[82]BOP!$A$59:$IV$59,[82]BOP!#REF!,[82]BOP!#REF!,[82]BOP!$A$81:$IV$88</definedName>
    <definedName name="Z_EA86CE3C_00A2_11D2_98BC_00C04FC96ABD_.wvu.Rows" localSheetId="24" hidden="1">[82]BOP!$A$36:$IV$36,[82]BOP!$A$44:$IV$44,[82]BOP!$A$59:$IV$59,[82]BOP!#REF!,[82]BOP!#REF!,[82]BOP!$A$81:$IV$88</definedName>
    <definedName name="Z_EA86CE3C_00A2_11D2_98BC_00C04FC96ABD_.wvu.Rows" localSheetId="27" hidden="1">[82]BOP!$A$36:$IV$36,[82]BOP!$A$44:$IV$44,[82]BOP!$A$59:$IV$59,[82]BOP!#REF!,[82]BOP!#REF!,[82]BOP!$A$81:$IV$88</definedName>
    <definedName name="Z_EA86CE3C_00A2_11D2_98BC_00C04FC96ABD_.wvu.Rows" hidden="1">[82]BOP!$A$36:$IV$36,[82]BOP!$A$44:$IV$44,[82]BOP!$A$59:$IV$59,[82]BOP!#REF!,[82]BOP!#REF!,[82]BOP!$A$81:$IV$88</definedName>
    <definedName name="Z_EA86CE3D_00A2_11D2_98BC_00C04FC96ABD_.wvu.Rows" localSheetId="11" hidden="1">[82]BOP!$A$36:$IV$36,[82]BOP!$A$44:$IV$44,[82]BOP!$A$59:$IV$59,[82]BOP!#REF!,[82]BOP!#REF!,[82]BOP!$A$81:$IV$88</definedName>
    <definedName name="Z_EA86CE3D_00A2_11D2_98BC_00C04FC96ABD_.wvu.Rows" localSheetId="22" hidden="1">[82]BOP!$A$36:$IV$36,[82]BOP!$A$44:$IV$44,[82]BOP!$A$59:$IV$59,[82]BOP!#REF!,[82]BOP!#REF!,[82]BOP!$A$81:$IV$88</definedName>
    <definedName name="Z_EA86CE3D_00A2_11D2_98BC_00C04FC96ABD_.wvu.Rows" localSheetId="24" hidden="1">[82]BOP!$A$36:$IV$36,[82]BOP!$A$44:$IV$44,[82]BOP!$A$59:$IV$59,[82]BOP!#REF!,[82]BOP!#REF!,[82]BOP!$A$81:$IV$88</definedName>
    <definedName name="Z_EA86CE3D_00A2_11D2_98BC_00C04FC96ABD_.wvu.Rows" localSheetId="27" hidden="1">[82]BOP!$A$36:$IV$36,[82]BOP!$A$44:$IV$44,[82]BOP!$A$59:$IV$59,[82]BOP!#REF!,[82]BOP!#REF!,[82]BOP!$A$81:$IV$88</definedName>
    <definedName name="Z_EA86CE3D_00A2_11D2_98BC_00C04FC96ABD_.wvu.Rows" hidden="1">[82]BOP!$A$36:$IV$36,[82]BOP!$A$44:$IV$44,[82]BOP!$A$59:$IV$59,[82]BOP!#REF!,[82]BOP!#REF!,[82]BOP!$A$81:$IV$88</definedName>
    <definedName name="Z_EA86CE3E_00A2_11D2_98BC_00C04FC96ABD_.wvu.Rows" localSheetId="11" hidden="1">[82]BOP!$A$36:$IV$36,[82]BOP!$A$44:$IV$44,[82]BOP!$A$59:$IV$59,[82]BOP!#REF!,[82]BOP!#REF!,[82]BOP!$A$79:$IV$79,[82]BOP!$A$81:$IV$88,[82]BOP!#REF!</definedName>
    <definedName name="Z_EA86CE3E_00A2_11D2_98BC_00C04FC96ABD_.wvu.Rows" localSheetId="22" hidden="1">[82]BOP!$A$36:$IV$36,[82]BOP!$A$44:$IV$44,[82]BOP!$A$59:$IV$59,[82]BOP!#REF!,[82]BOP!#REF!,[82]BOP!$A$79:$IV$79,[82]BOP!$A$81:$IV$88,[82]BOP!#REF!</definedName>
    <definedName name="Z_EA86CE3E_00A2_11D2_98BC_00C04FC96ABD_.wvu.Rows" localSheetId="24" hidden="1">[82]BOP!$A$36:$IV$36,[82]BOP!$A$44:$IV$44,[82]BOP!$A$59:$IV$59,[82]BOP!#REF!,[82]BOP!#REF!,[82]BOP!$A$79:$IV$79,[82]BOP!$A$81:$IV$88,[82]BOP!#REF!</definedName>
    <definedName name="Z_EA86CE3E_00A2_11D2_98BC_00C04FC96ABD_.wvu.Rows" localSheetId="27" hidden="1">[82]BOP!$A$36:$IV$36,[82]BOP!$A$44:$IV$44,[82]BOP!$A$59:$IV$59,[82]BOP!#REF!,[82]BOP!#REF!,[82]BOP!$A$79:$IV$79,[82]BOP!$A$81:$IV$88,[82]BOP!#REF!</definedName>
    <definedName name="Z_EA86CE3E_00A2_11D2_98BC_00C04FC96ABD_.wvu.Rows" hidden="1">[82]BOP!$A$36:$IV$36,[82]BOP!$A$44:$IV$44,[82]BOP!$A$59:$IV$59,[82]BOP!#REF!,[82]BOP!#REF!,[82]BOP!$A$79:$IV$79,[82]BOP!$A$81:$IV$88,[82]BOP!#REF!</definedName>
    <definedName name="Z_EA86CE3F_00A2_11D2_98BC_00C04FC96ABD_.wvu.Rows" localSheetId="11" hidden="1">[82]BOP!$A$36:$IV$36,[82]BOP!$A$44:$IV$44,[82]BOP!$A$59:$IV$59,[82]BOP!#REF!,[82]BOP!#REF!,[82]BOP!$A$79:$IV$79,[82]BOP!$A$81:$IV$88</definedName>
    <definedName name="Z_EA86CE3F_00A2_11D2_98BC_00C04FC96ABD_.wvu.Rows" localSheetId="22" hidden="1">[82]BOP!$A$36:$IV$36,[82]BOP!$A$44:$IV$44,[82]BOP!$A$59:$IV$59,[82]BOP!#REF!,[82]BOP!#REF!,[82]BOP!$A$79:$IV$79,[82]BOP!$A$81:$IV$88</definedName>
    <definedName name="Z_EA86CE3F_00A2_11D2_98BC_00C04FC96ABD_.wvu.Rows" localSheetId="24" hidden="1">[82]BOP!$A$36:$IV$36,[82]BOP!$A$44:$IV$44,[82]BOP!$A$59:$IV$59,[82]BOP!#REF!,[82]BOP!#REF!,[82]BOP!$A$79:$IV$79,[82]BOP!$A$81:$IV$88</definedName>
    <definedName name="Z_EA86CE3F_00A2_11D2_98BC_00C04FC96ABD_.wvu.Rows" localSheetId="27" hidden="1">[82]BOP!$A$36:$IV$36,[82]BOP!$A$44:$IV$44,[82]BOP!$A$59:$IV$59,[82]BOP!#REF!,[82]BOP!#REF!,[82]BOP!$A$79:$IV$79,[82]BOP!$A$81:$IV$88</definedName>
    <definedName name="Z_EA86CE3F_00A2_11D2_98BC_00C04FC96ABD_.wvu.Rows" hidden="1">[82]BOP!$A$36:$IV$36,[82]BOP!$A$44:$IV$44,[82]BOP!$A$59:$IV$59,[82]BOP!#REF!,[82]BOP!#REF!,[82]BOP!$A$79:$IV$79,[82]BOP!$A$81:$IV$88</definedName>
    <definedName name="Z_EA86CE40_00A2_11D2_98BC_00C04FC96ABD_.wvu.Rows" localSheetId="11" hidden="1">[82]BOP!$A$36:$IV$36,[82]BOP!$A$44:$IV$44,[82]BOP!$A$59:$IV$59,[82]BOP!#REF!,[82]BOP!#REF!,[82]BOP!$A$79:$IV$79,[82]BOP!#REF!</definedName>
    <definedName name="Z_EA86CE40_00A2_11D2_98BC_00C04FC96ABD_.wvu.Rows" localSheetId="22" hidden="1">[82]BOP!$A$36:$IV$36,[82]BOP!$A$44:$IV$44,[82]BOP!$A$59:$IV$59,[82]BOP!#REF!,[82]BOP!#REF!,[82]BOP!$A$79:$IV$79,[82]BOP!#REF!</definedName>
    <definedName name="Z_EA86CE40_00A2_11D2_98BC_00C04FC96ABD_.wvu.Rows" localSheetId="24" hidden="1">[82]BOP!$A$36:$IV$36,[82]BOP!$A$44:$IV$44,[82]BOP!$A$59:$IV$59,[82]BOP!#REF!,[82]BOP!#REF!,[82]BOP!$A$79:$IV$79,[82]BOP!#REF!</definedName>
    <definedName name="Z_EA86CE40_00A2_11D2_98BC_00C04FC96ABD_.wvu.Rows" localSheetId="27" hidden="1">[82]BOP!$A$36:$IV$36,[82]BOP!$A$44:$IV$44,[82]BOP!$A$59:$IV$59,[82]BOP!#REF!,[82]BOP!#REF!,[82]BOP!$A$79:$IV$79,[82]BOP!#REF!</definedName>
    <definedName name="Z_EA86CE40_00A2_11D2_98BC_00C04FC96ABD_.wvu.Rows" localSheetId="28" hidden="1">[82]BOP!$A$36:$IV$36,[82]BOP!$A$44:$IV$44,[82]BOP!$A$59:$IV$59,[82]BOP!#REF!,[82]BOP!#REF!,[82]BOP!$A$79:$IV$79,[82]BOP!#REF!</definedName>
    <definedName name="Z_EA86CE40_00A2_11D2_98BC_00C04FC96ABD_.wvu.Rows" localSheetId="35" hidden="1">[82]BOP!$A$36:$IV$36,[82]BOP!$A$44:$IV$44,[82]BOP!$A$59:$IV$59,[82]BOP!#REF!,[82]BOP!#REF!,[82]BOP!$A$79:$IV$79,[82]BOP!#REF!</definedName>
    <definedName name="Z_EA86CE40_00A2_11D2_98BC_00C04FC96ABD_.wvu.Rows" localSheetId="44" hidden="1">[82]BOP!$A$36:$IV$36,[82]BOP!$A$44:$IV$44,[82]BOP!$A$59:$IV$59,[82]BOP!#REF!,[82]BOP!#REF!,[82]BOP!$A$79:$IV$79,[82]BOP!#REF!</definedName>
    <definedName name="Z_EA86CE40_00A2_11D2_98BC_00C04FC96ABD_.wvu.Rows" localSheetId="66" hidden="1">[82]BOP!$A$36:$IV$36,[82]BOP!$A$44:$IV$44,[82]BOP!$A$59:$IV$59,[82]BOP!#REF!,[82]BOP!#REF!,[82]BOP!$A$79:$IV$79,[82]BOP!#REF!</definedName>
    <definedName name="Z_EA86CE40_00A2_11D2_98BC_00C04FC96ABD_.wvu.Rows" hidden="1">[82]BOP!$A$36:$IV$36,[82]BOP!$A$44:$IV$44,[82]BOP!$A$59:$IV$59,[82]BOP!#REF!,[82]BOP!#REF!,[82]BOP!$A$79:$IV$79,[82]BOP!#REF!</definedName>
    <definedName name="Z_EA86CE41_00A2_11D2_98BC_00C04FC96ABD_.wvu.Rows" localSheetId="11" hidden="1">[82]BOP!$A$36:$IV$36,[82]BOP!$A$44:$IV$44,[82]BOP!$A$59:$IV$59,[82]BOP!#REF!,[82]BOP!#REF!,[82]BOP!$A$79:$IV$79,[82]BOP!$A$81:$IV$88,[82]BOP!#REF!</definedName>
    <definedName name="Z_EA86CE41_00A2_11D2_98BC_00C04FC96ABD_.wvu.Rows" localSheetId="22" hidden="1">[82]BOP!$A$36:$IV$36,[82]BOP!$A$44:$IV$44,[82]BOP!$A$59:$IV$59,[82]BOP!#REF!,[82]BOP!#REF!,[82]BOP!$A$79:$IV$79,[82]BOP!$A$81:$IV$88,[82]BOP!#REF!</definedName>
    <definedName name="Z_EA86CE41_00A2_11D2_98BC_00C04FC96ABD_.wvu.Rows" localSheetId="24" hidden="1">[82]BOP!$A$36:$IV$36,[82]BOP!$A$44:$IV$44,[82]BOP!$A$59:$IV$59,[82]BOP!#REF!,[82]BOP!#REF!,[82]BOP!$A$79:$IV$79,[82]BOP!$A$81:$IV$88,[82]BOP!#REF!</definedName>
    <definedName name="Z_EA86CE41_00A2_11D2_98BC_00C04FC96ABD_.wvu.Rows" localSheetId="27" hidden="1">[82]BOP!$A$36:$IV$36,[82]BOP!$A$44:$IV$44,[82]BOP!$A$59:$IV$59,[82]BOP!#REF!,[82]BOP!#REF!,[82]BOP!$A$79:$IV$79,[82]BOP!$A$81:$IV$88,[82]BOP!#REF!</definedName>
    <definedName name="Z_EA86CE41_00A2_11D2_98BC_00C04FC96ABD_.wvu.Rows" hidden="1">[82]BOP!$A$36:$IV$36,[82]BOP!$A$44:$IV$44,[82]BOP!$A$59:$IV$59,[82]BOP!#REF!,[82]BOP!#REF!,[82]BOP!$A$79:$IV$79,[82]BOP!$A$81:$IV$88,[82]BOP!#REF!</definedName>
    <definedName name="Z_EA86CE42_00A2_11D2_98BC_00C04FC96ABD_.wvu.Rows" localSheetId="11" hidden="1">[82]BOP!$A$36:$IV$36,[82]BOP!$A$44:$IV$44,[82]BOP!$A$59:$IV$59,[82]BOP!#REF!,[82]BOP!#REF!,[82]BOP!$A$79:$IV$79,[82]BOP!$A$81:$IV$88,[82]BOP!#REF!</definedName>
    <definedName name="Z_EA86CE42_00A2_11D2_98BC_00C04FC96ABD_.wvu.Rows" localSheetId="22" hidden="1">[82]BOP!$A$36:$IV$36,[82]BOP!$A$44:$IV$44,[82]BOP!$A$59:$IV$59,[82]BOP!#REF!,[82]BOP!#REF!,[82]BOP!$A$79:$IV$79,[82]BOP!$A$81:$IV$88,[82]BOP!#REF!</definedName>
    <definedName name="Z_EA86CE42_00A2_11D2_98BC_00C04FC96ABD_.wvu.Rows" localSheetId="24" hidden="1">[82]BOP!$A$36:$IV$36,[82]BOP!$A$44:$IV$44,[82]BOP!$A$59:$IV$59,[82]BOP!#REF!,[82]BOP!#REF!,[82]BOP!$A$79:$IV$79,[82]BOP!$A$81:$IV$88,[82]BOP!#REF!</definedName>
    <definedName name="Z_EA86CE42_00A2_11D2_98BC_00C04FC96ABD_.wvu.Rows" localSheetId="27" hidden="1">[82]BOP!$A$36:$IV$36,[82]BOP!$A$44:$IV$44,[82]BOP!$A$59:$IV$59,[82]BOP!#REF!,[82]BOP!#REF!,[82]BOP!$A$79:$IV$79,[82]BOP!$A$81:$IV$88,[82]BOP!#REF!</definedName>
    <definedName name="Z_EA86CE42_00A2_11D2_98BC_00C04FC96ABD_.wvu.Rows" hidden="1">[82]BOP!$A$36:$IV$36,[82]BOP!$A$44:$IV$44,[82]BOP!$A$59:$IV$59,[82]BOP!#REF!,[82]BOP!#REF!,[82]BOP!$A$79:$IV$79,[82]BOP!$A$81:$IV$88,[82]BOP!#REF!</definedName>
    <definedName name="Z_EA86CE43_00A2_11D2_98BC_00C04FC96ABD_.wvu.Rows" localSheetId="11" hidden="1">[82]BOP!$A$36:$IV$36,[82]BOP!$A$44:$IV$44,[82]BOP!$A$59:$IV$59,[82]BOP!#REF!,[82]BOP!#REF!,[82]BOP!$A$79:$IV$79,[82]BOP!$A$81:$IV$88,[82]BOP!#REF!</definedName>
    <definedName name="Z_EA86CE43_00A2_11D2_98BC_00C04FC96ABD_.wvu.Rows" localSheetId="22" hidden="1">[82]BOP!$A$36:$IV$36,[82]BOP!$A$44:$IV$44,[82]BOP!$A$59:$IV$59,[82]BOP!#REF!,[82]BOP!#REF!,[82]BOP!$A$79:$IV$79,[82]BOP!$A$81:$IV$88,[82]BOP!#REF!</definedName>
    <definedName name="Z_EA86CE43_00A2_11D2_98BC_00C04FC96ABD_.wvu.Rows" localSheetId="24" hidden="1">[82]BOP!$A$36:$IV$36,[82]BOP!$A$44:$IV$44,[82]BOP!$A$59:$IV$59,[82]BOP!#REF!,[82]BOP!#REF!,[82]BOP!$A$79:$IV$79,[82]BOP!$A$81:$IV$88,[82]BOP!#REF!</definedName>
    <definedName name="Z_EA86CE43_00A2_11D2_98BC_00C04FC96ABD_.wvu.Rows" localSheetId="27" hidden="1">[82]BOP!$A$36:$IV$36,[82]BOP!$A$44:$IV$44,[82]BOP!$A$59:$IV$59,[82]BOP!#REF!,[82]BOP!#REF!,[82]BOP!$A$79:$IV$79,[82]BOP!$A$81:$IV$88,[82]BOP!#REF!</definedName>
    <definedName name="Z_EA86CE43_00A2_11D2_98BC_00C04FC96ABD_.wvu.Rows" hidden="1">[82]BOP!$A$36:$IV$36,[82]BOP!$A$44:$IV$44,[82]BOP!$A$59:$IV$59,[82]BOP!#REF!,[82]BOP!#REF!,[82]BOP!$A$79:$IV$79,[82]BOP!$A$81:$IV$88,[82]BOP!#REF!</definedName>
    <definedName name="Z_EA86CE45_00A2_11D2_98BC_00C04FC96ABD_.wvu.Rows" localSheetId="11" hidden="1">[82]BOP!$A$36:$IV$36,[82]BOP!$A$44:$IV$44,[82]BOP!$A$59:$IV$59,[82]BOP!#REF!,[82]BOP!#REF!,[82]BOP!$A$79:$IV$79,[82]BOP!$A$81:$IV$88,[82]BOP!#REF!,[82]BOP!#REF!</definedName>
    <definedName name="Z_EA86CE45_00A2_11D2_98BC_00C04FC96ABD_.wvu.Rows" localSheetId="22" hidden="1">[82]BOP!$A$36:$IV$36,[82]BOP!$A$44:$IV$44,[82]BOP!$A$59:$IV$59,[82]BOP!#REF!,[82]BOP!#REF!,[82]BOP!$A$79:$IV$79,[82]BOP!$A$81:$IV$88,[82]BOP!#REF!,[82]BOP!#REF!</definedName>
    <definedName name="Z_EA86CE45_00A2_11D2_98BC_00C04FC96ABD_.wvu.Rows" localSheetId="24" hidden="1">[82]BOP!$A$36:$IV$36,[82]BOP!$A$44:$IV$44,[82]BOP!$A$59:$IV$59,[82]BOP!#REF!,[82]BOP!#REF!,[82]BOP!$A$79:$IV$79,[82]BOP!$A$81:$IV$88,[82]BOP!#REF!,[82]BOP!#REF!</definedName>
    <definedName name="Z_EA86CE45_00A2_11D2_98BC_00C04FC96ABD_.wvu.Rows" localSheetId="27" hidden="1">[82]BOP!$A$36:$IV$36,[82]BOP!$A$44:$IV$44,[82]BOP!$A$59:$IV$59,[82]BOP!#REF!,[82]BOP!#REF!,[82]BOP!$A$79:$IV$79,[82]BOP!$A$81:$IV$88,[82]BOP!#REF!,[82]BOP!#REF!</definedName>
    <definedName name="Z_EA86CE45_00A2_11D2_98BC_00C04FC96ABD_.wvu.Rows" hidden="1">[82]BOP!$A$36:$IV$36,[82]BOP!$A$44:$IV$44,[82]BOP!$A$59:$IV$59,[82]BOP!#REF!,[82]BOP!#REF!,[82]BOP!$A$79:$IV$79,[82]BOP!$A$81:$IV$88,[82]BOP!#REF!,[82]BOP!#REF!</definedName>
    <definedName name="Z_EA86CE46_00A2_11D2_98BC_00C04FC96ABD_.wvu.Rows" localSheetId="11" hidden="1">[82]BOP!$A$36:$IV$36,[82]BOP!$A$44:$IV$44,[82]BOP!$A$59:$IV$59,[82]BOP!#REF!,[82]BOP!#REF!,[82]BOP!$A$79:$IV$79,[82]BOP!$A$81:$IV$88,[82]BOP!#REF!,[82]BOP!#REF!</definedName>
    <definedName name="Z_EA86CE46_00A2_11D2_98BC_00C04FC96ABD_.wvu.Rows" localSheetId="22" hidden="1">[82]BOP!$A$36:$IV$36,[82]BOP!$A$44:$IV$44,[82]BOP!$A$59:$IV$59,[82]BOP!#REF!,[82]BOP!#REF!,[82]BOP!$A$79:$IV$79,[82]BOP!$A$81:$IV$88,[82]BOP!#REF!,[82]BOP!#REF!</definedName>
    <definedName name="Z_EA86CE46_00A2_11D2_98BC_00C04FC96ABD_.wvu.Rows" localSheetId="24" hidden="1">[82]BOP!$A$36:$IV$36,[82]BOP!$A$44:$IV$44,[82]BOP!$A$59:$IV$59,[82]BOP!#REF!,[82]BOP!#REF!,[82]BOP!$A$79:$IV$79,[82]BOP!$A$81:$IV$88,[82]BOP!#REF!,[82]BOP!#REF!</definedName>
    <definedName name="Z_EA86CE46_00A2_11D2_98BC_00C04FC96ABD_.wvu.Rows" localSheetId="27" hidden="1">[82]BOP!$A$36:$IV$36,[82]BOP!$A$44:$IV$44,[82]BOP!$A$59:$IV$59,[82]BOP!#REF!,[82]BOP!#REF!,[82]BOP!$A$79:$IV$79,[82]BOP!$A$81:$IV$88,[82]BOP!#REF!,[82]BOP!#REF!</definedName>
    <definedName name="Z_EA86CE46_00A2_11D2_98BC_00C04FC96ABD_.wvu.Rows" hidden="1">[82]BOP!$A$36:$IV$36,[82]BOP!$A$44:$IV$44,[82]BOP!$A$59:$IV$59,[82]BOP!#REF!,[82]BOP!#REF!,[82]BOP!$A$79:$IV$79,[82]BOP!$A$81:$IV$88,[82]BOP!#REF!,[82]BOP!#REF!</definedName>
    <definedName name="Z_EA86CE47_00A2_11D2_98BC_00C04FC96ABD_.wvu.Rows" localSheetId="11" hidden="1">[82]BOP!$A$36:$IV$36,[82]BOP!$A$44:$IV$44,[82]BOP!$A$59:$IV$59,[82]BOP!#REF!,[82]BOP!#REF!,[82]BOP!$A$79:$IV$79</definedName>
    <definedName name="Z_EA86CE47_00A2_11D2_98BC_00C04FC96ABD_.wvu.Rows" localSheetId="22" hidden="1">[82]BOP!$A$36:$IV$36,[82]BOP!$A$44:$IV$44,[82]BOP!$A$59:$IV$59,[82]BOP!#REF!,[82]BOP!#REF!,[82]BOP!$A$79:$IV$79</definedName>
    <definedName name="Z_EA86CE47_00A2_11D2_98BC_00C04FC96ABD_.wvu.Rows" localSheetId="24" hidden="1">[82]BOP!$A$36:$IV$36,[82]BOP!$A$44:$IV$44,[82]BOP!$A$59:$IV$59,[82]BOP!#REF!,[82]BOP!#REF!,[82]BOP!$A$79:$IV$79</definedName>
    <definedName name="Z_EA86CE47_00A2_11D2_98BC_00C04FC96ABD_.wvu.Rows" localSheetId="27" hidden="1">[82]BOP!$A$36:$IV$36,[82]BOP!$A$44:$IV$44,[82]BOP!$A$59:$IV$59,[82]BOP!#REF!,[82]BOP!#REF!,[82]BOP!$A$79:$IV$79</definedName>
    <definedName name="Z_EA86CE47_00A2_11D2_98BC_00C04FC96ABD_.wvu.Rows" hidden="1">[82]BOP!$A$36:$IV$36,[82]BOP!$A$44:$IV$44,[82]BOP!$A$59:$IV$59,[82]BOP!#REF!,[82]BOP!#REF!,[82]BOP!$A$79:$IV$79</definedName>
    <definedName name="zb" localSheetId="20" hidden="1">{"WEO",#N/A,FALSE,"T"}</definedName>
    <definedName name="zb" localSheetId="22" hidden="1">{"WEO",#N/A,FALSE,"T"}</definedName>
    <definedName name="zb" localSheetId="28" hidden="1">{"WEO",#N/A,FALSE,"T"}</definedName>
    <definedName name="zb" localSheetId="35" hidden="1">{"WEO",#N/A,FALSE,"T"}</definedName>
    <definedName name="zb" localSheetId="44" hidden="1">{"WEO",#N/A,FALSE,"T"}</definedName>
    <definedName name="zb" localSheetId="66" hidden="1">{"WEO",#N/A,FALSE,"T"}</definedName>
    <definedName name="zb" localSheetId="69" hidden="1">{"WEO",#N/A,FALSE,"T"}</definedName>
    <definedName name="zb" hidden="1">{"WEO",#N/A,FALSE,"T"}</definedName>
    <definedName name="zc" localSheetId="20" hidden="1">{"Tab1",#N/A,FALSE,"P";"Tab2",#N/A,FALSE,"P"}</definedName>
    <definedName name="zc" localSheetId="22" hidden="1">{"Tab1",#N/A,FALSE,"P";"Tab2",#N/A,FALSE,"P"}</definedName>
    <definedName name="zc" localSheetId="28" hidden="1">{"Tab1",#N/A,FALSE,"P";"Tab2",#N/A,FALSE,"P"}</definedName>
    <definedName name="zc" localSheetId="35" hidden="1">{"Tab1",#N/A,FALSE,"P";"Tab2",#N/A,FALSE,"P"}</definedName>
    <definedName name="zc" localSheetId="44" hidden="1">{"Tab1",#N/A,FALSE,"P";"Tab2",#N/A,FALSE,"P"}</definedName>
    <definedName name="zc" localSheetId="66" hidden="1">{"Tab1",#N/A,FALSE,"P";"Tab2",#N/A,FALSE,"P"}</definedName>
    <definedName name="zc" localSheetId="69" hidden="1">{"Tab1",#N/A,FALSE,"P";"Tab2",#N/A,FALSE,"P"}</definedName>
    <definedName name="zc" hidden="1">{"Tab1",#N/A,FALSE,"P";"Tab2",#N/A,FALSE,"P"}</definedName>
    <definedName name="zczxcz" localSheetId="20" hidden="1">{"Tab1",#N/A,FALSE,"P";"Tab2",#N/A,FALSE,"P"}</definedName>
    <definedName name="zczxcz" localSheetId="22" hidden="1">{"Tab1",#N/A,FALSE,"P";"Tab2",#N/A,FALSE,"P"}</definedName>
    <definedName name="zczxcz" localSheetId="28" hidden="1">{"Tab1",#N/A,FALSE,"P";"Tab2",#N/A,FALSE,"P"}</definedName>
    <definedName name="zczxcz" localSheetId="35" hidden="1">{"Tab1",#N/A,FALSE,"P";"Tab2",#N/A,FALSE,"P"}</definedName>
    <definedName name="zczxcz" localSheetId="44" hidden="1">{"Tab1",#N/A,FALSE,"P";"Tab2",#N/A,FALSE,"P"}</definedName>
    <definedName name="zczxcz" localSheetId="66" hidden="1">{"Tab1",#N/A,FALSE,"P";"Tab2",#N/A,FALSE,"P"}</definedName>
    <definedName name="zczxcz" localSheetId="69" hidden="1">{"Tab1",#N/A,FALSE,"P";"Tab2",#N/A,FALSE,"P"}</definedName>
    <definedName name="zczxcz" hidden="1">{"Tab1",#N/A,FALSE,"P";"Tab2",#N/A,FALSE,"P"}</definedName>
    <definedName name="zio" localSheetId="20" hidden="1">{"Tab1",#N/A,FALSE,"P";"Tab2",#N/A,FALSE,"P"}</definedName>
    <definedName name="zio" localSheetId="22" hidden="1">{"Tab1",#N/A,FALSE,"P";"Tab2",#N/A,FALSE,"P"}</definedName>
    <definedName name="zio" localSheetId="28" hidden="1">{"Tab1",#N/A,FALSE,"P";"Tab2",#N/A,FALSE,"P"}</definedName>
    <definedName name="zio" localSheetId="35" hidden="1">{"Tab1",#N/A,FALSE,"P";"Tab2",#N/A,FALSE,"P"}</definedName>
    <definedName name="zio" localSheetId="44" hidden="1">{"Tab1",#N/A,FALSE,"P";"Tab2",#N/A,FALSE,"P"}</definedName>
    <definedName name="zio" localSheetId="66" hidden="1">{"Tab1",#N/A,FALSE,"P";"Tab2",#N/A,FALSE,"P"}</definedName>
    <definedName name="zio" localSheetId="69" hidden="1">{"Tab1",#N/A,FALSE,"P";"Tab2",#N/A,FALSE,"P"}</definedName>
    <definedName name="zio" hidden="1">{"Tab1",#N/A,FALSE,"P";"Tab2",#N/A,FALSE,"P"}</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35"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66" hidden="1">{TRUE,TRUE,-0.5,-14.75,603,387,FALSE,TRUE,TRUE,TRUE,0,1,2,1,2,1,1,4,TRUE,TRUE,3,TRUE,1,TRUE,75,"Swvu.Print.","ACwvu.Print.",#N/A,FALSE,FALSE,1,0.75,0.6,0.5,1,"","",TRUE,FALSE,TRUE,FALSE,1,#N/A,1,1,#DIV/0!,FALSE,"Rwvu.Print.",#N/A,FALSE,FALSE,FALSE,1,65532,300,FALSE,FALSE,TRUE,TRUE,TRUE}</definedName>
    <definedName name="zj" localSheetId="6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20" hidden="1">{"Minpmon",#N/A,FALSE,"Monthinput"}</definedName>
    <definedName name="zv" localSheetId="22" hidden="1">{"Minpmon",#N/A,FALSE,"Monthinput"}</definedName>
    <definedName name="zv" localSheetId="28" hidden="1">{"Minpmon",#N/A,FALSE,"Monthinput"}</definedName>
    <definedName name="zv" localSheetId="35" hidden="1">{"Minpmon",#N/A,FALSE,"Monthinput"}</definedName>
    <definedName name="zv" localSheetId="44" hidden="1">{"Minpmon",#N/A,FALSE,"Monthinput"}</definedName>
    <definedName name="zv" localSheetId="66" hidden="1">{"Minpmon",#N/A,FALSE,"Monthinput"}</definedName>
    <definedName name="zv" localSheetId="69" hidden="1">{"Minpmon",#N/A,FALSE,"Monthinput"}</definedName>
    <definedName name="zv" hidden="1">{"Minpmon",#N/A,FALSE,"Monthinput"}</definedName>
    <definedName name="zx" localSheetId="20" hidden="1">{"Tab1",#N/A,FALSE,"P";"Tab2",#N/A,FALSE,"P"}</definedName>
    <definedName name="zx" localSheetId="22" hidden="1">{"Tab1",#N/A,FALSE,"P";"Tab2",#N/A,FALSE,"P"}</definedName>
    <definedName name="zx" localSheetId="28" hidden="1">{"Tab1",#N/A,FALSE,"P";"Tab2",#N/A,FALSE,"P"}</definedName>
    <definedName name="zx" localSheetId="35" hidden="1">{"Tab1",#N/A,FALSE,"P";"Tab2",#N/A,FALSE,"P"}</definedName>
    <definedName name="zx" localSheetId="44" hidden="1">{"Tab1",#N/A,FALSE,"P";"Tab2",#N/A,FALSE,"P"}</definedName>
    <definedName name="zx" localSheetId="66" hidden="1">{"Tab1",#N/A,FALSE,"P";"Tab2",#N/A,FALSE,"P"}</definedName>
    <definedName name="zx" localSheetId="69" hidden="1">{"Tab1",#N/A,FALSE,"P";"Tab2",#N/A,FALSE,"P"}</definedName>
    <definedName name="zx" hidden="1">{"Tab1",#N/A,FALSE,"P";"Tab2",#N/A,FALSE,"P"}</definedName>
    <definedName name="zxc" localSheetId="20" hidden="1">{"Tab1",#N/A,FALSE,"P";"Tab2",#N/A,FALSE,"P"}</definedName>
    <definedName name="zxc" localSheetId="22" hidden="1">{"Tab1",#N/A,FALSE,"P";"Tab2",#N/A,FALSE,"P"}</definedName>
    <definedName name="zxc" localSheetId="28" hidden="1">{"Tab1",#N/A,FALSE,"P";"Tab2",#N/A,FALSE,"P"}</definedName>
    <definedName name="zxc" localSheetId="35" hidden="1">{"Tab1",#N/A,FALSE,"P";"Tab2",#N/A,FALSE,"P"}</definedName>
    <definedName name="zxc" localSheetId="44" hidden="1">{"Tab1",#N/A,FALSE,"P";"Tab2",#N/A,FALSE,"P"}</definedName>
    <definedName name="zxc" localSheetId="66" hidden="1">{"Tab1",#N/A,FALSE,"P";"Tab2",#N/A,FALSE,"P"}</definedName>
    <definedName name="zxc" localSheetId="69" hidden="1">{"Tab1",#N/A,FALSE,"P";"Tab2",#N/A,FALSE,"P"}</definedName>
    <definedName name="zxc" hidden="1">{"Tab1",#N/A,FALSE,"P";"Tab2",#N/A,FALSE,"P"}</definedName>
    <definedName name="zxcv" localSheetId="20" hidden="1">{"Tab1",#N/A,FALSE,"P";"Tab2",#N/A,FALSE,"P"}</definedName>
    <definedName name="zxcv" localSheetId="22" hidden="1">{"Tab1",#N/A,FALSE,"P";"Tab2",#N/A,FALSE,"P"}</definedName>
    <definedName name="zxcv" localSheetId="28" hidden="1">{"Tab1",#N/A,FALSE,"P";"Tab2",#N/A,FALSE,"P"}</definedName>
    <definedName name="zxcv" localSheetId="35" hidden="1">{"Tab1",#N/A,FALSE,"P";"Tab2",#N/A,FALSE,"P"}</definedName>
    <definedName name="zxcv" localSheetId="44" hidden="1">{"Tab1",#N/A,FALSE,"P";"Tab2",#N/A,FALSE,"P"}</definedName>
    <definedName name="zxcv" localSheetId="66" hidden="1">{"Tab1",#N/A,FALSE,"P";"Tab2",#N/A,FALSE,"P"}</definedName>
    <definedName name="zxcv" localSheetId="69" hidden="1">{"Tab1",#N/A,FALSE,"P";"Tab2",#N/A,FALSE,"P"}</definedName>
    <definedName name="zxcv" hidden="1">{"Tab1",#N/A,FALSE,"P";"Tab2",#N/A,FALSE,"P"}</definedName>
    <definedName name="zz" localSheetId="20" hidden="1">{"Tab1",#N/A,FALSE,"P";"Tab2",#N/A,FALSE,"P"}</definedName>
    <definedName name="zz" localSheetId="22" hidden="1">{"Tab1",#N/A,FALSE,"P";"Tab2",#N/A,FALSE,"P"}</definedName>
    <definedName name="zz" localSheetId="28" hidden="1">{"Tab1",#N/A,FALSE,"P";"Tab2",#N/A,FALSE,"P"}</definedName>
    <definedName name="zz" localSheetId="35" hidden="1">{"Tab1",#N/A,FALSE,"P";"Tab2",#N/A,FALSE,"P"}</definedName>
    <definedName name="zz" localSheetId="44" hidden="1">{"Tab1",#N/A,FALSE,"P";"Tab2",#N/A,FALSE,"P"}</definedName>
    <definedName name="zz" localSheetId="66" hidden="1">{"Tab1",#N/A,FALSE,"P";"Tab2",#N/A,FALSE,"P"}</definedName>
    <definedName name="zz" localSheetId="69" hidden="1">{"Tab1",#N/A,FALSE,"P";"Tab2",#N/A,FALSE,"P"}</definedName>
    <definedName name="zz" hidden="1">{"Tab1",#N/A,FALSE,"P";"Tab2",#N/A,FALSE,"P"}</definedName>
    <definedName name="zzz" localSheetId="20" hidden="1">{"Minpmon",#N/A,FALSE,"Monthinput"}</definedName>
    <definedName name="zzz" localSheetId="22" hidden="1">{"Minpmon",#N/A,FALSE,"Monthinput"}</definedName>
    <definedName name="zzz" localSheetId="28" hidden="1">{"Minpmon",#N/A,FALSE,"Monthinput"}</definedName>
    <definedName name="zzz" localSheetId="35" hidden="1">{"Minpmon",#N/A,FALSE,"Monthinput"}</definedName>
    <definedName name="zzz" localSheetId="44" hidden="1">{"Minpmon",#N/A,FALSE,"Monthinput"}</definedName>
    <definedName name="zzz" localSheetId="66" hidden="1">{"Minpmon",#N/A,FALSE,"Monthinput"}</definedName>
    <definedName name="zzz" localSheetId="69" hidden="1">{"Minpmon",#N/A,FALSE,"Monthinput"}</definedName>
    <definedName name="zzz" hidden="1">{"Minpmon",#N/A,FALSE,"Monthinput"}</definedName>
    <definedName name="zzzz" localSheetId="20" hidden="1">{"Tab1",#N/A,FALSE,"P";"Tab2",#N/A,FALSE,"P"}</definedName>
    <definedName name="zzzz" localSheetId="22" hidden="1">{"Tab1",#N/A,FALSE,"P";"Tab2",#N/A,FALSE,"P"}</definedName>
    <definedName name="zzzz" localSheetId="28" hidden="1">{"Tab1",#N/A,FALSE,"P";"Tab2",#N/A,FALSE,"P"}</definedName>
    <definedName name="zzzz" localSheetId="35" hidden="1">{"Tab1",#N/A,FALSE,"P";"Tab2",#N/A,FALSE,"P"}</definedName>
    <definedName name="zzzz" localSheetId="44" hidden="1">{"Tab1",#N/A,FALSE,"P";"Tab2",#N/A,FALSE,"P"}</definedName>
    <definedName name="zzzz" localSheetId="66" hidden="1">{"Tab1",#N/A,FALSE,"P";"Tab2",#N/A,FALSE,"P"}</definedName>
    <definedName name="zzzz" localSheetId="69" hidden="1">{"Tab1",#N/A,FALSE,"P";"Tab2",#N/A,FALSE,"P"}</definedName>
    <definedName name="zzzz" hidden="1">{"Tab1",#N/A,FALSE,"P";"Tab2",#N/A,FALSE,"P"}</definedName>
    <definedName name="а" localSheetId="22">[120]Control!$E$3</definedName>
    <definedName name="а" localSheetId="5" hidden="1">'[121]Сектор товаров'!#REF!</definedName>
    <definedName name="а" localSheetId="8" hidden="1">'[121]Сектор товаров'!#REF!</definedName>
    <definedName name="а" localSheetId="9" hidden="1">'[121]Сектор товаров'!#REF!</definedName>
    <definedName name="а">[122]Control!$E$3</definedName>
    <definedName name="А1" localSheetId="1">#REF!</definedName>
    <definedName name="А1" localSheetId="11">#REF!</definedName>
    <definedName name="А1" localSheetId="2">#REF!</definedName>
    <definedName name="А1" localSheetId="20">#REF!</definedName>
    <definedName name="А1" localSheetId="22">#REF!</definedName>
    <definedName name="А1" localSheetId="24">#REF!</definedName>
    <definedName name="А1" localSheetId="27">#REF!</definedName>
    <definedName name="А1" localSheetId="28">#REF!</definedName>
    <definedName name="А1" localSheetId="3">#REF!</definedName>
    <definedName name="А1" localSheetId="35">#REF!</definedName>
    <definedName name="А1" localSheetId="44">#REF!</definedName>
    <definedName name="А1" localSheetId="51">#REF!</definedName>
    <definedName name="А1" localSheetId="52">#REF!</definedName>
    <definedName name="А1" localSheetId="53">#REF!</definedName>
    <definedName name="А1" localSheetId="54">#REF!</definedName>
    <definedName name="А1" localSheetId="55">#REF!</definedName>
    <definedName name="А1" localSheetId="56">#REF!</definedName>
    <definedName name="А1" localSheetId="58">#REF!</definedName>
    <definedName name="А1" localSheetId="66">#REF!</definedName>
    <definedName name="А1" localSheetId="69">#REF!</definedName>
    <definedName name="А1" localSheetId="94">#REF!</definedName>
    <definedName name="А1" localSheetId="95">#REF!</definedName>
    <definedName name="А1" localSheetId="96">#REF!</definedName>
    <definedName name="А1" localSheetId="97">#REF!</definedName>
    <definedName name="А1">#REF!</definedName>
    <definedName name="А12" localSheetId="11" hidden="1">#REF!</definedName>
    <definedName name="А12" localSheetId="20" hidden="1">#REF!</definedName>
    <definedName name="А12" localSheetId="22" hidden="1">#REF!</definedName>
    <definedName name="А12" localSheetId="24" hidden="1">#REF!</definedName>
    <definedName name="А12" localSheetId="27" hidden="1">#REF!</definedName>
    <definedName name="А12" localSheetId="28" hidden="1">#REF!</definedName>
    <definedName name="А12" localSheetId="35" hidden="1">#REF!</definedName>
    <definedName name="А12" localSheetId="44" hidden="1">#REF!</definedName>
    <definedName name="А12" localSheetId="66" hidden="1">#REF!</definedName>
    <definedName name="А12" localSheetId="69" hidden="1">#REF!</definedName>
    <definedName name="А12" hidden="1">#REF!</definedName>
    <definedName name="а5" localSheetId="1">'[79]2013q2'!#REF!</definedName>
    <definedName name="а5" localSheetId="11">'[79]2013q2'!#REF!</definedName>
    <definedName name="а5" localSheetId="2">'[79]2013q2'!#REF!</definedName>
    <definedName name="а5" localSheetId="24">'[79]2013q2'!#REF!</definedName>
    <definedName name="а5" localSheetId="27">'[79]2013q2'!#REF!</definedName>
    <definedName name="а5" localSheetId="3">'[79]2013q2'!#REF!</definedName>
    <definedName name="а5" localSheetId="51">'[79]2013q2'!#REF!</definedName>
    <definedName name="а5" localSheetId="52">'[79]2013q2'!#REF!</definedName>
    <definedName name="а5" localSheetId="53">'[79]2013q2'!#REF!</definedName>
    <definedName name="а5" localSheetId="54">'[79]2013q2'!#REF!</definedName>
    <definedName name="а5" localSheetId="55">'[79]2013q2'!#REF!</definedName>
    <definedName name="а5" localSheetId="56">'[79]2013q2'!#REF!</definedName>
    <definedName name="а5" localSheetId="58">'[79]2013q2'!#REF!</definedName>
    <definedName name="а5" localSheetId="69">'[79]2013q2'!#REF!</definedName>
    <definedName name="а5" localSheetId="94">'[79]2013q2'!#REF!</definedName>
    <definedName name="а5" localSheetId="95">'[79]2013q2'!#REF!</definedName>
    <definedName name="а5" localSheetId="96">'[79]2013q2'!#REF!</definedName>
    <definedName name="а5" localSheetId="97">'[79]2013q2'!#REF!</definedName>
    <definedName name="а5">'[79]2013q2'!#REF!</definedName>
    <definedName name="а555" localSheetId="1">'[79]2013q2'!#REF!</definedName>
    <definedName name="а555" localSheetId="11">'[79]2013q2'!#REF!</definedName>
    <definedName name="а555" localSheetId="2">'[79]2013q2'!#REF!</definedName>
    <definedName name="а555" localSheetId="24">'[79]2013q2'!#REF!</definedName>
    <definedName name="а555" localSheetId="27">'[79]2013q2'!#REF!</definedName>
    <definedName name="а555" localSheetId="3">'[79]2013q2'!#REF!</definedName>
    <definedName name="а555" localSheetId="51">'[79]2013q2'!#REF!</definedName>
    <definedName name="а555" localSheetId="52">'[79]2013q2'!#REF!</definedName>
    <definedName name="а555" localSheetId="53">'[79]2013q2'!#REF!</definedName>
    <definedName name="а555" localSheetId="54">'[79]2013q2'!#REF!</definedName>
    <definedName name="а555" localSheetId="55">'[79]2013q2'!#REF!</definedName>
    <definedName name="а555" localSheetId="56">'[79]2013q2'!#REF!</definedName>
    <definedName name="а555" localSheetId="58">'[79]2013q2'!#REF!</definedName>
    <definedName name="а555" localSheetId="69">'[79]2013q2'!#REF!</definedName>
    <definedName name="а555" localSheetId="94">'[79]2013q2'!#REF!</definedName>
    <definedName name="а555" localSheetId="95">'[79]2013q2'!#REF!</definedName>
    <definedName name="а555" localSheetId="96">'[79]2013q2'!#REF!</definedName>
    <definedName name="а555" localSheetId="97">'[79]2013q2'!#REF!</definedName>
    <definedName name="а555">'[79]2013q2'!#REF!</definedName>
    <definedName name="А56" localSheetId="24" hidden="1">'[2]Сектор товаров'!#REF!</definedName>
    <definedName name="А56" localSheetId="27" hidden="1">'[2]Сектор товаров'!#REF!</definedName>
    <definedName name="А56" localSheetId="35" hidden="1">'[2]Сектор товаров'!#REF!</definedName>
    <definedName name="А56" localSheetId="5" hidden="1">'[2]Сектор товаров'!#REF!</definedName>
    <definedName name="А56" localSheetId="69" hidden="1">'[2]Сектор товаров'!#REF!</definedName>
    <definedName name="А56" localSheetId="8" hidden="1">'[2]Сектор товаров'!#REF!</definedName>
    <definedName name="А56" localSheetId="9" hidden="1">'[2]Сектор товаров'!#REF!</definedName>
    <definedName name="А56" hidden="1">'[2]Сектор товаров'!#REF!</definedName>
    <definedName name="АА6" localSheetId="24" hidden="1">'[2]Сектор товаров'!#REF!</definedName>
    <definedName name="АА6" localSheetId="27" hidden="1">'[2]Сектор товаров'!#REF!</definedName>
    <definedName name="АА6" localSheetId="35" hidden="1">'[2]Сектор товаров'!#REF!</definedName>
    <definedName name="АА6" localSheetId="5" hidden="1">'[2]Сектор товаров'!#REF!</definedName>
    <definedName name="АА6" localSheetId="69" hidden="1">'[2]Сектор товаров'!#REF!</definedName>
    <definedName name="АА6" localSheetId="8" hidden="1">'[2]Сектор товаров'!#REF!</definedName>
    <definedName name="АА6" localSheetId="9" hidden="1">'[2]Сектор товаров'!#REF!</definedName>
    <definedName name="АА6" hidden="1">'[2]Сектор товаров'!#REF!</definedName>
    <definedName name="ааа" localSheetId="11">#REF!</definedName>
    <definedName name="ааа" localSheetId="20">#REF!</definedName>
    <definedName name="ааа" localSheetId="22">#REF!</definedName>
    <definedName name="ааа" localSheetId="24">#REF!</definedName>
    <definedName name="ааа" localSheetId="27">#REF!</definedName>
    <definedName name="ааа" localSheetId="28">#REF!</definedName>
    <definedName name="ааа" localSheetId="35">#REF!</definedName>
    <definedName name="ааа" localSheetId="44">#REF!</definedName>
    <definedName name="ааа" localSheetId="66">#REF!</definedName>
    <definedName name="ааа" localSheetId="69">#REF!</definedName>
    <definedName name="ааа">#REF!</definedName>
    <definedName name="авпвап" localSheetId="11">#REF!</definedName>
    <definedName name="авпвап" localSheetId="20">#REF!</definedName>
    <definedName name="авпвап" localSheetId="24">#REF!</definedName>
    <definedName name="авпвап" localSheetId="27">#REF!</definedName>
    <definedName name="авпвап" localSheetId="35">#REF!</definedName>
    <definedName name="авпвап" localSheetId="44">#REF!</definedName>
    <definedName name="авпвап" localSheetId="66">#REF!</definedName>
    <definedName name="авпвап" localSheetId="69">#REF!</definedName>
    <definedName name="авпвап">#REF!</definedName>
    <definedName name="АнМ" localSheetId="11">'[123]Гр5(о)'!#REF!</definedName>
    <definedName name="АнМ" localSheetId="20">'[123]Гр5(о)'!#REF!</definedName>
    <definedName name="АнМ" localSheetId="22">'[124]Гр5(о)'!#REF!</definedName>
    <definedName name="АнМ" localSheetId="24">'[123]Гр5(о)'!#REF!</definedName>
    <definedName name="АнМ" localSheetId="27">'[123]Гр5(о)'!#REF!</definedName>
    <definedName name="АнМ" localSheetId="28">'[123]Гр5(о)'!#REF!</definedName>
    <definedName name="АнМ" localSheetId="35">'[123]Гр5(о)'!#REF!</definedName>
    <definedName name="АнМ" localSheetId="44">'[123]Гр5(о)'!#REF!</definedName>
    <definedName name="АнМ" localSheetId="66">'[123]Гр5(о)'!#REF!</definedName>
    <definedName name="АнМ" localSheetId="69">'[123]Гр5(о)'!#REF!</definedName>
    <definedName name="АнМ">'[123]Гр5(о)'!#REF!</definedName>
    <definedName name="аппг">[125]БАЗА!$U$6</definedName>
    <definedName name="аырыв_" localSheetId="11">#REF!</definedName>
    <definedName name="аырыв_" localSheetId="20">#REF!</definedName>
    <definedName name="аырыв_" localSheetId="22">#REF!</definedName>
    <definedName name="аырыв_" localSheetId="24">#REF!</definedName>
    <definedName name="аырыв_" localSheetId="27">#REF!</definedName>
    <definedName name="аырыв_" localSheetId="28">#REF!</definedName>
    <definedName name="аырыв_" localSheetId="35">#REF!</definedName>
    <definedName name="аырыв_" localSheetId="44">#REF!</definedName>
    <definedName name="аырыв_" localSheetId="66">#REF!</definedName>
    <definedName name="аырыв_" localSheetId="69">#REF!</definedName>
    <definedName name="аырыв_">#REF!</definedName>
    <definedName name="б" localSheetId="22" hidden="1">#REF!</definedName>
    <definedName name="б" localSheetId="24" hidden="1">#REF!</definedName>
    <definedName name="б" localSheetId="27" hidden="1">#REF!</definedName>
    <definedName name="б" localSheetId="69" hidden="1">#REF!</definedName>
    <definedName name="б" hidden="1">#REF!</definedName>
    <definedName name="БАЗА_1">[125]БАЗА!$2272:$2396</definedName>
    <definedName name="_xlnm.Database" localSheetId="11">#REF!</definedName>
    <definedName name="_xlnm.Database" localSheetId="2">#REF!</definedName>
    <definedName name="_xlnm.Database" localSheetId="20">#REF!</definedName>
    <definedName name="_xlnm.Database" localSheetId="22">#REF!</definedName>
    <definedName name="_xlnm.Database" localSheetId="24">#REF!</definedName>
    <definedName name="_xlnm.Database" localSheetId="27">#REF!</definedName>
    <definedName name="_xlnm.Database" localSheetId="28">#REF!</definedName>
    <definedName name="_xlnm.Database" localSheetId="3">#REF!</definedName>
    <definedName name="_xlnm.Database" localSheetId="35">#REF!</definedName>
    <definedName name="_xlnm.Database" localSheetId="39">#REF!</definedName>
    <definedName name="_xlnm.Database" localSheetId="42">#REF!</definedName>
    <definedName name="_xlnm.Database" localSheetId="44">#REF!</definedName>
    <definedName name="_xlnm.Database" localSheetId="51">#REF!</definedName>
    <definedName name="_xlnm.Database" localSheetId="52">#REF!</definedName>
    <definedName name="_xlnm.Database" localSheetId="55">#REF!</definedName>
    <definedName name="_xlnm.Database" localSheetId="58">#REF!</definedName>
    <definedName name="_xlnm.Database" localSheetId="66">#REF!</definedName>
    <definedName name="_xlnm.Database" localSheetId="69">#REF!</definedName>
    <definedName name="_xlnm.Database" localSheetId="78">#REF!</definedName>
    <definedName name="_xlnm.Database" localSheetId="79">#REF!</definedName>
    <definedName name="_xlnm.Database" localSheetId="80">#REF!</definedName>
    <definedName name="_xlnm.Database" localSheetId="81">#REF!</definedName>
    <definedName name="_xlnm.Database" localSheetId="82">#REF!</definedName>
    <definedName name="_xlnm.Database" localSheetId="83">#REF!</definedName>
    <definedName name="_xlnm.Database" localSheetId="84">#REF!</definedName>
    <definedName name="_xlnm.Database" localSheetId="85">#REF!</definedName>
    <definedName name="_xlnm.Database" localSheetId="86">#REF!</definedName>
    <definedName name="_xlnm.Database" localSheetId="87">#REF!</definedName>
    <definedName name="_xlnm.Database" localSheetId="88">#REF!</definedName>
    <definedName name="_xlnm.Database" localSheetId="89">#REF!</definedName>
    <definedName name="_xlnm.Database" localSheetId="90">#REF!</definedName>
    <definedName name="_xlnm.Database" localSheetId="91">#REF!</definedName>
    <definedName name="_xlnm.Database" localSheetId="92">#REF!</definedName>
    <definedName name="_xlnm.Database" localSheetId="93">#REF!</definedName>
    <definedName name="_xlnm.Database" localSheetId="95">#REF!</definedName>
    <definedName name="_xlnm.Database" localSheetId="96">#REF!</definedName>
    <definedName name="_xlnm.Database" localSheetId="97">#REF!</definedName>
    <definedName name="_xlnm.Database">#REF!</definedName>
    <definedName name="в" localSheetId="22">[120]Control!$E$2</definedName>
    <definedName name="в">[122]Control!$E$2</definedName>
    <definedName name="В9" localSheetId="11">'[99]ПЕР+'!#REF!</definedName>
    <definedName name="В9" localSheetId="2">'[99]ПЕР+'!#REF!</definedName>
    <definedName name="В9" localSheetId="24">'[99]ПЕР+'!#REF!</definedName>
    <definedName name="В9" localSheetId="27">'[99]ПЕР+'!#REF!</definedName>
    <definedName name="В9" localSheetId="3">'[99]ПЕР+'!#REF!</definedName>
    <definedName name="В9" localSheetId="51">'[99]ПЕР+'!#REF!</definedName>
    <definedName name="В9" localSheetId="52">'[99]ПЕР+'!#REF!</definedName>
    <definedName name="В9" localSheetId="55">'[99]ПЕР+'!#REF!</definedName>
    <definedName name="В9" localSheetId="69">'[99]ПЕР+'!#REF!</definedName>
    <definedName name="В9" localSheetId="95">'[99]ПЕР+'!#REF!</definedName>
    <definedName name="В9" localSheetId="96">'[99]ПЕР+'!#REF!</definedName>
    <definedName name="В9">'[99]ПЕР+'!#REF!</definedName>
    <definedName name="В99" localSheetId="11">'[99]ПЕР+'!#REF!</definedName>
    <definedName name="В99" localSheetId="2">'[99]ПЕР+'!#REF!</definedName>
    <definedName name="В99" localSheetId="24">'[99]ПЕР+'!#REF!</definedName>
    <definedName name="В99" localSheetId="27">'[99]ПЕР+'!#REF!</definedName>
    <definedName name="В99" localSheetId="3">'[99]ПЕР+'!#REF!</definedName>
    <definedName name="В99" localSheetId="51">'[99]ПЕР+'!#REF!</definedName>
    <definedName name="В99" localSheetId="52">'[99]ПЕР+'!#REF!</definedName>
    <definedName name="В99" localSheetId="55">'[99]ПЕР+'!#REF!</definedName>
    <definedName name="В99" localSheetId="69">'[99]ПЕР+'!#REF!</definedName>
    <definedName name="В99" localSheetId="95">'[99]ПЕР+'!#REF!</definedName>
    <definedName name="В99" localSheetId="96">'[99]ПЕР+'!#REF!</definedName>
    <definedName name="В99">'[99]ПЕР+'!#REF!</definedName>
    <definedName name="ва" localSheetId="11">'[99]ПЕР+'!#REF!</definedName>
    <definedName name="ва" localSheetId="2">'[99]ПЕР+'!#REF!</definedName>
    <definedName name="ва" localSheetId="24">'[99]ПЕР+'!#REF!</definedName>
    <definedName name="ва" localSheetId="27">'[99]ПЕР+'!#REF!</definedName>
    <definedName name="ва" localSheetId="3">'[99]ПЕР+'!#REF!</definedName>
    <definedName name="ва" localSheetId="51">'[99]ПЕР+'!#REF!</definedName>
    <definedName name="ва" localSheetId="52">'[99]ПЕР+'!#REF!</definedName>
    <definedName name="ва" localSheetId="55">'[99]ПЕР+'!#REF!</definedName>
    <definedName name="ва" localSheetId="69">'[99]ПЕР+'!#REF!</definedName>
    <definedName name="ва" localSheetId="95">'[99]ПЕР+'!#REF!</definedName>
    <definedName name="ва" localSheetId="96">'[99]ПЕР+'!#REF!</definedName>
    <definedName name="ва">'[99]ПЕР+'!#REF!</definedName>
    <definedName name="вв" localSheetId="11">[126]ПРОГНОЗ_1!#REF!</definedName>
    <definedName name="вв" localSheetId="22">[127]ПРОГНОЗ_1!#REF!</definedName>
    <definedName name="вв" localSheetId="24">[126]ПРОГНОЗ_1!#REF!</definedName>
    <definedName name="вв" localSheetId="27">[126]ПРОГНОЗ_1!#REF!</definedName>
    <definedName name="вв" localSheetId="28">[126]ПРОГНОЗ_1!#REF!</definedName>
    <definedName name="вв" localSheetId="35">[126]ПРОГНОЗ_1!#REF!</definedName>
    <definedName name="вв" localSheetId="44">[126]ПРОГНОЗ_1!#REF!</definedName>
    <definedName name="вв" localSheetId="66">[126]ПРОГНОЗ_1!#REF!</definedName>
    <definedName name="вв" localSheetId="69">[126]ПРОГНОЗ_1!#REF!</definedName>
    <definedName name="вв">[126]ПРОГНОЗ_1!#REF!</definedName>
    <definedName name="ВВВ" localSheetId="11">'[99]ПЕР+'!#REF!</definedName>
    <definedName name="ВВВ" localSheetId="2">'[99]ПЕР+'!#REF!</definedName>
    <definedName name="ВВВ" localSheetId="24">'[99]ПЕР+'!#REF!</definedName>
    <definedName name="ВВВ" localSheetId="27">'[99]ПЕР+'!#REF!</definedName>
    <definedName name="ВВВ" localSheetId="3">'[99]ПЕР+'!#REF!</definedName>
    <definedName name="ВВВ" localSheetId="51">'[99]ПЕР+'!#REF!</definedName>
    <definedName name="ВВВ" localSheetId="52">'[99]ПЕР+'!#REF!</definedName>
    <definedName name="ВВВ" localSheetId="55">'[99]ПЕР+'!#REF!</definedName>
    <definedName name="ВВВ" localSheetId="69">'[99]ПЕР+'!#REF!</definedName>
    <definedName name="ВВВ" localSheetId="95">'[99]ПЕР+'!#REF!</definedName>
    <definedName name="ВВВ" localSheetId="96">'[99]ПЕР+'!#REF!</definedName>
    <definedName name="ВВВ">'[99]ПЕР+'!#REF!</definedName>
    <definedName name="ВВПП" localSheetId="24" hidden="1">'[2]Сектор товаров'!#REF!</definedName>
    <definedName name="ВВПП" localSheetId="27" hidden="1">'[2]Сектор товаров'!#REF!</definedName>
    <definedName name="ВВПП" localSheetId="35" hidden="1">'[2]Сектор товаров'!#REF!</definedName>
    <definedName name="ВВПП" localSheetId="5" hidden="1">'[2]Сектор товаров'!#REF!</definedName>
    <definedName name="ВВПП" localSheetId="69" hidden="1">'[2]Сектор товаров'!#REF!</definedName>
    <definedName name="ВВПП" localSheetId="8" hidden="1">'[2]Сектор товаров'!#REF!</definedName>
    <definedName name="ВВПП" localSheetId="9" hidden="1">'[2]Сектор товаров'!#REF!</definedName>
    <definedName name="ВВПП" hidden="1">'[2]Сектор товаров'!#REF!</definedName>
    <definedName name="вравр" localSheetId="11" hidden="1">'[19]Сектор товаров'!#REF!</definedName>
    <definedName name="вравр" localSheetId="22" hidden="1">'[19]Сектор товаров'!#REF!</definedName>
    <definedName name="вравр" localSheetId="24" hidden="1">'[19]Сектор товаров'!#REF!</definedName>
    <definedName name="вравр" localSheetId="27" hidden="1">'[19]Сектор товаров'!#REF!</definedName>
    <definedName name="вравр" localSheetId="28" hidden="1">'[19]Сектор товаров'!#REF!</definedName>
    <definedName name="вравр" localSheetId="35" hidden="1">'[19]Сектор товаров'!#REF!</definedName>
    <definedName name="вравр" localSheetId="44" hidden="1">'[19]Сектор товаров'!#REF!</definedName>
    <definedName name="вравр" localSheetId="69" hidden="1">'[19]Сектор товаров'!#REF!</definedName>
    <definedName name="вравр" hidden="1">'[19]Сектор товаров'!#REF!</definedName>
    <definedName name="ВыборкаАнкеты" localSheetId="1">#REF!</definedName>
    <definedName name="ВыборкаАнкеты" localSheetId="11">#REF!</definedName>
    <definedName name="ВыборкаАнкеты" localSheetId="2">#REF!</definedName>
    <definedName name="ВыборкаАнкеты" localSheetId="24">#REF!</definedName>
    <definedName name="ВыборкаАнкеты" localSheetId="27">#REF!</definedName>
    <definedName name="ВыборкаАнкеты" localSheetId="3">#REF!</definedName>
    <definedName name="ВыборкаАнкеты" localSheetId="51">#REF!</definedName>
    <definedName name="ВыборкаАнкеты" localSheetId="52">#REF!</definedName>
    <definedName name="ВыборкаАнкеты" localSheetId="53">#REF!</definedName>
    <definedName name="ВыборкаАнкеты" localSheetId="54">#REF!</definedName>
    <definedName name="ВыборкаАнкеты" localSheetId="55">#REF!</definedName>
    <definedName name="ВыборкаАнкеты" localSheetId="56">#REF!</definedName>
    <definedName name="ВыборкаАнкеты" localSheetId="58">#REF!</definedName>
    <definedName name="ВыборкаАнкеты" localSheetId="69">#REF!</definedName>
    <definedName name="ВыборкаАнкеты" localSheetId="94">#REF!</definedName>
    <definedName name="ВыборкаАнкеты" localSheetId="95">#REF!</definedName>
    <definedName name="ВыборкаАнкеты" localSheetId="96">#REF!</definedName>
    <definedName name="ВыборкаАнкеты" localSheetId="97">#REF!</definedName>
    <definedName name="ВыборкаАнкеты">#REF!</definedName>
    <definedName name="График">"Диагр. 4"</definedName>
    <definedName name="д" localSheetId="22">[120]Control!$F$4</definedName>
    <definedName name="д">[122]Control!$F$4</definedName>
    <definedName name="Данные" localSheetId="1">[128]Расчет!$B$3</definedName>
    <definedName name="Данные" localSheetId="2">[128]Расчет!$B$3</definedName>
    <definedName name="Данные" localSheetId="3">[128]Расчет!$B$3</definedName>
    <definedName name="Данные">[128]Расчет!$B$3</definedName>
    <definedName name="Депозиты" localSheetId="1">#REF!</definedName>
    <definedName name="Депозиты" localSheetId="11">#REF!</definedName>
    <definedName name="Депозиты" localSheetId="2">#REF!</definedName>
    <definedName name="Депозиты" localSheetId="24">#REF!</definedName>
    <definedName name="Депозиты" localSheetId="27">#REF!</definedName>
    <definedName name="Депозиты" localSheetId="3">#REF!</definedName>
    <definedName name="Депозиты" localSheetId="51">#REF!</definedName>
    <definedName name="Депозиты" localSheetId="52">#REF!</definedName>
    <definedName name="Депозиты" localSheetId="53">#REF!</definedName>
    <definedName name="Депозиты" localSheetId="54">#REF!</definedName>
    <definedName name="Депозиты" localSheetId="55">#REF!</definedName>
    <definedName name="Депозиты" localSheetId="56">#REF!</definedName>
    <definedName name="Депозиты" localSheetId="58">#REF!</definedName>
    <definedName name="Депозиты" localSheetId="69">#REF!</definedName>
    <definedName name="Депозиты" localSheetId="94">#REF!</definedName>
    <definedName name="Депозиты" localSheetId="95">#REF!</definedName>
    <definedName name="Депозиты" localSheetId="96">#REF!</definedName>
    <definedName name="Депозиты" localSheetId="97">#REF!</definedName>
    <definedName name="Депозиты">#REF!</definedName>
    <definedName name="еовеов" localSheetId="11">'[99]ПЕР+'!#REF!</definedName>
    <definedName name="еовеов" localSheetId="2">'[99]ПЕР+'!#REF!</definedName>
    <definedName name="еовеов" localSheetId="24">'[99]ПЕР+'!#REF!</definedName>
    <definedName name="еовеов" localSheetId="27">'[99]ПЕР+'!#REF!</definedName>
    <definedName name="еовеов" localSheetId="3">'[99]ПЕР+'!#REF!</definedName>
    <definedName name="еовеов" localSheetId="51">'[99]ПЕР+'!#REF!</definedName>
    <definedName name="еовеов" localSheetId="52">'[99]ПЕР+'!#REF!</definedName>
    <definedName name="еовеов" localSheetId="55">'[99]ПЕР+'!#REF!</definedName>
    <definedName name="еовеов" localSheetId="69">'[99]ПЕР+'!#REF!</definedName>
    <definedName name="еовеов" localSheetId="95">'[99]ПЕР+'!#REF!</definedName>
    <definedName name="еовеов" localSheetId="96">'[99]ПЕР+'!#REF!</definedName>
    <definedName name="еовеов">'[99]ПЕР+'!#REF!</definedName>
    <definedName name="и" localSheetId="22">[120]Control!$G$5</definedName>
    <definedName name="и">[122]Control!$G$5</definedName>
    <definedName name="ИМЯ_НОМЕР">[125]справочник!$Z:$AC</definedName>
    <definedName name="иппмпт" localSheetId="24" hidden="1">'[45]Сектор товаров'!#REF!</definedName>
    <definedName name="иппмпт" localSheetId="27" hidden="1">'[45]Сектор товаров'!#REF!</definedName>
    <definedName name="иппмпт" localSheetId="35" hidden="1">'[45]Сектор товаров'!#REF!</definedName>
    <definedName name="иппмпт" localSheetId="5" hidden="1">'[45]Сектор товаров'!#REF!</definedName>
    <definedName name="иппмпт" localSheetId="69" hidden="1">'[45]Сектор товаров'!#REF!</definedName>
    <definedName name="иппмпт" localSheetId="8" hidden="1">'[45]Сектор товаров'!#REF!</definedName>
    <definedName name="иппмпт" localSheetId="9" hidden="1">'[45]Сектор товаров'!#REF!</definedName>
    <definedName name="иппмпт" hidden="1">'[45]Сектор товаров'!#REF!</definedName>
    <definedName name="К.дел." localSheetId="11">#REF!</definedName>
    <definedName name="К.дел." localSheetId="2">#REF!</definedName>
    <definedName name="К.дел." localSheetId="24">#REF!</definedName>
    <definedName name="К.дел." localSheetId="27">#REF!</definedName>
    <definedName name="К.дел." localSheetId="3">#REF!</definedName>
    <definedName name="К.дел." localSheetId="69">#REF!</definedName>
    <definedName name="К.дел.">#REF!</definedName>
    <definedName name="Кварталы" localSheetId="1">'[99]ПЕР+'!#REF!</definedName>
    <definedName name="Кварталы" localSheetId="11">'[99]ПЕР+'!#REF!</definedName>
    <definedName name="Кварталы" localSheetId="2">'[99]ПЕР+'!#REF!</definedName>
    <definedName name="Кварталы" localSheetId="24">'[99]ПЕР+'!#REF!</definedName>
    <definedName name="Кварталы" localSheetId="27">'[99]ПЕР+'!#REF!</definedName>
    <definedName name="Кварталы" localSheetId="3">'[99]ПЕР+'!#REF!</definedName>
    <definedName name="Кварталы" localSheetId="51">'[99]ПЕР+'!#REF!</definedName>
    <definedName name="Кварталы" localSheetId="52">'[99]ПЕР+'!#REF!</definedName>
    <definedName name="Кварталы" localSheetId="53">'[99]ПЕР+'!#REF!</definedName>
    <definedName name="Кварталы" localSheetId="54">'[99]ПЕР+'!#REF!</definedName>
    <definedName name="Кварталы" localSheetId="55">'[99]ПЕР+'!#REF!</definedName>
    <definedName name="Кварталы" localSheetId="56">'[99]ПЕР+'!#REF!</definedName>
    <definedName name="Кварталы" localSheetId="58">'[99]ПЕР+'!#REF!</definedName>
    <definedName name="Кварталы" localSheetId="69">'[99]ПЕР+'!#REF!</definedName>
    <definedName name="Кварталы" localSheetId="94">'[99]ПЕР+'!#REF!</definedName>
    <definedName name="Кварталы" localSheetId="95">'[99]ПЕР+'!#REF!</definedName>
    <definedName name="Кварталы" localSheetId="96">'[99]ПЕР+'!#REF!</definedName>
    <definedName name="Кварталы" localSheetId="97">'[99]ПЕР+'!#REF!</definedName>
    <definedName name="Кварталы">'[99]ПЕР+'!#REF!</definedName>
    <definedName name="код_строки_1">[125]БАЗА!$S$2272:$S$2396</definedName>
    <definedName name="код_строки_2">[125]БАЗА!$S$1:$S$2269</definedName>
    <definedName name="коды_краткие">[129]КРАТКАЯ_СТАТ!$F$6:$F$249</definedName>
    <definedName name="КРАТКАЯ">[129]КРАТКАЯ_СТАТ!$F$6:$I$249</definedName>
    <definedName name="л" localSheetId="22">[120]Control!$F$3</definedName>
    <definedName name="л">[122]Control!$F$3</definedName>
    <definedName name="ло" localSheetId="11">#REF!</definedName>
    <definedName name="ло" localSheetId="2">#REF!</definedName>
    <definedName name="ло" localSheetId="24">#REF!</definedName>
    <definedName name="ло" localSheetId="27">#REF!</definedName>
    <definedName name="ло" localSheetId="3">#REF!</definedName>
    <definedName name="ло" localSheetId="51">#REF!</definedName>
    <definedName name="ло" localSheetId="52">#REF!</definedName>
    <definedName name="ло" localSheetId="53">#REF!</definedName>
    <definedName name="ло" localSheetId="54">#REF!</definedName>
    <definedName name="ло" localSheetId="55">#REF!</definedName>
    <definedName name="ло" localSheetId="56">#REF!</definedName>
    <definedName name="ло" localSheetId="58">#REF!</definedName>
    <definedName name="ло" localSheetId="69">#REF!</definedName>
    <definedName name="ло" localSheetId="94">#REF!</definedName>
    <definedName name="ло" localSheetId="95">#REF!</definedName>
    <definedName name="ло" localSheetId="96">#REF!</definedName>
    <definedName name="ло" localSheetId="97">#REF!</definedName>
    <definedName name="ло">#REF!</definedName>
    <definedName name="м" localSheetId="22">[120]Control!$G$4</definedName>
    <definedName name="м">[122]Control!$G$4</definedName>
    <definedName name="М1" localSheetId="11">[126]ПРОГНОЗ_1!#REF!</definedName>
    <definedName name="М1" localSheetId="22">[127]ПРОГНОЗ_1!#REF!</definedName>
    <definedName name="М1" localSheetId="24">[126]ПРОГНОЗ_1!#REF!</definedName>
    <definedName name="М1" localSheetId="27">[126]ПРОГНОЗ_1!#REF!</definedName>
    <definedName name="М1" localSheetId="28">[126]ПРОГНОЗ_1!#REF!</definedName>
    <definedName name="М1" localSheetId="35">[126]ПРОГНОЗ_1!#REF!</definedName>
    <definedName name="М1" localSheetId="44">[126]ПРОГНОЗ_1!#REF!</definedName>
    <definedName name="М1" localSheetId="66">[126]ПРОГНОЗ_1!#REF!</definedName>
    <definedName name="М1" localSheetId="69">[126]ПРОГНОЗ_1!#REF!</definedName>
    <definedName name="М1">[126]ПРОГНОЗ_1!#REF!</definedName>
    <definedName name="Мониторинг1" localSheetId="11">'[123]Гр5(о)'!#REF!</definedName>
    <definedName name="Мониторинг1" localSheetId="22">'[124]Гр5(о)'!#REF!</definedName>
    <definedName name="Мониторинг1" localSheetId="24">'[123]Гр5(о)'!#REF!</definedName>
    <definedName name="Мониторинг1" localSheetId="27">'[123]Гр5(о)'!#REF!</definedName>
    <definedName name="Мониторинг1" localSheetId="28">'[123]Гр5(о)'!#REF!</definedName>
    <definedName name="Мониторинг1" localSheetId="35">'[123]Гр5(о)'!#REF!</definedName>
    <definedName name="Мониторинг1" localSheetId="44">'[123]Гр5(о)'!#REF!</definedName>
    <definedName name="Мониторинг1" localSheetId="69">'[123]Гр5(о)'!#REF!</definedName>
    <definedName name="Мониторинг1">'[123]Гр5(о)'!#REF!</definedName>
    <definedName name="нетто_БР" localSheetId="24" hidden="1">'[121]Сектор товаров'!#REF!</definedName>
    <definedName name="нетто_БР" localSheetId="27" hidden="1">'[121]Сектор товаров'!#REF!</definedName>
    <definedName name="нетто_БР" localSheetId="35" hidden="1">'[121]Сектор товаров'!#REF!</definedName>
    <definedName name="нетто_БР" localSheetId="5" hidden="1">'[121]Сектор товаров'!#REF!</definedName>
    <definedName name="нетто_БР" localSheetId="69" hidden="1">'[121]Сектор товаров'!#REF!</definedName>
    <definedName name="нетто_БР" localSheetId="8" hidden="1">'[121]Сектор товаров'!#REF!</definedName>
    <definedName name="нетто_БР" localSheetId="9" hidden="1">'[121]Сектор товаров'!#REF!</definedName>
    <definedName name="нетто_БР" hidden="1">'[121]Сектор товаров'!#REF!</definedName>
    <definedName name="новый" localSheetId="24" hidden="1">'[121]Сектор товаров'!#REF!</definedName>
    <definedName name="новый" localSheetId="27" hidden="1">'[121]Сектор товаров'!#REF!</definedName>
    <definedName name="новый" localSheetId="35" hidden="1">'[121]Сектор товаров'!#REF!</definedName>
    <definedName name="новый" localSheetId="5" hidden="1">'[121]Сектор товаров'!#REF!</definedName>
    <definedName name="новый" localSheetId="69" hidden="1">'[121]Сектор товаров'!#REF!</definedName>
    <definedName name="новый" localSheetId="8" hidden="1">'[121]Сектор товаров'!#REF!</definedName>
    <definedName name="новый" localSheetId="9" hidden="1">'[121]Сектор товаров'!#REF!</definedName>
    <definedName name="новый" hidden="1">'[121]Сектор товаров'!#REF!</definedName>
    <definedName name="о" localSheetId="22">[120]Control!$F$2</definedName>
    <definedName name="о">[122]Control!$F$2</definedName>
    <definedName name="_xlnm.Print_Area" localSheetId="1">#REF!</definedName>
    <definedName name="_xlnm.Print_Area" localSheetId="11">#REF!</definedName>
    <definedName name="_xlnm.Print_Area" localSheetId="12">'12'!$A$1:$K$29</definedName>
    <definedName name="_xlnm.Print_Area" localSheetId="13">'13'!$A$1:$K$30</definedName>
    <definedName name="_xlnm.Print_Area" localSheetId="2">#REF!</definedName>
    <definedName name="_xlnm.Print_Area" localSheetId="20">#REF!</definedName>
    <definedName name="_xlnm.Print_Area" localSheetId="22">'22'!$A$1:$J$59</definedName>
    <definedName name="_xlnm.Print_Area" localSheetId="24">#REF!</definedName>
    <definedName name="_xlnm.Print_Area" localSheetId="27">#REF!</definedName>
    <definedName name="_xlnm.Print_Area" localSheetId="28">'28'!$A$1:$K$63</definedName>
    <definedName name="_xlnm.Print_Area" localSheetId="3">#REF!</definedName>
    <definedName name="_xlnm.Print_Area" localSheetId="35">#REF!</definedName>
    <definedName name="_xlnm.Print_Area" localSheetId="39">#REF!</definedName>
    <definedName name="_xlnm.Print_Area" localSheetId="42">#REF!</definedName>
    <definedName name="_xlnm.Print_Area" localSheetId="44">#REF!</definedName>
    <definedName name="_xlnm.Print_Area" localSheetId="51">#REF!</definedName>
    <definedName name="_xlnm.Print_Area" localSheetId="52">#REF!</definedName>
    <definedName name="_xlnm.Print_Area" localSheetId="53">#REF!</definedName>
    <definedName name="_xlnm.Print_Area" localSheetId="54">#REF!</definedName>
    <definedName name="_xlnm.Print_Area" localSheetId="55">#REF!</definedName>
    <definedName name="_xlnm.Print_Area" localSheetId="56">#REF!</definedName>
    <definedName name="_xlnm.Print_Area" localSheetId="58">#REF!</definedName>
    <definedName name="_xlnm.Print_Area" localSheetId="66">#REF!</definedName>
    <definedName name="_xlnm.Print_Area" localSheetId="69">#REF!</definedName>
    <definedName name="_xlnm.Print_Area" localSheetId="78">#REF!</definedName>
    <definedName name="_xlnm.Print_Area" localSheetId="79">#REF!</definedName>
    <definedName name="_xlnm.Print_Area" localSheetId="80">#REF!</definedName>
    <definedName name="_xlnm.Print_Area" localSheetId="81">#REF!</definedName>
    <definedName name="_xlnm.Print_Area" localSheetId="82">#REF!</definedName>
    <definedName name="_xlnm.Print_Area" localSheetId="83">#REF!</definedName>
    <definedName name="_xlnm.Print_Area" localSheetId="84">#REF!</definedName>
    <definedName name="_xlnm.Print_Area" localSheetId="85">#REF!</definedName>
    <definedName name="_xlnm.Print_Area" localSheetId="86">#REF!</definedName>
    <definedName name="_xlnm.Print_Area" localSheetId="87">#REF!</definedName>
    <definedName name="_xlnm.Print_Area" localSheetId="88">#REF!</definedName>
    <definedName name="_xlnm.Print_Area" localSheetId="89">#REF!</definedName>
    <definedName name="_xlnm.Print_Area" localSheetId="90">#REF!</definedName>
    <definedName name="_xlnm.Print_Area" localSheetId="91">#REF!</definedName>
    <definedName name="_xlnm.Print_Area" localSheetId="92">#REF!</definedName>
    <definedName name="_xlnm.Print_Area" localSheetId="93">#REF!</definedName>
    <definedName name="_xlnm.Print_Area" localSheetId="94">#REF!</definedName>
    <definedName name="_xlnm.Print_Area" localSheetId="95">#REF!</definedName>
    <definedName name="_xlnm.Print_Area" localSheetId="96">#REF!</definedName>
    <definedName name="_xlnm.Print_Area" localSheetId="97">#REF!</definedName>
    <definedName name="_xlnm.Print_Area">#REF!</definedName>
    <definedName name="оврвр" hidden="1">{#N/A,#N/A,FALSE,"B061196P";#N/A,#N/A,FALSE,"B061196";#N/A,#N/A,FALSE,"Relatório1";#N/A,#N/A,FALSE,"Relatório2";#N/A,#N/A,FALSE,"Relatório3";#N/A,#N/A,FALSE,"Relatório4 ";#N/A,#N/A,FALSE,"Relatório5";#N/A,#N/A,FALSE,"Relatório6";#N/A,#N/A,FALSE,"Relatório7";#N/A,#N/A,FALSE,"Relatório8"}</definedName>
    <definedName name="ПОКАЗАТЕЛИ_ДОЛГОСР.ПРОГНОЗА" localSheetId="11">'[130]2002(v2)'!#REF!</definedName>
    <definedName name="ПОКАЗАТЕЛИ_ДОЛГОСР.ПРОГНОЗА" localSheetId="22">'[131]2002(v2)'!#REF!</definedName>
    <definedName name="ПОКАЗАТЕЛИ_ДОЛГОСР.ПРОГНОЗА" localSheetId="24">'[130]2002(v2)'!#REF!</definedName>
    <definedName name="ПОКАЗАТЕЛИ_ДОЛГОСР.ПРОГНОЗА" localSheetId="27">'[130]2002(v2)'!#REF!</definedName>
    <definedName name="ПОКАЗАТЕЛИ_ДОЛГОСР.ПРОГНОЗА" localSheetId="28">'[130]2002(v2)'!#REF!</definedName>
    <definedName name="ПОКАЗАТЕЛИ_ДОЛГОСР.ПРОГНОЗА" localSheetId="35">'[130]2002(v2)'!#REF!</definedName>
    <definedName name="ПОКАЗАТЕЛИ_ДОЛГОСР.ПРОГНОЗА" localSheetId="44">'[130]2002(v2)'!#REF!</definedName>
    <definedName name="ПОКАЗАТЕЛИ_ДОЛГОСР.ПРОГНОЗА" localSheetId="69">'[130]2002(v2)'!#REF!</definedName>
    <definedName name="ПОКАЗАТЕЛИ_ДОЛГОСР.ПРОГНОЗА">'[130]2002(v2)'!#REF!</definedName>
    <definedName name="Прогноз97" localSheetId="11">[126]ПРОГНОЗ_1!#REF!</definedName>
    <definedName name="Прогноз97" localSheetId="22">[127]ПРОГНОЗ_1!#REF!</definedName>
    <definedName name="Прогноз97" localSheetId="24">[126]ПРОГНОЗ_1!#REF!</definedName>
    <definedName name="Прогноз97" localSheetId="27">[126]ПРОГНОЗ_1!#REF!</definedName>
    <definedName name="Прогноз97" localSheetId="28">[126]ПРОГНОЗ_1!#REF!</definedName>
    <definedName name="Прогноз97" localSheetId="35">[126]ПРОГНОЗ_1!#REF!</definedName>
    <definedName name="Прогноз97" localSheetId="44">[126]ПРОГНОЗ_1!#REF!</definedName>
    <definedName name="Прогноз97" localSheetId="69">[126]ПРОГНОЗ_1!#REF!</definedName>
    <definedName name="Прогноз97">[126]ПРОГНОЗ_1!#REF!</definedName>
    <definedName name="р" localSheetId="11">#REF!</definedName>
    <definedName name="р" localSheetId="2">#REF!</definedName>
    <definedName name="р" localSheetId="20" hidden="1">'[121]Сектор товаров'!#REF!</definedName>
    <definedName name="р" localSheetId="24">#REF!</definedName>
    <definedName name="р" localSheetId="27">#REF!</definedName>
    <definedName name="р" localSheetId="3">#REF!</definedName>
    <definedName name="р" localSheetId="35" hidden="1">'[121]Сектор товаров'!#REF!</definedName>
    <definedName name="р" localSheetId="5" hidden="1">'[121]Сектор товаров'!#REF!</definedName>
    <definedName name="р" localSheetId="51">#REF!</definedName>
    <definedName name="р" localSheetId="52">#REF!</definedName>
    <definedName name="р" localSheetId="53">#REF!</definedName>
    <definedName name="р" localSheetId="54">#REF!</definedName>
    <definedName name="р" localSheetId="55">#REF!</definedName>
    <definedName name="р" localSheetId="56">#REF!</definedName>
    <definedName name="р" localSheetId="58">#REF!</definedName>
    <definedName name="р" localSheetId="69">#REF!</definedName>
    <definedName name="р" localSheetId="8" hidden="1">'[121]Сектор товаров'!#REF!</definedName>
    <definedName name="р" localSheetId="9" hidden="1">'[121]Сектор товаров'!#REF!</definedName>
    <definedName name="р" localSheetId="94">#REF!</definedName>
    <definedName name="р" localSheetId="95">#REF!</definedName>
    <definedName name="р" localSheetId="96">#REF!</definedName>
    <definedName name="р" localSheetId="97">#REF!</definedName>
    <definedName name="р">#REF!</definedName>
    <definedName name="РАСКОДИРОВКА_ТО_РЕГИОНЫ">[125]справочник!$V:$W</definedName>
    <definedName name="Рис_2" localSheetId="1">'[99]ПЕР+'!#REF!</definedName>
    <definedName name="Рис_2" localSheetId="11">'[99]ПЕР+'!#REF!</definedName>
    <definedName name="Рис_2" localSheetId="2">'[99]ПЕР+'!#REF!</definedName>
    <definedName name="Рис_2" localSheetId="24">'[99]ПЕР+'!#REF!</definedName>
    <definedName name="Рис_2" localSheetId="27">'[99]ПЕР+'!#REF!</definedName>
    <definedName name="Рис_2" localSheetId="3">'[99]ПЕР+'!#REF!</definedName>
    <definedName name="Рис_2" localSheetId="51">'[99]ПЕР+'!#REF!</definedName>
    <definedName name="Рис_2" localSheetId="52">'[99]ПЕР+'!#REF!</definedName>
    <definedName name="Рис_2" localSheetId="53">'[99]ПЕР+'!#REF!</definedName>
    <definedName name="Рис_2" localSheetId="54">'[99]ПЕР+'!#REF!</definedName>
    <definedName name="Рис_2" localSheetId="55">'[99]ПЕР+'!#REF!</definedName>
    <definedName name="Рис_2" localSheetId="56">'[99]ПЕР+'!#REF!</definedName>
    <definedName name="Рис_2" localSheetId="58">'[99]ПЕР+'!#REF!</definedName>
    <definedName name="Рис_2" localSheetId="69">'[99]ПЕР+'!#REF!</definedName>
    <definedName name="Рис_2" localSheetId="94">'[99]ПЕР+'!#REF!</definedName>
    <definedName name="Рис_2" localSheetId="95">'[99]ПЕР+'!#REF!</definedName>
    <definedName name="Рис_2" localSheetId="96">'[99]ПЕР+'!#REF!</definedName>
    <definedName name="Рис_2" localSheetId="97">'[99]ПЕР+'!#REF!</definedName>
    <definedName name="Рис_2">'[99]ПЕР+'!#REF!</definedName>
    <definedName name="Рис_5" localSheetId="1">'[99]ПЕР+'!#REF!</definedName>
    <definedName name="Рис_5" localSheetId="11">'[99]ПЕР+'!#REF!</definedName>
    <definedName name="Рис_5" localSheetId="2">'[99]ПЕР+'!#REF!</definedName>
    <definedName name="Рис_5" localSheetId="24">'[99]ПЕР+'!#REF!</definedName>
    <definedName name="Рис_5" localSheetId="27">'[99]ПЕР+'!#REF!</definedName>
    <definedName name="Рис_5" localSheetId="3">'[99]ПЕР+'!#REF!</definedName>
    <definedName name="Рис_5" localSheetId="51">'[99]ПЕР+'!#REF!</definedName>
    <definedName name="Рис_5" localSheetId="52">'[99]ПЕР+'!#REF!</definedName>
    <definedName name="Рис_5" localSheetId="53">'[99]ПЕР+'!#REF!</definedName>
    <definedName name="Рис_5" localSheetId="54">'[99]ПЕР+'!#REF!</definedName>
    <definedName name="Рис_5" localSheetId="55">'[99]ПЕР+'!#REF!</definedName>
    <definedName name="Рис_5" localSheetId="56">'[99]ПЕР+'!#REF!</definedName>
    <definedName name="Рис_5" localSheetId="58">'[99]ПЕР+'!#REF!</definedName>
    <definedName name="Рис_5" localSheetId="69">'[99]ПЕР+'!#REF!</definedName>
    <definedName name="Рис_5" localSheetId="94">'[99]ПЕР+'!#REF!</definedName>
    <definedName name="Рис_5" localSheetId="95">'[99]ПЕР+'!#REF!</definedName>
    <definedName name="Рис_5" localSheetId="96">'[99]ПЕР+'!#REF!</definedName>
    <definedName name="Рис_5" localSheetId="97">'[99]ПЕР+'!#REF!</definedName>
    <definedName name="Рис_5">'[99]ПЕР+'!#REF!</definedName>
    <definedName name="с" localSheetId="22">[120]Control!$G$3</definedName>
    <definedName name="с">[122]Control!$G$3</definedName>
    <definedName name="сайт" localSheetId="11" hidden="1">#REF!</definedName>
    <definedName name="сайт" localSheetId="20" hidden="1">#REF!</definedName>
    <definedName name="сайт" localSheetId="22" hidden="1">#REF!</definedName>
    <definedName name="сайт" localSheetId="24" hidden="1">#REF!</definedName>
    <definedName name="сайт" localSheetId="27" hidden="1">#REF!</definedName>
    <definedName name="сайт" localSheetId="28" hidden="1">#REF!</definedName>
    <definedName name="сайт" localSheetId="35" hidden="1">#REF!</definedName>
    <definedName name="сайт" localSheetId="44" hidden="1">#REF!</definedName>
    <definedName name="сайт" localSheetId="66" hidden="1">#REF!</definedName>
    <definedName name="сайт" localSheetId="69" hidden="1">#REF!</definedName>
    <definedName name="сайт" hidden="1">#REF!</definedName>
    <definedName name="Сл_11" localSheetId="24" hidden="1">'[121]Сектор товаров'!#REF!</definedName>
    <definedName name="Сл_11" localSheetId="27" hidden="1">'[121]Сектор товаров'!#REF!</definedName>
    <definedName name="Сл_11" localSheetId="35" hidden="1">'[121]Сектор товаров'!#REF!</definedName>
    <definedName name="Сл_11" localSheetId="5" hidden="1">'[121]Сектор товаров'!#REF!</definedName>
    <definedName name="Сл_11" localSheetId="69" hidden="1">'[121]Сектор товаров'!#REF!</definedName>
    <definedName name="Сл_11" localSheetId="8" hidden="1">'[121]Сектор товаров'!#REF!</definedName>
    <definedName name="Сл_11" localSheetId="9" hidden="1">'[121]Сектор товаров'!#REF!</definedName>
    <definedName name="Сл_11" hidden="1">'[121]Сектор товаров'!#REF!</definedName>
    <definedName name="СПИСОК_ТО">[125]справочник!$A$3:$A$110</definedName>
    <definedName name="справочник_ТО">[125]справочник!$A:$AC</definedName>
    <definedName name="Таб41" localSheetId="11">#REF!</definedName>
    <definedName name="Таб41" localSheetId="20">#REF!</definedName>
    <definedName name="Таб41" localSheetId="22">#REF!</definedName>
    <definedName name="Таб41" localSheetId="24">#REF!</definedName>
    <definedName name="Таб41" localSheetId="27">#REF!</definedName>
    <definedName name="Таб41" localSheetId="28">#REF!</definedName>
    <definedName name="Таб41" localSheetId="35">#REF!</definedName>
    <definedName name="Таб41" localSheetId="44">#REF!</definedName>
    <definedName name="Таб41" localSheetId="66">#REF!</definedName>
    <definedName name="Таб41" localSheetId="69">#REF!</definedName>
    <definedName name="Таб41">#REF!</definedName>
    <definedName name="табл.37" localSheetId="1">#REF!</definedName>
    <definedName name="табл.37" localSheetId="11">#REF!</definedName>
    <definedName name="табл.37" localSheetId="2">#REF!</definedName>
    <definedName name="табл.37" localSheetId="20">#REF!</definedName>
    <definedName name="табл.37" localSheetId="22">#REF!</definedName>
    <definedName name="табл.37" localSheetId="24">#REF!</definedName>
    <definedName name="табл.37" localSheetId="27">#REF!</definedName>
    <definedName name="табл.37" localSheetId="28">#REF!</definedName>
    <definedName name="табл.37" localSheetId="3">#REF!</definedName>
    <definedName name="табл.37" localSheetId="35">#REF!</definedName>
    <definedName name="табл.37" localSheetId="44">#REF!</definedName>
    <definedName name="табл.37" localSheetId="51">#REF!</definedName>
    <definedName name="табл.37" localSheetId="52">#REF!</definedName>
    <definedName name="табл.37" localSheetId="53">#REF!</definedName>
    <definedName name="табл.37" localSheetId="54">#REF!</definedName>
    <definedName name="табл.37" localSheetId="55">#REF!</definedName>
    <definedName name="табл.37" localSheetId="56">#REF!</definedName>
    <definedName name="табл.37" localSheetId="58">#REF!</definedName>
    <definedName name="табл.37" localSheetId="66">#REF!</definedName>
    <definedName name="табл.37" localSheetId="69">#REF!</definedName>
    <definedName name="табл.37" localSheetId="94">#REF!</definedName>
    <definedName name="табл.37" localSheetId="95">#REF!</definedName>
    <definedName name="табл.37" localSheetId="96">#REF!</definedName>
    <definedName name="табл.37" localSheetId="97">#REF!</definedName>
    <definedName name="табл.37">#REF!</definedName>
    <definedName name="табл.39" localSheetId="1">#REF!</definedName>
    <definedName name="табл.39" localSheetId="11">#REF!</definedName>
    <definedName name="табл.39" localSheetId="2">#REF!</definedName>
    <definedName name="табл.39" localSheetId="20">#REF!</definedName>
    <definedName name="табл.39" localSheetId="22">#REF!</definedName>
    <definedName name="табл.39" localSheetId="24">#REF!</definedName>
    <definedName name="табл.39" localSheetId="27">#REF!</definedName>
    <definedName name="табл.39" localSheetId="28">#REF!</definedName>
    <definedName name="табл.39" localSheetId="3">#REF!</definedName>
    <definedName name="табл.39" localSheetId="35">#REF!</definedName>
    <definedName name="табл.39" localSheetId="44">#REF!</definedName>
    <definedName name="табл.39" localSheetId="51">#REF!</definedName>
    <definedName name="табл.39" localSheetId="52">#REF!</definedName>
    <definedName name="табл.39" localSheetId="53">#REF!</definedName>
    <definedName name="табл.39" localSheetId="54">#REF!</definedName>
    <definedName name="табл.39" localSheetId="55">#REF!</definedName>
    <definedName name="табл.39" localSheetId="56">#REF!</definedName>
    <definedName name="табл.39" localSheetId="58">#REF!</definedName>
    <definedName name="табл.39" localSheetId="66">#REF!</definedName>
    <definedName name="табл.39" localSheetId="69">#REF!</definedName>
    <definedName name="табл.39" localSheetId="94">#REF!</definedName>
    <definedName name="табл.39" localSheetId="95">#REF!</definedName>
    <definedName name="табл.39" localSheetId="96">#REF!</definedName>
    <definedName name="табл.39" localSheetId="97">#REF!</definedName>
    <definedName name="табл.39">#REF!</definedName>
    <definedName name="табл.40" localSheetId="1">#REF!</definedName>
    <definedName name="табл.40" localSheetId="11">#REF!</definedName>
    <definedName name="табл.40" localSheetId="2">#REF!</definedName>
    <definedName name="табл.40" localSheetId="20">#REF!</definedName>
    <definedName name="табл.40" localSheetId="22">#REF!</definedName>
    <definedName name="табл.40" localSheetId="24">#REF!</definedName>
    <definedName name="табл.40" localSheetId="27">#REF!</definedName>
    <definedName name="табл.40" localSheetId="28">#REF!</definedName>
    <definedName name="табл.40" localSheetId="3">#REF!</definedName>
    <definedName name="табл.40" localSheetId="35">#REF!</definedName>
    <definedName name="табл.40" localSheetId="44">#REF!</definedName>
    <definedName name="табл.40" localSheetId="51">#REF!</definedName>
    <definedName name="табл.40" localSheetId="52">#REF!</definedName>
    <definedName name="табл.40" localSheetId="53">#REF!</definedName>
    <definedName name="табл.40" localSheetId="54">#REF!</definedName>
    <definedName name="табл.40" localSheetId="55">#REF!</definedName>
    <definedName name="табл.40" localSheetId="56">#REF!</definedName>
    <definedName name="табл.40" localSheetId="58">#REF!</definedName>
    <definedName name="табл.40" localSheetId="66">#REF!</definedName>
    <definedName name="табл.40" localSheetId="69">#REF!</definedName>
    <definedName name="табл.40" localSheetId="94">#REF!</definedName>
    <definedName name="табл.40" localSheetId="95">#REF!</definedName>
    <definedName name="табл.40" localSheetId="96">#REF!</definedName>
    <definedName name="табл.40" localSheetId="97">#REF!</definedName>
    <definedName name="табл.40">#REF!</definedName>
    <definedName name="ТАБЛ.41" localSheetId="1">#REF!</definedName>
    <definedName name="ТАБЛ.41" localSheetId="11">#REF!</definedName>
    <definedName name="ТАБЛ.41" localSheetId="2">#REF!</definedName>
    <definedName name="ТАБЛ.41" localSheetId="20">#REF!</definedName>
    <definedName name="ТАБЛ.41" localSheetId="22">#REF!</definedName>
    <definedName name="ТАБЛ.41" localSheetId="24">#REF!</definedName>
    <definedName name="ТАБЛ.41" localSheetId="27">#REF!</definedName>
    <definedName name="ТАБЛ.41" localSheetId="28">#REF!</definedName>
    <definedName name="ТАБЛ.41" localSheetId="3">#REF!</definedName>
    <definedName name="ТАБЛ.41" localSheetId="35">#REF!</definedName>
    <definedName name="ТАБЛ.41" localSheetId="44">#REF!</definedName>
    <definedName name="ТАБЛ.41" localSheetId="51">#REF!</definedName>
    <definedName name="ТАБЛ.41" localSheetId="52">#REF!</definedName>
    <definedName name="ТАБЛ.41" localSheetId="53">#REF!</definedName>
    <definedName name="ТАБЛ.41" localSheetId="54">#REF!</definedName>
    <definedName name="ТАБЛ.41" localSheetId="55">#REF!</definedName>
    <definedName name="ТАБЛ.41" localSheetId="56">#REF!</definedName>
    <definedName name="ТАБЛ.41" localSheetId="58">#REF!</definedName>
    <definedName name="ТАБЛ.41" localSheetId="66">#REF!</definedName>
    <definedName name="ТАБЛ.41" localSheetId="69">#REF!</definedName>
    <definedName name="ТАБЛ.41" localSheetId="94">#REF!</definedName>
    <definedName name="ТАБЛ.41" localSheetId="95">#REF!</definedName>
    <definedName name="ТАБЛ.41" localSheetId="96">#REF!</definedName>
    <definedName name="ТАБЛ.41" localSheetId="97">#REF!</definedName>
    <definedName name="ТАБЛ.41">#REF!</definedName>
    <definedName name="Табл1" localSheetId="11">#REF!</definedName>
    <definedName name="Табл1" localSheetId="20">#REF!</definedName>
    <definedName name="Табл1" localSheetId="22">#REF!</definedName>
    <definedName name="Табл1" localSheetId="24">#REF!</definedName>
    <definedName name="Табл1" localSheetId="27">#REF!</definedName>
    <definedName name="Табл1" localSheetId="28">#REF!</definedName>
    <definedName name="Табл1" localSheetId="35">#REF!</definedName>
    <definedName name="Табл1" localSheetId="44">#REF!</definedName>
    <definedName name="Табл1" localSheetId="66">#REF!</definedName>
    <definedName name="Табл1" localSheetId="69">#REF!</definedName>
    <definedName name="Табл1">#REF!</definedName>
    <definedName name="Табл10" localSheetId="11">#REF!</definedName>
    <definedName name="Табл10" localSheetId="20">#REF!</definedName>
    <definedName name="Табл10" localSheetId="22">#REF!</definedName>
    <definedName name="Табл10" localSheetId="24">#REF!</definedName>
    <definedName name="Табл10" localSheetId="27">#REF!</definedName>
    <definedName name="Табл10" localSheetId="28">#REF!</definedName>
    <definedName name="Табл10" localSheetId="35">#REF!</definedName>
    <definedName name="Табл10" localSheetId="44">#REF!</definedName>
    <definedName name="Табл10" localSheetId="66">#REF!</definedName>
    <definedName name="Табл10" localSheetId="69">#REF!</definedName>
    <definedName name="Табл10">#REF!</definedName>
    <definedName name="Табл10ошибка" localSheetId="11">#REF!</definedName>
    <definedName name="Табл10ошибка" localSheetId="20">#REF!</definedName>
    <definedName name="Табл10ошибка" localSheetId="22">#REF!</definedName>
    <definedName name="Табл10ошибка" localSheetId="24">#REF!</definedName>
    <definedName name="Табл10ошибка" localSheetId="27">#REF!</definedName>
    <definedName name="Табл10ошибка" localSheetId="28">#REF!</definedName>
    <definedName name="Табл10ошибка" localSheetId="35">#REF!</definedName>
    <definedName name="Табл10ошибка" localSheetId="44">#REF!</definedName>
    <definedName name="Табл10ошибка" localSheetId="66">#REF!</definedName>
    <definedName name="Табл10ошибка" localSheetId="69">#REF!</definedName>
    <definedName name="Табл10ошибка">#REF!</definedName>
    <definedName name="Табл11" localSheetId="11">#REF!</definedName>
    <definedName name="Табл11" localSheetId="20">#REF!</definedName>
    <definedName name="Табл11" localSheetId="22">#REF!</definedName>
    <definedName name="Табл11" localSheetId="24">#REF!</definedName>
    <definedName name="Табл11" localSheetId="27">#REF!</definedName>
    <definedName name="Табл11" localSheetId="28">#REF!</definedName>
    <definedName name="Табл11" localSheetId="35">#REF!</definedName>
    <definedName name="Табл11" localSheetId="44">#REF!</definedName>
    <definedName name="Табл11" localSheetId="66">#REF!</definedName>
    <definedName name="Табл11" localSheetId="69">#REF!</definedName>
    <definedName name="Табл11">#REF!</definedName>
    <definedName name="Табл11ошибка" localSheetId="11">#REF!</definedName>
    <definedName name="Табл11ошибка" localSheetId="20">#REF!</definedName>
    <definedName name="Табл11ошибка" localSheetId="22">#REF!</definedName>
    <definedName name="Табл11ошибка" localSheetId="24">#REF!</definedName>
    <definedName name="Табл11ошибка" localSheetId="27">#REF!</definedName>
    <definedName name="Табл11ошибка" localSheetId="28">#REF!</definedName>
    <definedName name="Табл11ошибка" localSheetId="35">#REF!</definedName>
    <definedName name="Табл11ошибка" localSheetId="44">#REF!</definedName>
    <definedName name="Табл11ошибка" localSheetId="66">#REF!</definedName>
    <definedName name="Табл11ошибка" localSheetId="69">#REF!</definedName>
    <definedName name="Табл11ошибка">#REF!</definedName>
    <definedName name="Табл12" localSheetId="11">#REF!</definedName>
    <definedName name="Табл12" localSheetId="20">#REF!</definedName>
    <definedName name="Табл12" localSheetId="22">#REF!</definedName>
    <definedName name="Табл12" localSheetId="24">#REF!</definedName>
    <definedName name="Табл12" localSheetId="27">#REF!</definedName>
    <definedName name="Табл12" localSheetId="28">#REF!</definedName>
    <definedName name="Табл12" localSheetId="35">#REF!</definedName>
    <definedName name="Табл12" localSheetId="44">#REF!</definedName>
    <definedName name="Табл12" localSheetId="66">#REF!</definedName>
    <definedName name="Табл12" localSheetId="69">#REF!</definedName>
    <definedName name="Табл12">#REF!</definedName>
    <definedName name="Табл12ошибка" localSheetId="11">#REF!</definedName>
    <definedName name="Табл12ошибка" localSheetId="20">#REF!</definedName>
    <definedName name="Табл12ошибка" localSheetId="22">#REF!</definedName>
    <definedName name="Табл12ошибка" localSheetId="24">#REF!</definedName>
    <definedName name="Табл12ошибка" localSheetId="27">#REF!</definedName>
    <definedName name="Табл12ошибка" localSheetId="28">#REF!</definedName>
    <definedName name="Табл12ошибка" localSheetId="35">#REF!</definedName>
    <definedName name="Табл12ошибка" localSheetId="44">#REF!</definedName>
    <definedName name="Табл12ошибка" localSheetId="66">#REF!</definedName>
    <definedName name="Табл12ошибка" localSheetId="69">#REF!</definedName>
    <definedName name="Табл12ошибка">#REF!</definedName>
    <definedName name="Табл13" localSheetId="11">#REF!</definedName>
    <definedName name="Табл13" localSheetId="20">#REF!</definedName>
    <definedName name="Табл13" localSheetId="22">#REF!</definedName>
    <definedName name="Табл13" localSheetId="24">#REF!</definedName>
    <definedName name="Табл13" localSheetId="27">#REF!</definedName>
    <definedName name="Табл13" localSheetId="28">#REF!</definedName>
    <definedName name="Табл13" localSheetId="35">#REF!</definedName>
    <definedName name="Табл13" localSheetId="44">#REF!</definedName>
    <definedName name="Табл13" localSheetId="66">#REF!</definedName>
    <definedName name="Табл13" localSheetId="69">#REF!</definedName>
    <definedName name="Табл13">#REF!</definedName>
    <definedName name="Табл13ошибка" localSheetId="11">#REF!</definedName>
    <definedName name="Табл13ошибка" localSheetId="20">#REF!</definedName>
    <definedName name="Табл13ошибка" localSheetId="22">#REF!</definedName>
    <definedName name="Табл13ошибка" localSheetId="24">#REF!</definedName>
    <definedName name="Табл13ошибка" localSheetId="27">#REF!</definedName>
    <definedName name="Табл13ошибка" localSheetId="28">#REF!</definedName>
    <definedName name="Табл13ошибка" localSheetId="35">#REF!</definedName>
    <definedName name="Табл13ошибка" localSheetId="44">#REF!</definedName>
    <definedName name="Табл13ошибка" localSheetId="66">#REF!</definedName>
    <definedName name="Табл13ошибка" localSheetId="69">#REF!</definedName>
    <definedName name="Табл13ошибка">#REF!</definedName>
    <definedName name="Табл14" localSheetId="11">#REF!</definedName>
    <definedName name="Табл14" localSheetId="20">#REF!</definedName>
    <definedName name="Табл14" localSheetId="22">#REF!</definedName>
    <definedName name="Табл14" localSheetId="24">#REF!</definedName>
    <definedName name="Табл14" localSheetId="27">#REF!</definedName>
    <definedName name="Табл14" localSheetId="28">#REF!</definedName>
    <definedName name="Табл14" localSheetId="35">#REF!</definedName>
    <definedName name="Табл14" localSheetId="44">#REF!</definedName>
    <definedName name="Табл14" localSheetId="66">#REF!</definedName>
    <definedName name="Табл14" localSheetId="69">#REF!</definedName>
    <definedName name="Табл14">#REF!</definedName>
    <definedName name="Табл14ошибка" localSheetId="11">#REF!</definedName>
    <definedName name="Табл14ошибка" localSheetId="20">#REF!</definedName>
    <definedName name="Табл14ошибка" localSheetId="22">#REF!</definedName>
    <definedName name="Табл14ошибка" localSheetId="24">#REF!</definedName>
    <definedName name="Табл14ошибка" localSheetId="27">#REF!</definedName>
    <definedName name="Табл14ошибка" localSheetId="28">#REF!</definedName>
    <definedName name="Табл14ошибка" localSheetId="35">#REF!</definedName>
    <definedName name="Табл14ошибка" localSheetId="44">#REF!</definedName>
    <definedName name="Табл14ошибка" localSheetId="66">#REF!</definedName>
    <definedName name="Табл14ошибка" localSheetId="69">#REF!</definedName>
    <definedName name="Табл14ошибка">#REF!</definedName>
    <definedName name="Табл15" localSheetId="11">#REF!</definedName>
    <definedName name="Табл15" localSheetId="20">#REF!</definedName>
    <definedName name="Табл15" localSheetId="22">#REF!</definedName>
    <definedName name="Табл15" localSheetId="24">#REF!</definedName>
    <definedName name="Табл15" localSheetId="27">#REF!</definedName>
    <definedName name="Табл15" localSheetId="28">#REF!</definedName>
    <definedName name="Табл15" localSheetId="35">#REF!</definedName>
    <definedName name="Табл15" localSheetId="44">#REF!</definedName>
    <definedName name="Табл15" localSheetId="66">#REF!</definedName>
    <definedName name="Табл15" localSheetId="69">#REF!</definedName>
    <definedName name="Табл15">#REF!</definedName>
    <definedName name="Табл15ошибка" localSheetId="11">#REF!</definedName>
    <definedName name="Табл15ошибка" localSheetId="20">#REF!</definedName>
    <definedName name="Табл15ошибка" localSheetId="22">#REF!</definedName>
    <definedName name="Табл15ошибка" localSheetId="24">#REF!</definedName>
    <definedName name="Табл15ошибка" localSheetId="27">#REF!</definedName>
    <definedName name="Табл15ошибка" localSheetId="28">#REF!</definedName>
    <definedName name="Табл15ошибка" localSheetId="35">#REF!</definedName>
    <definedName name="Табл15ошибка" localSheetId="44">#REF!</definedName>
    <definedName name="Табл15ошибка" localSheetId="66">#REF!</definedName>
    <definedName name="Табл15ошибка" localSheetId="69">#REF!</definedName>
    <definedName name="Табл15ошибка">#REF!</definedName>
    <definedName name="Табл16" localSheetId="11">#REF!</definedName>
    <definedName name="Табл16" localSheetId="20">#REF!</definedName>
    <definedName name="Табл16" localSheetId="22">#REF!</definedName>
    <definedName name="Табл16" localSheetId="24">#REF!</definedName>
    <definedName name="Табл16" localSheetId="27">#REF!</definedName>
    <definedName name="Табл16" localSheetId="28">#REF!</definedName>
    <definedName name="Табл16" localSheetId="35">#REF!</definedName>
    <definedName name="Табл16" localSheetId="44">#REF!</definedName>
    <definedName name="Табл16" localSheetId="66">#REF!</definedName>
    <definedName name="Табл16" localSheetId="69">#REF!</definedName>
    <definedName name="Табл16">#REF!</definedName>
    <definedName name="Табл16ошибка" localSheetId="11">#REF!</definedName>
    <definedName name="Табл16ошибка" localSheetId="20">#REF!</definedName>
    <definedName name="Табл16ошибка" localSheetId="22">#REF!</definedName>
    <definedName name="Табл16ошибка" localSheetId="24">#REF!</definedName>
    <definedName name="Табл16ошибка" localSheetId="27">#REF!</definedName>
    <definedName name="Табл16ошибка" localSheetId="28">#REF!</definedName>
    <definedName name="Табл16ошибка" localSheetId="35">#REF!</definedName>
    <definedName name="Табл16ошибка" localSheetId="44">#REF!</definedName>
    <definedName name="Табл16ошибка" localSheetId="66">#REF!</definedName>
    <definedName name="Табл16ошибка" localSheetId="69">#REF!</definedName>
    <definedName name="Табл16ошибка">#REF!</definedName>
    <definedName name="Табл17" localSheetId="11">#REF!</definedName>
    <definedName name="Табл17" localSheetId="20">#REF!</definedName>
    <definedName name="Табл17" localSheetId="22">#REF!</definedName>
    <definedName name="Табл17" localSheetId="24">#REF!</definedName>
    <definedName name="Табл17" localSheetId="27">#REF!</definedName>
    <definedName name="Табл17" localSheetId="28">#REF!</definedName>
    <definedName name="Табл17" localSheetId="35">#REF!</definedName>
    <definedName name="Табл17" localSheetId="44">#REF!</definedName>
    <definedName name="Табл17" localSheetId="66">#REF!</definedName>
    <definedName name="Табл17" localSheetId="69">#REF!</definedName>
    <definedName name="Табл17">#REF!</definedName>
    <definedName name="Табл171">[132]Табл17!$O$5:$O$35</definedName>
    <definedName name="Табл17ошибка" localSheetId="11">#REF!</definedName>
    <definedName name="Табл17ошибка" localSheetId="20">#REF!</definedName>
    <definedName name="Табл17ошибка" localSheetId="22">#REF!</definedName>
    <definedName name="Табл17ошибка" localSheetId="24">#REF!</definedName>
    <definedName name="Табл17ошибка" localSheetId="27">#REF!</definedName>
    <definedName name="Табл17ошибка" localSheetId="28">#REF!</definedName>
    <definedName name="Табл17ошибка" localSheetId="35">#REF!</definedName>
    <definedName name="Табл17ошибка" localSheetId="44">#REF!</definedName>
    <definedName name="Табл17ошибка" localSheetId="66">#REF!</definedName>
    <definedName name="Табл17ошибка" localSheetId="69">#REF!</definedName>
    <definedName name="Табл17ошибка">#REF!</definedName>
    <definedName name="Табл18" localSheetId="11">#REF!</definedName>
    <definedName name="Табл18" localSheetId="20">#REF!</definedName>
    <definedName name="Табл18" localSheetId="22">#REF!</definedName>
    <definedName name="Табл18" localSheetId="24">#REF!</definedName>
    <definedName name="Табл18" localSheetId="27">#REF!</definedName>
    <definedName name="Табл18" localSheetId="28">#REF!</definedName>
    <definedName name="Табл18" localSheetId="35">#REF!</definedName>
    <definedName name="Табл18" localSheetId="44">#REF!</definedName>
    <definedName name="Табл18" localSheetId="66">#REF!</definedName>
    <definedName name="Табл18" localSheetId="69">#REF!</definedName>
    <definedName name="Табл18">#REF!</definedName>
    <definedName name="Табл18ошибка" localSheetId="11">#REF!</definedName>
    <definedName name="Табл18ошибка" localSheetId="20">#REF!</definedName>
    <definedName name="Табл18ошибка" localSheetId="22">#REF!</definedName>
    <definedName name="Табл18ошибка" localSheetId="24">#REF!</definedName>
    <definedName name="Табл18ошибка" localSheetId="27">#REF!</definedName>
    <definedName name="Табл18ошибка" localSheetId="28">#REF!</definedName>
    <definedName name="Табл18ошибка" localSheetId="35">#REF!</definedName>
    <definedName name="Табл18ошибка" localSheetId="44">#REF!</definedName>
    <definedName name="Табл18ошибка" localSheetId="66">#REF!</definedName>
    <definedName name="Табл18ошибка" localSheetId="69">#REF!</definedName>
    <definedName name="Табл18ошибка">#REF!</definedName>
    <definedName name="Табл18ошибка2" localSheetId="11">#REF!</definedName>
    <definedName name="Табл18ошибка2" localSheetId="20">#REF!</definedName>
    <definedName name="Табл18ошибка2" localSheetId="22">#REF!</definedName>
    <definedName name="Табл18ошибка2" localSheetId="24">#REF!</definedName>
    <definedName name="Табл18ошибка2" localSheetId="27">#REF!</definedName>
    <definedName name="Табл18ошибка2" localSheetId="28">#REF!</definedName>
    <definedName name="Табл18ошибка2" localSheetId="35">#REF!</definedName>
    <definedName name="Табл18ошибка2" localSheetId="44">#REF!</definedName>
    <definedName name="Табл18ошибка2" localSheetId="66">#REF!</definedName>
    <definedName name="Табл18ошибка2" localSheetId="69">#REF!</definedName>
    <definedName name="Табл18ошибка2">#REF!</definedName>
    <definedName name="Табл19" localSheetId="11">#REF!</definedName>
    <definedName name="Табл19" localSheetId="20">#REF!</definedName>
    <definedName name="Табл19" localSheetId="22">#REF!</definedName>
    <definedName name="Табл19" localSheetId="24">#REF!</definedName>
    <definedName name="Табл19" localSheetId="27">#REF!</definedName>
    <definedName name="Табл19" localSheetId="28">#REF!</definedName>
    <definedName name="Табл19" localSheetId="35">#REF!</definedName>
    <definedName name="Табл19" localSheetId="44">#REF!</definedName>
    <definedName name="Табл19" localSheetId="66">#REF!</definedName>
    <definedName name="Табл19" localSheetId="69">#REF!</definedName>
    <definedName name="Табл19">#REF!</definedName>
    <definedName name="Табл19ошибка" localSheetId="11">#REF!</definedName>
    <definedName name="Табл19ошибка" localSheetId="20">#REF!</definedName>
    <definedName name="Табл19ошибка" localSheetId="22">#REF!</definedName>
    <definedName name="Табл19ошибка" localSheetId="24">#REF!</definedName>
    <definedName name="Табл19ошибка" localSheetId="27">#REF!</definedName>
    <definedName name="Табл19ошибка" localSheetId="28">#REF!</definedName>
    <definedName name="Табл19ошибка" localSheetId="35">#REF!</definedName>
    <definedName name="Табл19ошибка" localSheetId="44">#REF!</definedName>
    <definedName name="Табл19ошибка" localSheetId="66">#REF!</definedName>
    <definedName name="Табл19ошибка" localSheetId="69">#REF!</definedName>
    <definedName name="Табл19ошибка">#REF!</definedName>
    <definedName name="Табл1ошибка" localSheetId="11">#REF!</definedName>
    <definedName name="Табл1ошибка" localSheetId="20">#REF!</definedName>
    <definedName name="Табл1ошибка" localSheetId="22">#REF!</definedName>
    <definedName name="Табл1ошибка" localSheetId="24">#REF!</definedName>
    <definedName name="Табл1ошибка" localSheetId="27">#REF!</definedName>
    <definedName name="Табл1ошибка" localSheetId="28">#REF!</definedName>
    <definedName name="Табл1ошибка" localSheetId="35">#REF!</definedName>
    <definedName name="Табл1ошибка" localSheetId="44">#REF!</definedName>
    <definedName name="Табл1ошибка" localSheetId="66">#REF!</definedName>
    <definedName name="Табл1ошибка" localSheetId="69">#REF!</definedName>
    <definedName name="Табл1ошибка">#REF!</definedName>
    <definedName name="Табл1ошибка2" localSheetId="11">#REF!</definedName>
    <definedName name="Табл1ошибка2" localSheetId="20">#REF!</definedName>
    <definedName name="Табл1ошибка2" localSheetId="22">#REF!</definedName>
    <definedName name="Табл1ошибка2" localSheetId="24">#REF!</definedName>
    <definedName name="Табл1ошибка2" localSheetId="27">#REF!</definedName>
    <definedName name="Табл1ошибка2" localSheetId="28">#REF!</definedName>
    <definedName name="Табл1ошибка2" localSheetId="35">#REF!</definedName>
    <definedName name="Табл1ошибка2" localSheetId="44">#REF!</definedName>
    <definedName name="Табл1ошибка2" localSheetId="66">#REF!</definedName>
    <definedName name="Табл1ошибка2" localSheetId="69">#REF!</definedName>
    <definedName name="Табл1ошибка2">#REF!</definedName>
    <definedName name="Табл2" localSheetId="11">#REF!</definedName>
    <definedName name="Табл2" localSheetId="20">#REF!</definedName>
    <definedName name="Табл2" localSheetId="22">#REF!</definedName>
    <definedName name="Табл2" localSheetId="24">#REF!</definedName>
    <definedName name="Табл2" localSheetId="27">#REF!</definedName>
    <definedName name="Табл2" localSheetId="28">#REF!</definedName>
    <definedName name="Табл2" localSheetId="35">#REF!</definedName>
    <definedName name="Табл2" localSheetId="44">#REF!</definedName>
    <definedName name="Табл2" localSheetId="66">#REF!</definedName>
    <definedName name="Табл2" localSheetId="69">#REF!</definedName>
    <definedName name="Табл2">#REF!</definedName>
    <definedName name="Табл20" localSheetId="11">#REF!</definedName>
    <definedName name="Табл20" localSheetId="20">#REF!</definedName>
    <definedName name="Табл20" localSheetId="22">#REF!</definedName>
    <definedName name="Табл20" localSheetId="24">#REF!</definedName>
    <definedName name="Табл20" localSheetId="27">#REF!</definedName>
    <definedName name="Табл20" localSheetId="28">#REF!</definedName>
    <definedName name="Табл20" localSheetId="35">#REF!</definedName>
    <definedName name="Табл20" localSheetId="44">#REF!</definedName>
    <definedName name="Табл20" localSheetId="66">#REF!</definedName>
    <definedName name="Табл20" localSheetId="69">#REF!</definedName>
    <definedName name="Табл20">#REF!</definedName>
    <definedName name="Табл20ошибка" localSheetId="11">#REF!</definedName>
    <definedName name="Табл20ошибка" localSheetId="20">#REF!</definedName>
    <definedName name="Табл20ошибка" localSheetId="22">#REF!</definedName>
    <definedName name="Табл20ошибка" localSheetId="24">#REF!</definedName>
    <definedName name="Табл20ошибка" localSheetId="27">#REF!</definedName>
    <definedName name="Табл20ошибка" localSheetId="28">#REF!</definedName>
    <definedName name="Табл20ошибка" localSheetId="35">#REF!</definedName>
    <definedName name="Табл20ошибка" localSheetId="44">#REF!</definedName>
    <definedName name="Табл20ошибка" localSheetId="66">#REF!</definedName>
    <definedName name="Табл20ошибка" localSheetId="69">#REF!</definedName>
    <definedName name="Табл20ошибка">#REF!</definedName>
    <definedName name="Табл20ошибка2" localSheetId="11">#REF!</definedName>
    <definedName name="Табл20ошибка2" localSheetId="20">#REF!</definedName>
    <definedName name="Табл20ошибка2" localSheetId="22">#REF!</definedName>
    <definedName name="Табл20ошибка2" localSheetId="24">#REF!</definedName>
    <definedName name="Табл20ошибка2" localSheetId="27">#REF!</definedName>
    <definedName name="Табл20ошибка2" localSheetId="28">#REF!</definedName>
    <definedName name="Табл20ошибка2" localSheetId="35">#REF!</definedName>
    <definedName name="Табл20ошибка2" localSheetId="44">#REF!</definedName>
    <definedName name="Табл20ошибка2" localSheetId="66">#REF!</definedName>
    <definedName name="Табл20ошибка2" localSheetId="69">#REF!</definedName>
    <definedName name="Табл20ошибка2">#REF!</definedName>
    <definedName name="Табл21" localSheetId="11">#REF!</definedName>
    <definedName name="Табл21" localSheetId="20">#REF!</definedName>
    <definedName name="Табл21" localSheetId="22">#REF!</definedName>
    <definedName name="Табл21" localSheetId="24">#REF!</definedName>
    <definedName name="Табл21" localSheetId="27">#REF!</definedName>
    <definedName name="Табл21" localSheetId="28">#REF!</definedName>
    <definedName name="Табл21" localSheetId="35">#REF!</definedName>
    <definedName name="Табл21" localSheetId="44">#REF!</definedName>
    <definedName name="Табл21" localSheetId="66">#REF!</definedName>
    <definedName name="Табл21" localSheetId="69">#REF!</definedName>
    <definedName name="Табл21">#REF!</definedName>
    <definedName name="Табл21ошибка" localSheetId="11">#REF!</definedName>
    <definedName name="Табл21ошибка" localSheetId="20">#REF!</definedName>
    <definedName name="Табл21ошибка" localSheetId="22">#REF!</definedName>
    <definedName name="Табл21ошибка" localSheetId="24">#REF!</definedName>
    <definedName name="Табл21ошибка" localSheetId="27">#REF!</definedName>
    <definedName name="Табл21ошибка" localSheetId="28">#REF!</definedName>
    <definedName name="Табл21ошибка" localSheetId="35">#REF!</definedName>
    <definedName name="Табл21ошибка" localSheetId="44">#REF!</definedName>
    <definedName name="Табл21ошибка" localSheetId="66">#REF!</definedName>
    <definedName name="Табл21ошибка" localSheetId="69">#REF!</definedName>
    <definedName name="Табл21ошибка">#REF!</definedName>
    <definedName name="Табл21ошибка2" localSheetId="11">#REF!</definedName>
    <definedName name="Табл21ошибка2" localSheetId="20">#REF!</definedName>
    <definedName name="Табл21ошибка2" localSheetId="22">#REF!</definedName>
    <definedName name="Табл21ошибка2" localSheetId="24">#REF!</definedName>
    <definedName name="Табл21ошибка2" localSheetId="27">#REF!</definedName>
    <definedName name="Табл21ошибка2" localSheetId="28">#REF!</definedName>
    <definedName name="Табл21ошибка2" localSheetId="35">#REF!</definedName>
    <definedName name="Табл21ошибка2" localSheetId="44">#REF!</definedName>
    <definedName name="Табл21ошибка2" localSheetId="66">#REF!</definedName>
    <definedName name="Табл21ошибка2" localSheetId="69">#REF!</definedName>
    <definedName name="Табл21ошибка2">#REF!</definedName>
    <definedName name="Табл22" localSheetId="11">#REF!</definedName>
    <definedName name="Табл22" localSheetId="20">#REF!</definedName>
    <definedName name="Табл22" localSheetId="22">#REF!</definedName>
    <definedName name="Табл22" localSheetId="24">#REF!</definedName>
    <definedName name="Табл22" localSheetId="27">#REF!</definedName>
    <definedName name="Табл22" localSheetId="28">#REF!</definedName>
    <definedName name="Табл22" localSheetId="35">#REF!</definedName>
    <definedName name="Табл22" localSheetId="44">#REF!</definedName>
    <definedName name="Табл22" localSheetId="66">#REF!</definedName>
    <definedName name="Табл22" localSheetId="69">#REF!</definedName>
    <definedName name="Табл22">#REF!</definedName>
    <definedName name="Табл22ошибка" localSheetId="11">#REF!</definedName>
    <definedName name="Табл22ошибка" localSheetId="20">#REF!</definedName>
    <definedName name="Табл22ошибка" localSheetId="22">#REF!</definedName>
    <definedName name="Табл22ошибка" localSheetId="24">#REF!</definedName>
    <definedName name="Табл22ошибка" localSheetId="27">#REF!</definedName>
    <definedName name="Табл22ошибка" localSheetId="28">#REF!</definedName>
    <definedName name="Табл22ошибка" localSheetId="35">#REF!</definedName>
    <definedName name="Табл22ошибка" localSheetId="44">#REF!</definedName>
    <definedName name="Табл22ошибка" localSheetId="66">#REF!</definedName>
    <definedName name="Табл22ошибка" localSheetId="69">#REF!</definedName>
    <definedName name="Табл22ошибка">#REF!</definedName>
    <definedName name="Табл23" localSheetId="11">#REF!</definedName>
    <definedName name="Табл23" localSheetId="20">#REF!</definedName>
    <definedName name="Табл23" localSheetId="22">#REF!</definedName>
    <definedName name="Табл23" localSheetId="24">#REF!</definedName>
    <definedName name="Табл23" localSheetId="27">#REF!</definedName>
    <definedName name="Табл23" localSheetId="28">#REF!</definedName>
    <definedName name="Табл23" localSheetId="35">#REF!</definedName>
    <definedName name="Табл23" localSheetId="44">#REF!</definedName>
    <definedName name="Табл23" localSheetId="66">#REF!</definedName>
    <definedName name="Табл23" localSheetId="69">#REF!</definedName>
    <definedName name="Табл23">#REF!</definedName>
    <definedName name="Табл23ошибка" localSheetId="11">#REF!</definedName>
    <definedName name="Табл23ошибка" localSheetId="20">#REF!</definedName>
    <definedName name="Табл23ошибка" localSheetId="22">#REF!</definedName>
    <definedName name="Табл23ошибка" localSheetId="24">#REF!</definedName>
    <definedName name="Табл23ошибка" localSheetId="27">#REF!</definedName>
    <definedName name="Табл23ошибка" localSheetId="28">#REF!</definedName>
    <definedName name="Табл23ошибка" localSheetId="35">#REF!</definedName>
    <definedName name="Табл23ошибка" localSheetId="44">#REF!</definedName>
    <definedName name="Табл23ошибка" localSheetId="66">#REF!</definedName>
    <definedName name="Табл23ошибка" localSheetId="69">#REF!</definedName>
    <definedName name="Табл23ошибка">#REF!</definedName>
    <definedName name="Табл23ошибка2" localSheetId="11">#REF!</definedName>
    <definedName name="Табл23ошибка2" localSheetId="20">#REF!</definedName>
    <definedName name="Табл23ошибка2" localSheetId="22">#REF!</definedName>
    <definedName name="Табл23ошибка2" localSheetId="24">#REF!</definedName>
    <definedName name="Табл23ошибка2" localSheetId="27">#REF!</definedName>
    <definedName name="Табл23ошибка2" localSheetId="28">#REF!</definedName>
    <definedName name="Табл23ошибка2" localSheetId="35">#REF!</definedName>
    <definedName name="Табл23ошибка2" localSheetId="44">#REF!</definedName>
    <definedName name="Табл23ошибка2" localSheetId="66">#REF!</definedName>
    <definedName name="Табл23ошибка2" localSheetId="69">#REF!</definedName>
    <definedName name="Табл23ошибка2">#REF!</definedName>
    <definedName name="Табл24" localSheetId="11">#REF!</definedName>
    <definedName name="Табл24" localSheetId="20">#REF!</definedName>
    <definedName name="Табл24" localSheetId="22">#REF!</definedName>
    <definedName name="Табл24" localSheetId="24">#REF!</definedName>
    <definedName name="Табл24" localSheetId="27">#REF!</definedName>
    <definedName name="Табл24" localSheetId="28">#REF!</definedName>
    <definedName name="Табл24" localSheetId="35">#REF!</definedName>
    <definedName name="Табл24" localSheetId="44">#REF!</definedName>
    <definedName name="Табл24" localSheetId="66">#REF!</definedName>
    <definedName name="Табл24" localSheetId="69">#REF!</definedName>
    <definedName name="Табл24">#REF!</definedName>
    <definedName name="Табл24ошибка" localSheetId="11">#REF!</definedName>
    <definedName name="Табл24ошибка" localSheetId="20">#REF!</definedName>
    <definedName name="Табл24ошибка" localSheetId="22">#REF!</definedName>
    <definedName name="Табл24ошибка" localSheetId="24">#REF!</definedName>
    <definedName name="Табл24ошибка" localSheetId="27">#REF!</definedName>
    <definedName name="Табл24ошибка" localSheetId="28">#REF!</definedName>
    <definedName name="Табл24ошибка" localSheetId="35">#REF!</definedName>
    <definedName name="Табл24ошибка" localSheetId="44">#REF!</definedName>
    <definedName name="Табл24ошибка" localSheetId="66">#REF!</definedName>
    <definedName name="Табл24ошибка" localSheetId="69">#REF!</definedName>
    <definedName name="Табл24ошибка">#REF!</definedName>
    <definedName name="Табл25" localSheetId="11">#REF!</definedName>
    <definedName name="Табл25" localSheetId="20">#REF!</definedName>
    <definedName name="Табл25" localSheetId="22">#REF!</definedName>
    <definedName name="Табл25" localSheetId="24">#REF!</definedName>
    <definedName name="Табл25" localSheetId="27">#REF!</definedName>
    <definedName name="Табл25" localSheetId="28">#REF!</definedName>
    <definedName name="Табл25" localSheetId="35">#REF!</definedName>
    <definedName name="Табл25" localSheetId="44">#REF!</definedName>
    <definedName name="Табл25" localSheetId="66">#REF!</definedName>
    <definedName name="Табл25" localSheetId="69">#REF!</definedName>
    <definedName name="Табл25">#REF!</definedName>
    <definedName name="Табл25ошибка" localSheetId="11">#REF!</definedName>
    <definedName name="Табл25ошибка" localSheetId="20">#REF!</definedName>
    <definedName name="Табл25ошибка" localSheetId="22">#REF!</definedName>
    <definedName name="Табл25ошибка" localSheetId="24">#REF!</definedName>
    <definedName name="Табл25ошибка" localSheetId="27">#REF!</definedName>
    <definedName name="Табл25ошибка" localSheetId="28">#REF!</definedName>
    <definedName name="Табл25ошибка" localSheetId="35">#REF!</definedName>
    <definedName name="Табл25ошибка" localSheetId="44">#REF!</definedName>
    <definedName name="Табл25ошибка" localSheetId="66">#REF!</definedName>
    <definedName name="Табл25ошибка" localSheetId="69">#REF!</definedName>
    <definedName name="Табл25ошибка">#REF!</definedName>
    <definedName name="Табл25ошибка2" localSheetId="11">#REF!</definedName>
    <definedName name="Табл25ошибка2" localSheetId="20">#REF!</definedName>
    <definedName name="Табл25ошибка2" localSheetId="22">#REF!</definedName>
    <definedName name="Табл25ошибка2" localSheetId="24">#REF!</definedName>
    <definedName name="Табл25ошибка2" localSheetId="27">#REF!</definedName>
    <definedName name="Табл25ошибка2" localSheetId="28">#REF!</definedName>
    <definedName name="Табл25ошибка2" localSheetId="35">#REF!</definedName>
    <definedName name="Табл25ошибка2" localSheetId="44">#REF!</definedName>
    <definedName name="Табл25ошибка2" localSheetId="66">#REF!</definedName>
    <definedName name="Табл25ошибка2" localSheetId="69">#REF!</definedName>
    <definedName name="Табл25ошибка2">#REF!</definedName>
    <definedName name="Табл26" localSheetId="11">#REF!</definedName>
    <definedName name="Табл26" localSheetId="20">#REF!</definedName>
    <definedName name="Табл26" localSheetId="22">#REF!</definedName>
    <definedName name="Табл26" localSheetId="24">#REF!</definedName>
    <definedName name="Табл26" localSheetId="27">#REF!</definedName>
    <definedName name="Табл26" localSheetId="28">#REF!</definedName>
    <definedName name="Табл26" localSheetId="35">#REF!</definedName>
    <definedName name="Табл26" localSheetId="44">#REF!</definedName>
    <definedName name="Табл26" localSheetId="66">#REF!</definedName>
    <definedName name="Табл26" localSheetId="69">#REF!</definedName>
    <definedName name="Табл26">#REF!</definedName>
    <definedName name="Табл26ошибка" localSheetId="11">#REF!</definedName>
    <definedName name="Табл26ошибка" localSheetId="20">#REF!</definedName>
    <definedName name="Табл26ошибка" localSheetId="22">#REF!</definedName>
    <definedName name="Табл26ошибка" localSheetId="24">#REF!</definedName>
    <definedName name="Табл26ошибка" localSheetId="27">#REF!</definedName>
    <definedName name="Табл26ошибка" localSheetId="28">#REF!</definedName>
    <definedName name="Табл26ошибка" localSheetId="35">#REF!</definedName>
    <definedName name="Табл26ошибка" localSheetId="44">#REF!</definedName>
    <definedName name="Табл26ошибка" localSheetId="66">#REF!</definedName>
    <definedName name="Табл26ошибка" localSheetId="69">#REF!</definedName>
    <definedName name="Табл26ошибка">#REF!</definedName>
    <definedName name="Табл27" localSheetId="11">#REF!</definedName>
    <definedName name="Табл27" localSheetId="20">#REF!</definedName>
    <definedName name="Табл27" localSheetId="22">#REF!</definedName>
    <definedName name="Табл27" localSheetId="24">#REF!</definedName>
    <definedName name="Табл27" localSheetId="27">#REF!</definedName>
    <definedName name="Табл27" localSheetId="28">#REF!</definedName>
    <definedName name="Табл27" localSheetId="35">#REF!</definedName>
    <definedName name="Табл27" localSheetId="44">#REF!</definedName>
    <definedName name="Табл27" localSheetId="66">#REF!</definedName>
    <definedName name="Табл27" localSheetId="69">#REF!</definedName>
    <definedName name="Табл27">#REF!</definedName>
    <definedName name="Табл271">[132]Табл27!$A$7:$L$33</definedName>
    <definedName name="Табл272">[132]Табл27!$M$6:$M$33</definedName>
    <definedName name="Табл27ошибка" localSheetId="11">#REF!</definedName>
    <definedName name="Табл27ошибка" localSheetId="20">#REF!</definedName>
    <definedName name="Табл27ошибка" localSheetId="22">#REF!</definedName>
    <definedName name="Табл27ошибка" localSheetId="24">#REF!</definedName>
    <definedName name="Табл27ошибка" localSheetId="27">#REF!</definedName>
    <definedName name="Табл27ошибка" localSheetId="28">#REF!</definedName>
    <definedName name="Табл27ошибка" localSheetId="35">#REF!</definedName>
    <definedName name="Табл27ошибка" localSheetId="44">#REF!</definedName>
    <definedName name="Табл27ошибка" localSheetId="66">#REF!</definedName>
    <definedName name="Табл27ошибка" localSheetId="69">#REF!</definedName>
    <definedName name="Табл27ошибка">#REF!</definedName>
    <definedName name="Табл28" localSheetId="11">#REF!</definedName>
    <definedName name="Табл28" localSheetId="20">#REF!</definedName>
    <definedName name="Табл28" localSheetId="22">#REF!</definedName>
    <definedName name="Табл28" localSheetId="24">#REF!</definedName>
    <definedName name="Табл28" localSheetId="27">#REF!</definedName>
    <definedName name="Табл28" localSheetId="28">#REF!</definedName>
    <definedName name="Табл28" localSheetId="35">#REF!</definedName>
    <definedName name="Табл28" localSheetId="44">#REF!</definedName>
    <definedName name="Табл28" localSheetId="66">#REF!</definedName>
    <definedName name="Табл28" localSheetId="69">#REF!</definedName>
    <definedName name="Табл28">#REF!</definedName>
    <definedName name="Табл28ошибка" localSheetId="11">#REF!</definedName>
    <definedName name="Табл28ошибка" localSheetId="20">#REF!</definedName>
    <definedName name="Табл28ошибка" localSheetId="22">#REF!</definedName>
    <definedName name="Табл28ошибка" localSheetId="24">#REF!</definedName>
    <definedName name="Табл28ошибка" localSheetId="27">#REF!</definedName>
    <definedName name="Табл28ошибка" localSheetId="28">#REF!</definedName>
    <definedName name="Табл28ошибка" localSheetId="35">#REF!</definedName>
    <definedName name="Табл28ошибка" localSheetId="44">#REF!</definedName>
    <definedName name="Табл28ошибка" localSheetId="66">#REF!</definedName>
    <definedName name="Табл28ошибка" localSheetId="69">#REF!</definedName>
    <definedName name="Табл28ошибка">#REF!</definedName>
    <definedName name="Табл29" localSheetId="11">#REF!</definedName>
    <definedName name="Табл29" localSheetId="20">#REF!</definedName>
    <definedName name="Табл29" localSheetId="22">#REF!</definedName>
    <definedName name="Табл29" localSheetId="24">#REF!</definedName>
    <definedName name="Табл29" localSheetId="27">#REF!</definedName>
    <definedName name="Табл29" localSheetId="28">#REF!</definedName>
    <definedName name="Табл29" localSheetId="35">#REF!</definedName>
    <definedName name="Табл29" localSheetId="44">#REF!</definedName>
    <definedName name="Табл29" localSheetId="66">#REF!</definedName>
    <definedName name="Табл29" localSheetId="69">#REF!</definedName>
    <definedName name="Табл29">#REF!</definedName>
    <definedName name="Табл29ошибка" localSheetId="11">#REF!</definedName>
    <definedName name="Табл29ошибка" localSheetId="20">#REF!</definedName>
    <definedName name="Табл29ошибка" localSheetId="22">#REF!</definedName>
    <definedName name="Табл29ошибка" localSheetId="24">#REF!</definedName>
    <definedName name="Табл29ошибка" localSheetId="27">#REF!</definedName>
    <definedName name="Табл29ошибка" localSheetId="28">#REF!</definedName>
    <definedName name="Табл29ошибка" localSheetId="35">#REF!</definedName>
    <definedName name="Табл29ошибка" localSheetId="44">#REF!</definedName>
    <definedName name="Табл29ошибка" localSheetId="66">#REF!</definedName>
    <definedName name="Табл29ошибка" localSheetId="69">#REF!</definedName>
    <definedName name="Табл29ошибка">#REF!</definedName>
    <definedName name="Табл2ошибка" localSheetId="11">#REF!</definedName>
    <definedName name="Табл2ошибка" localSheetId="20">#REF!</definedName>
    <definedName name="Табл2ошибка" localSheetId="22">#REF!</definedName>
    <definedName name="Табл2ошибка" localSheetId="24">#REF!</definedName>
    <definedName name="Табл2ошибка" localSheetId="27">#REF!</definedName>
    <definedName name="Табл2ошибка" localSheetId="28">#REF!</definedName>
    <definedName name="Табл2ошибка" localSheetId="35">#REF!</definedName>
    <definedName name="Табл2ошибка" localSheetId="44">#REF!</definedName>
    <definedName name="Табл2ошибка" localSheetId="66">#REF!</definedName>
    <definedName name="Табл2ошибка" localSheetId="69">#REF!</definedName>
    <definedName name="Табл2ошибка">#REF!</definedName>
    <definedName name="Табл2ошибка2" localSheetId="11">#REF!</definedName>
    <definedName name="Табл2ошибка2" localSheetId="20">#REF!</definedName>
    <definedName name="Табл2ошибка2" localSheetId="22">#REF!</definedName>
    <definedName name="Табл2ошибка2" localSheetId="24">#REF!</definedName>
    <definedName name="Табл2ошибка2" localSheetId="27">#REF!</definedName>
    <definedName name="Табл2ошибка2" localSheetId="28">#REF!</definedName>
    <definedName name="Табл2ошибка2" localSheetId="35">#REF!</definedName>
    <definedName name="Табл2ошибка2" localSheetId="44">#REF!</definedName>
    <definedName name="Табл2ошибка2" localSheetId="66">#REF!</definedName>
    <definedName name="Табл2ошибка2" localSheetId="69">#REF!</definedName>
    <definedName name="Табл2ошибка2">#REF!</definedName>
    <definedName name="Табл3" localSheetId="11">#REF!</definedName>
    <definedName name="Табл3" localSheetId="20">#REF!</definedName>
    <definedName name="Табл3" localSheetId="22">#REF!</definedName>
    <definedName name="Табл3" localSheetId="24">#REF!</definedName>
    <definedName name="Табл3" localSheetId="27">#REF!</definedName>
    <definedName name="Табл3" localSheetId="28">#REF!</definedName>
    <definedName name="Табл3" localSheetId="35">#REF!</definedName>
    <definedName name="Табл3" localSheetId="44">#REF!</definedName>
    <definedName name="Табл3" localSheetId="66">#REF!</definedName>
    <definedName name="Табл3" localSheetId="69">#REF!</definedName>
    <definedName name="Табл3">#REF!</definedName>
    <definedName name="Табл30" localSheetId="11">#REF!</definedName>
    <definedName name="Табл30" localSheetId="20">#REF!</definedName>
    <definedName name="Табл30" localSheetId="22">#REF!</definedName>
    <definedName name="Табл30" localSheetId="24">#REF!</definedName>
    <definedName name="Табл30" localSheetId="27">#REF!</definedName>
    <definedName name="Табл30" localSheetId="28">#REF!</definedName>
    <definedName name="Табл30" localSheetId="35">#REF!</definedName>
    <definedName name="Табл30" localSheetId="44">#REF!</definedName>
    <definedName name="Табл30" localSheetId="66">#REF!</definedName>
    <definedName name="Табл30" localSheetId="69">#REF!</definedName>
    <definedName name="Табл30">#REF!</definedName>
    <definedName name="Табл30ошибка" localSheetId="11">#REF!</definedName>
    <definedName name="Табл30ошибка" localSheetId="20">#REF!</definedName>
    <definedName name="Табл30ошибка" localSheetId="22">#REF!</definedName>
    <definedName name="Табл30ошибка" localSheetId="24">#REF!</definedName>
    <definedName name="Табл30ошибка" localSheetId="27">#REF!</definedName>
    <definedName name="Табл30ошибка" localSheetId="28">#REF!</definedName>
    <definedName name="Табл30ошибка" localSheetId="35">#REF!</definedName>
    <definedName name="Табл30ошибка" localSheetId="44">#REF!</definedName>
    <definedName name="Табл30ошибка" localSheetId="66">#REF!</definedName>
    <definedName name="Табл30ошибка" localSheetId="69">#REF!</definedName>
    <definedName name="Табл30ошибка">#REF!</definedName>
    <definedName name="Табл31" localSheetId="11">#REF!</definedName>
    <definedName name="Табл31" localSheetId="20">#REF!</definedName>
    <definedName name="Табл31" localSheetId="22">#REF!</definedName>
    <definedName name="Табл31" localSheetId="24">#REF!</definedName>
    <definedName name="Табл31" localSheetId="27">#REF!</definedName>
    <definedName name="Табл31" localSheetId="28">#REF!</definedName>
    <definedName name="Табл31" localSheetId="35">#REF!</definedName>
    <definedName name="Табл31" localSheetId="44">#REF!</definedName>
    <definedName name="Табл31" localSheetId="66">#REF!</definedName>
    <definedName name="Табл31" localSheetId="69">#REF!</definedName>
    <definedName name="Табл31">#REF!</definedName>
    <definedName name="Табл31ошибка" localSheetId="11">#REF!</definedName>
    <definedName name="Табл31ошибка" localSheetId="20">#REF!</definedName>
    <definedName name="Табл31ошибка" localSheetId="22">#REF!</definedName>
    <definedName name="Табл31ошибка" localSheetId="24">#REF!</definedName>
    <definedName name="Табл31ошибка" localSheetId="27">#REF!</definedName>
    <definedName name="Табл31ошибка" localSheetId="28">#REF!</definedName>
    <definedName name="Табл31ошибка" localSheetId="35">#REF!</definedName>
    <definedName name="Табл31ошибка" localSheetId="44">#REF!</definedName>
    <definedName name="Табл31ошибка" localSheetId="66">#REF!</definedName>
    <definedName name="Табл31ошибка" localSheetId="69">#REF!</definedName>
    <definedName name="Табл31ошибка">#REF!</definedName>
    <definedName name="Табл32" localSheetId="11">#REF!</definedName>
    <definedName name="Табл32" localSheetId="20">#REF!</definedName>
    <definedName name="Табл32" localSheetId="22">#REF!</definedName>
    <definedName name="Табл32" localSheetId="24">#REF!</definedName>
    <definedName name="Табл32" localSheetId="27">#REF!</definedName>
    <definedName name="Табл32" localSheetId="28">#REF!</definedName>
    <definedName name="Табл32" localSheetId="35">#REF!</definedName>
    <definedName name="Табл32" localSheetId="44">#REF!</definedName>
    <definedName name="Табл32" localSheetId="66">#REF!</definedName>
    <definedName name="Табл32" localSheetId="69">#REF!</definedName>
    <definedName name="Табл32">#REF!</definedName>
    <definedName name="Табл32ошибка" localSheetId="11">#REF!</definedName>
    <definedName name="Табл32ошибка" localSheetId="20">#REF!</definedName>
    <definedName name="Табл32ошибка" localSheetId="22">#REF!</definedName>
    <definedName name="Табл32ошибка" localSheetId="24">#REF!</definedName>
    <definedName name="Табл32ошибка" localSheetId="27">#REF!</definedName>
    <definedName name="Табл32ошибка" localSheetId="28">#REF!</definedName>
    <definedName name="Табл32ошибка" localSheetId="35">#REF!</definedName>
    <definedName name="Табл32ошибка" localSheetId="44">#REF!</definedName>
    <definedName name="Табл32ошибка" localSheetId="66">#REF!</definedName>
    <definedName name="Табл32ошибка" localSheetId="69">#REF!</definedName>
    <definedName name="Табл32ошибка">#REF!</definedName>
    <definedName name="Табл33" localSheetId="11">#REF!</definedName>
    <definedName name="Табл33" localSheetId="20">#REF!</definedName>
    <definedName name="Табл33" localSheetId="22">#REF!</definedName>
    <definedName name="Табл33" localSheetId="24">#REF!</definedName>
    <definedName name="Табл33" localSheetId="27">#REF!</definedName>
    <definedName name="Табл33" localSheetId="28">#REF!</definedName>
    <definedName name="Табл33" localSheetId="35">#REF!</definedName>
    <definedName name="Табл33" localSheetId="44">#REF!</definedName>
    <definedName name="Табл33" localSheetId="66">#REF!</definedName>
    <definedName name="Табл33" localSheetId="69">#REF!</definedName>
    <definedName name="Табл33">#REF!</definedName>
    <definedName name="Табл33ошибка" localSheetId="11">#REF!</definedName>
    <definedName name="Табл33ошибка" localSheetId="20">#REF!</definedName>
    <definedName name="Табл33ошибка" localSheetId="22">#REF!</definedName>
    <definedName name="Табл33ошибка" localSheetId="24">#REF!</definedName>
    <definedName name="Табл33ошибка" localSheetId="27">#REF!</definedName>
    <definedName name="Табл33ошибка" localSheetId="28">#REF!</definedName>
    <definedName name="Табл33ошибка" localSheetId="35">#REF!</definedName>
    <definedName name="Табл33ошибка" localSheetId="44">#REF!</definedName>
    <definedName name="Табл33ошибка" localSheetId="66">#REF!</definedName>
    <definedName name="Табл33ошибка" localSheetId="69">#REF!</definedName>
    <definedName name="Табл33ошибка">#REF!</definedName>
    <definedName name="Табл34ошибка" localSheetId="11">'[133]Табл1-8'!#REF!</definedName>
    <definedName name="Табл34ошибка" localSheetId="20">'[133]Табл1-8'!#REF!</definedName>
    <definedName name="Табл34ошибка" localSheetId="22">'[134]Табл1-8'!#REF!</definedName>
    <definedName name="Табл34ошибка" localSheetId="24">'[133]Табл1-8'!#REF!</definedName>
    <definedName name="Табл34ошибка" localSheetId="27">'[133]Табл1-8'!#REF!</definedName>
    <definedName name="Табл34ошибка" localSheetId="28">'[133]Табл1-8'!#REF!</definedName>
    <definedName name="Табл34ошибка" localSheetId="35">'[133]Табл1-8'!#REF!</definedName>
    <definedName name="Табл34ошибка" localSheetId="44">'[133]Табл1-8'!#REF!</definedName>
    <definedName name="Табл34ошибка" localSheetId="66">'[133]Табл1-8'!#REF!</definedName>
    <definedName name="Табл34ошибка" localSheetId="69">'[133]Табл1-8'!#REF!</definedName>
    <definedName name="Табл34ошибка">'[133]Табл1-8'!#REF!</definedName>
    <definedName name="Табл35" localSheetId="11">#REF!</definedName>
    <definedName name="Табл35" localSheetId="20">#REF!</definedName>
    <definedName name="Табл35" localSheetId="22">#REF!</definedName>
    <definedName name="Табл35" localSheetId="24">#REF!</definedName>
    <definedName name="Табл35" localSheetId="27">#REF!</definedName>
    <definedName name="Табл35" localSheetId="28">#REF!</definedName>
    <definedName name="Табл35" localSheetId="35">#REF!</definedName>
    <definedName name="Табл35" localSheetId="44">#REF!</definedName>
    <definedName name="Табл35" localSheetId="66">#REF!</definedName>
    <definedName name="Табл35" localSheetId="69">#REF!</definedName>
    <definedName name="Табл35">#REF!</definedName>
    <definedName name="Табл35ошибка" localSheetId="11">#REF!</definedName>
    <definedName name="Табл35ошибка" localSheetId="20">#REF!</definedName>
    <definedName name="Табл35ошибка" localSheetId="22">#REF!</definedName>
    <definedName name="Табл35ошибка" localSheetId="24">#REF!</definedName>
    <definedName name="Табл35ошибка" localSheetId="27">#REF!</definedName>
    <definedName name="Табл35ошибка" localSheetId="28">#REF!</definedName>
    <definedName name="Табл35ошибка" localSheetId="35">#REF!</definedName>
    <definedName name="Табл35ошибка" localSheetId="44">#REF!</definedName>
    <definedName name="Табл35ошибка" localSheetId="66">#REF!</definedName>
    <definedName name="Табл35ошибка" localSheetId="69">#REF!</definedName>
    <definedName name="Табл35ошибка">#REF!</definedName>
    <definedName name="Табл36" localSheetId="11">#REF!</definedName>
    <definedName name="Табл36" localSheetId="20">#REF!</definedName>
    <definedName name="Табл36" localSheetId="22">#REF!</definedName>
    <definedName name="Табл36" localSheetId="24">#REF!</definedName>
    <definedName name="Табл36" localSheetId="27">#REF!</definedName>
    <definedName name="Табл36" localSheetId="28">#REF!</definedName>
    <definedName name="Табл36" localSheetId="35">#REF!</definedName>
    <definedName name="Табл36" localSheetId="44">#REF!</definedName>
    <definedName name="Табл36" localSheetId="66">#REF!</definedName>
    <definedName name="Табл36" localSheetId="69">#REF!</definedName>
    <definedName name="Табл36">#REF!</definedName>
    <definedName name="Табл36ошибка" localSheetId="11">#REF!</definedName>
    <definedName name="Табл36ошибка" localSheetId="20">#REF!</definedName>
    <definedName name="Табл36ошибка" localSheetId="22">#REF!</definedName>
    <definedName name="Табл36ошибка" localSheetId="24">#REF!</definedName>
    <definedName name="Табл36ошибка" localSheetId="27">#REF!</definedName>
    <definedName name="Табл36ошибка" localSheetId="28">#REF!</definedName>
    <definedName name="Табл36ошибка" localSheetId="35">#REF!</definedName>
    <definedName name="Табл36ошибка" localSheetId="44">#REF!</definedName>
    <definedName name="Табл36ошибка" localSheetId="66">#REF!</definedName>
    <definedName name="Табл36ошибка" localSheetId="69">#REF!</definedName>
    <definedName name="Табл36ошибка">#REF!</definedName>
    <definedName name="Табл37" localSheetId="11">#REF!</definedName>
    <definedName name="Табл37" localSheetId="20">#REF!</definedName>
    <definedName name="Табл37" localSheetId="22">#REF!</definedName>
    <definedName name="Табл37" localSheetId="24">#REF!</definedName>
    <definedName name="Табл37" localSheetId="27">#REF!</definedName>
    <definedName name="Табл37" localSheetId="28">#REF!</definedName>
    <definedName name="Табл37" localSheetId="35">#REF!</definedName>
    <definedName name="Табл37" localSheetId="44">#REF!</definedName>
    <definedName name="Табл37" localSheetId="66">#REF!</definedName>
    <definedName name="Табл37" localSheetId="69">#REF!</definedName>
    <definedName name="Табл37">#REF!</definedName>
    <definedName name="Табл37ошибка" localSheetId="11">#REF!</definedName>
    <definedName name="Табл37ошибка" localSheetId="20">#REF!</definedName>
    <definedName name="Табл37ошибка" localSheetId="22">#REF!</definedName>
    <definedName name="Табл37ошибка" localSheetId="24">#REF!</definedName>
    <definedName name="Табл37ошибка" localSheetId="27">#REF!</definedName>
    <definedName name="Табл37ошибка" localSheetId="28">#REF!</definedName>
    <definedName name="Табл37ошибка" localSheetId="35">#REF!</definedName>
    <definedName name="Табл37ошибка" localSheetId="44">#REF!</definedName>
    <definedName name="Табл37ошибка" localSheetId="66">#REF!</definedName>
    <definedName name="Табл37ошибка" localSheetId="69">#REF!</definedName>
    <definedName name="Табл37ошибка">#REF!</definedName>
    <definedName name="Табл38" localSheetId="11">#REF!</definedName>
    <definedName name="Табл38" localSheetId="20">#REF!</definedName>
    <definedName name="Табл38" localSheetId="22">#REF!</definedName>
    <definedName name="Табл38" localSheetId="24">#REF!</definedName>
    <definedName name="Табл38" localSheetId="27">#REF!</definedName>
    <definedName name="Табл38" localSheetId="28">#REF!</definedName>
    <definedName name="Табл38" localSheetId="35">#REF!</definedName>
    <definedName name="Табл38" localSheetId="44">#REF!</definedName>
    <definedName name="Табл38" localSheetId="66">#REF!</definedName>
    <definedName name="Табл38" localSheetId="69">#REF!</definedName>
    <definedName name="Табл38">#REF!</definedName>
    <definedName name="Табл38ошибка" localSheetId="11">#REF!</definedName>
    <definedName name="Табл38ошибка" localSheetId="20">#REF!</definedName>
    <definedName name="Табл38ошибка" localSheetId="22">#REF!</definedName>
    <definedName name="Табл38ошибка" localSheetId="24">#REF!</definedName>
    <definedName name="Табл38ошибка" localSheetId="27">#REF!</definedName>
    <definedName name="Табл38ошибка" localSheetId="28">#REF!</definedName>
    <definedName name="Табл38ошибка" localSheetId="35">#REF!</definedName>
    <definedName name="Табл38ошибка" localSheetId="44">#REF!</definedName>
    <definedName name="Табл38ошибка" localSheetId="66">#REF!</definedName>
    <definedName name="Табл38ошибка" localSheetId="69">#REF!</definedName>
    <definedName name="Табл38ошибка">#REF!</definedName>
    <definedName name="Табл39" localSheetId="11">#REF!</definedName>
    <definedName name="Табл39" localSheetId="20">#REF!</definedName>
    <definedName name="Табл39" localSheetId="22">#REF!</definedName>
    <definedName name="Табл39" localSheetId="24">#REF!</definedName>
    <definedName name="Табл39" localSheetId="27">#REF!</definedName>
    <definedName name="Табл39" localSheetId="28">#REF!</definedName>
    <definedName name="Табл39" localSheetId="35">#REF!</definedName>
    <definedName name="Табл39" localSheetId="44">#REF!</definedName>
    <definedName name="Табл39" localSheetId="66">#REF!</definedName>
    <definedName name="Табл39" localSheetId="69">#REF!</definedName>
    <definedName name="Табл39">#REF!</definedName>
    <definedName name="Табл39ошибка" localSheetId="11">#REF!</definedName>
    <definedName name="Табл39ошибка" localSheetId="20">#REF!</definedName>
    <definedName name="Табл39ошибка" localSheetId="22">#REF!</definedName>
    <definedName name="Табл39ошибка" localSheetId="24">#REF!</definedName>
    <definedName name="Табл39ошибка" localSheetId="27">#REF!</definedName>
    <definedName name="Табл39ошибка" localSheetId="28">#REF!</definedName>
    <definedName name="Табл39ошибка" localSheetId="35">#REF!</definedName>
    <definedName name="Табл39ошибка" localSheetId="44">#REF!</definedName>
    <definedName name="Табл39ошибка" localSheetId="66">#REF!</definedName>
    <definedName name="Табл39ошибка" localSheetId="69">#REF!</definedName>
    <definedName name="Табл39ошибка">#REF!</definedName>
    <definedName name="Табл3ошибка" localSheetId="11">#REF!</definedName>
    <definedName name="Табл3ошибка" localSheetId="20">#REF!</definedName>
    <definedName name="Табл3ошибка" localSheetId="22">#REF!</definedName>
    <definedName name="Табл3ошибка" localSheetId="24">#REF!</definedName>
    <definedName name="Табл3ошибка" localSheetId="27">#REF!</definedName>
    <definedName name="Табл3ошибка" localSheetId="28">#REF!</definedName>
    <definedName name="Табл3ошибка" localSheetId="35">#REF!</definedName>
    <definedName name="Табл3ошибка" localSheetId="44">#REF!</definedName>
    <definedName name="Табл3ошибка" localSheetId="66">#REF!</definedName>
    <definedName name="Табл3ошибка" localSheetId="69">#REF!</definedName>
    <definedName name="Табл3ошибка">#REF!</definedName>
    <definedName name="Табл4" localSheetId="11">#REF!</definedName>
    <definedName name="Табл4" localSheetId="20">#REF!</definedName>
    <definedName name="Табл4" localSheetId="22">#REF!</definedName>
    <definedName name="Табл4" localSheetId="24">#REF!</definedName>
    <definedName name="Табл4" localSheetId="27">#REF!</definedName>
    <definedName name="Табл4" localSheetId="28">#REF!</definedName>
    <definedName name="Табл4" localSheetId="35">#REF!</definedName>
    <definedName name="Табл4" localSheetId="44">#REF!</definedName>
    <definedName name="Табл4" localSheetId="66">#REF!</definedName>
    <definedName name="Табл4" localSheetId="69">#REF!</definedName>
    <definedName name="Табл4">#REF!</definedName>
    <definedName name="Табл40ошибка" localSheetId="11">'[133]Табл1-11'!#REF!</definedName>
    <definedName name="Табл40ошибка" localSheetId="20">'[133]Табл1-11'!#REF!</definedName>
    <definedName name="Табл40ошибка" localSheetId="22">'[134]Табл1-11'!#REF!</definedName>
    <definedName name="Табл40ошибка" localSheetId="24">'[133]Табл1-11'!#REF!</definedName>
    <definedName name="Табл40ошибка" localSheetId="27">'[133]Табл1-11'!#REF!</definedName>
    <definedName name="Табл40ошибка" localSheetId="28">'[133]Табл1-11'!#REF!</definedName>
    <definedName name="Табл40ошибка" localSheetId="35">'[133]Табл1-11'!#REF!</definedName>
    <definedName name="Табл40ошибка" localSheetId="44">'[133]Табл1-11'!#REF!</definedName>
    <definedName name="Табл40ошибка" localSheetId="66">'[133]Табл1-11'!#REF!</definedName>
    <definedName name="Табл40ошибка" localSheetId="69">'[133]Табл1-11'!#REF!</definedName>
    <definedName name="Табл40ошибка">'[133]Табл1-11'!#REF!</definedName>
    <definedName name="Табл41ошибка" localSheetId="11">#REF!</definedName>
    <definedName name="Табл41ошибка" localSheetId="20">#REF!</definedName>
    <definedName name="Табл41ошибка" localSheetId="22">#REF!</definedName>
    <definedName name="Табл41ошибка" localSheetId="24">#REF!</definedName>
    <definedName name="Табл41ошибка" localSheetId="27">#REF!</definedName>
    <definedName name="Табл41ошибка" localSheetId="28">#REF!</definedName>
    <definedName name="Табл41ошибка" localSheetId="35">#REF!</definedName>
    <definedName name="Табл41ошибка" localSheetId="44">#REF!</definedName>
    <definedName name="Табл41ошибка" localSheetId="66">#REF!</definedName>
    <definedName name="Табл41ошибка" localSheetId="69">#REF!</definedName>
    <definedName name="Табл41ошибка">#REF!</definedName>
    <definedName name="Табл42" localSheetId="11">#REF!</definedName>
    <definedName name="Табл42" localSheetId="20">#REF!</definedName>
    <definedName name="Табл42" localSheetId="22">#REF!</definedName>
    <definedName name="Табл42" localSheetId="24">#REF!</definedName>
    <definedName name="Табл42" localSheetId="27">#REF!</definedName>
    <definedName name="Табл42" localSheetId="28">#REF!</definedName>
    <definedName name="Табл42" localSheetId="35">#REF!</definedName>
    <definedName name="Табл42" localSheetId="44">#REF!</definedName>
    <definedName name="Табл42" localSheetId="66">#REF!</definedName>
    <definedName name="Табл42" localSheetId="69">#REF!</definedName>
    <definedName name="Табл42">#REF!</definedName>
    <definedName name="Табл42ошибка" localSheetId="11">#REF!</definedName>
    <definedName name="Табл42ошибка" localSheetId="20">#REF!</definedName>
    <definedName name="Табл42ошибка" localSheetId="22">#REF!</definedName>
    <definedName name="Табл42ошибка" localSheetId="24">#REF!</definedName>
    <definedName name="Табл42ошибка" localSheetId="27">#REF!</definedName>
    <definedName name="Табл42ошибка" localSheetId="28">#REF!</definedName>
    <definedName name="Табл42ошибка" localSheetId="35">#REF!</definedName>
    <definedName name="Табл42ошибка" localSheetId="44">#REF!</definedName>
    <definedName name="Табл42ошибка" localSheetId="66">#REF!</definedName>
    <definedName name="Табл42ошибка" localSheetId="69">#REF!</definedName>
    <definedName name="Табл42ошибка">#REF!</definedName>
    <definedName name="Табл43" localSheetId="11">#REF!</definedName>
    <definedName name="Табл43" localSheetId="20">#REF!</definedName>
    <definedName name="Табл43" localSheetId="22">#REF!</definedName>
    <definedName name="Табл43" localSheetId="24">#REF!</definedName>
    <definedName name="Табл43" localSheetId="27">#REF!</definedName>
    <definedName name="Табл43" localSheetId="28">#REF!</definedName>
    <definedName name="Табл43" localSheetId="35">#REF!</definedName>
    <definedName name="Табл43" localSheetId="44">#REF!</definedName>
    <definedName name="Табл43" localSheetId="66">#REF!</definedName>
    <definedName name="Табл43" localSheetId="69">#REF!</definedName>
    <definedName name="Табл43">#REF!</definedName>
    <definedName name="Табл43ошибка" localSheetId="11">#REF!</definedName>
    <definedName name="Табл43ошибка" localSheetId="20">#REF!</definedName>
    <definedName name="Табл43ошибка" localSheetId="22">#REF!</definedName>
    <definedName name="Табл43ошибка" localSheetId="24">#REF!</definedName>
    <definedName name="Табл43ошибка" localSheetId="27">#REF!</definedName>
    <definedName name="Табл43ошибка" localSheetId="28">#REF!</definedName>
    <definedName name="Табл43ошибка" localSheetId="35">#REF!</definedName>
    <definedName name="Табл43ошибка" localSheetId="44">#REF!</definedName>
    <definedName name="Табл43ошибка" localSheetId="66">#REF!</definedName>
    <definedName name="Табл43ошибка" localSheetId="69">#REF!</definedName>
    <definedName name="Табл43ошибка">#REF!</definedName>
    <definedName name="Табл44" localSheetId="11">#REF!</definedName>
    <definedName name="Табл44" localSheetId="20">#REF!</definedName>
    <definedName name="Табл44" localSheetId="22">#REF!</definedName>
    <definedName name="Табл44" localSheetId="24">#REF!</definedName>
    <definedName name="Табл44" localSheetId="27">#REF!</definedName>
    <definedName name="Табл44" localSheetId="28">#REF!</definedName>
    <definedName name="Табл44" localSheetId="35">#REF!</definedName>
    <definedName name="Табл44" localSheetId="44">#REF!</definedName>
    <definedName name="Табл44" localSheetId="66">#REF!</definedName>
    <definedName name="Табл44" localSheetId="69">#REF!</definedName>
    <definedName name="Табл44">#REF!</definedName>
    <definedName name="Табл44ошибка" localSheetId="11">#REF!</definedName>
    <definedName name="Табл44ошибка" localSheetId="20">#REF!</definedName>
    <definedName name="Табл44ошибка" localSheetId="22">#REF!</definedName>
    <definedName name="Табл44ошибка" localSheetId="24">#REF!</definedName>
    <definedName name="Табл44ошибка" localSheetId="27">#REF!</definedName>
    <definedName name="Табл44ошибка" localSheetId="28">#REF!</definedName>
    <definedName name="Табл44ошибка" localSheetId="35">#REF!</definedName>
    <definedName name="Табл44ошибка" localSheetId="44">#REF!</definedName>
    <definedName name="Табл44ошибка" localSheetId="66">#REF!</definedName>
    <definedName name="Табл44ошибка" localSheetId="69">#REF!</definedName>
    <definedName name="Табл44ошибка">#REF!</definedName>
    <definedName name="Табл45" localSheetId="11">#REF!</definedName>
    <definedName name="Табл45" localSheetId="20">#REF!</definedName>
    <definedName name="Табл45" localSheetId="22">#REF!</definedName>
    <definedName name="Табл45" localSheetId="24">#REF!</definedName>
    <definedName name="Табл45" localSheetId="27">#REF!</definedName>
    <definedName name="Табл45" localSheetId="28">#REF!</definedName>
    <definedName name="Табл45" localSheetId="35">#REF!</definedName>
    <definedName name="Табл45" localSheetId="44">#REF!</definedName>
    <definedName name="Табл45" localSheetId="66">#REF!</definedName>
    <definedName name="Табл45" localSheetId="69">#REF!</definedName>
    <definedName name="Табл45">#REF!</definedName>
    <definedName name="Табл45ошибка" localSheetId="11">#REF!</definedName>
    <definedName name="Табл45ошибка" localSheetId="20">#REF!</definedName>
    <definedName name="Табл45ошибка" localSheetId="22">#REF!</definedName>
    <definedName name="Табл45ошибка" localSheetId="24">#REF!</definedName>
    <definedName name="Табл45ошибка" localSheetId="27">#REF!</definedName>
    <definedName name="Табл45ошибка" localSheetId="28">#REF!</definedName>
    <definedName name="Табл45ошибка" localSheetId="35">#REF!</definedName>
    <definedName name="Табл45ошибка" localSheetId="44">#REF!</definedName>
    <definedName name="Табл45ошибка" localSheetId="66">#REF!</definedName>
    <definedName name="Табл45ошибка" localSheetId="69">#REF!</definedName>
    <definedName name="Табл45ошибка">#REF!</definedName>
    <definedName name="Табл46" localSheetId="11">#REF!</definedName>
    <definedName name="Табл46" localSheetId="20">#REF!</definedName>
    <definedName name="Табл46" localSheetId="22">#REF!</definedName>
    <definedName name="Табл46" localSheetId="24">#REF!</definedName>
    <definedName name="Табл46" localSheetId="27">#REF!</definedName>
    <definedName name="Табл46" localSheetId="28">#REF!</definedName>
    <definedName name="Табл46" localSheetId="35">#REF!</definedName>
    <definedName name="Табл46" localSheetId="44">#REF!</definedName>
    <definedName name="Табл46" localSheetId="66">#REF!</definedName>
    <definedName name="Табл46" localSheetId="69">#REF!</definedName>
    <definedName name="Табл46">#REF!</definedName>
    <definedName name="Табл46ошибка" localSheetId="11">#REF!</definedName>
    <definedName name="Табл46ошибка" localSheetId="20">#REF!</definedName>
    <definedName name="Табл46ошибка" localSheetId="22">#REF!</definedName>
    <definedName name="Табл46ошибка" localSheetId="24">#REF!</definedName>
    <definedName name="Табл46ошибка" localSheetId="27">#REF!</definedName>
    <definedName name="Табл46ошибка" localSheetId="28">#REF!</definedName>
    <definedName name="Табл46ошибка" localSheetId="35">#REF!</definedName>
    <definedName name="Табл46ошибка" localSheetId="44">#REF!</definedName>
    <definedName name="Табл46ошибка" localSheetId="66">#REF!</definedName>
    <definedName name="Табл46ошибка" localSheetId="69">#REF!</definedName>
    <definedName name="Табл46ошибка">#REF!</definedName>
    <definedName name="Табл47" localSheetId="11">#REF!</definedName>
    <definedName name="Табл47" localSheetId="20">#REF!</definedName>
    <definedName name="Табл47" localSheetId="22">#REF!</definedName>
    <definedName name="Табл47" localSheetId="24">#REF!</definedName>
    <definedName name="Табл47" localSheetId="27">#REF!</definedName>
    <definedName name="Табл47" localSheetId="28">#REF!</definedName>
    <definedName name="Табл47" localSheetId="35">#REF!</definedName>
    <definedName name="Табл47" localSheetId="44">#REF!</definedName>
    <definedName name="Табл47" localSheetId="66">#REF!</definedName>
    <definedName name="Табл47" localSheetId="69">#REF!</definedName>
    <definedName name="Табл47">#REF!</definedName>
    <definedName name="Табл47ошибка" localSheetId="11">#REF!</definedName>
    <definedName name="Табл47ошибка" localSheetId="20">#REF!</definedName>
    <definedName name="Табл47ошибка" localSheetId="22">#REF!</definedName>
    <definedName name="Табл47ошибка" localSheetId="24">#REF!</definedName>
    <definedName name="Табл47ошибка" localSheetId="27">#REF!</definedName>
    <definedName name="Табл47ошибка" localSheetId="28">#REF!</definedName>
    <definedName name="Табл47ошибка" localSheetId="35">#REF!</definedName>
    <definedName name="Табл47ошибка" localSheetId="44">#REF!</definedName>
    <definedName name="Табл47ошибка" localSheetId="66">#REF!</definedName>
    <definedName name="Табл47ошибка" localSheetId="69">#REF!</definedName>
    <definedName name="Табл47ошибка">#REF!</definedName>
    <definedName name="Табл47ошибка2" localSheetId="11">#REF!</definedName>
    <definedName name="Табл47ошибка2" localSheetId="20">#REF!</definedName>
    <definedName name="Табл47ошибка2" localSheetId="22">#REF!</definedName>
    <definedName name="Табл47ошибка2" localSheetId="24">#REF!</definedName>
    <definedName name="Табл47ошибка2" localSheetId="27">#REF!</definedName>
    <definedName name="Табл47ошибка2" localSheetId="28">#REF!</definedName>
    <definedName name="Табл47ошибка2" localSheetId="35">#REF!</definedName>
    <definedName name="Табл47ошибка2" localSheetId="44">#REF!</definedName>
    <definedName name="Табл47ошибка2" localSheetId="66">#REF!</definedName>
    <definedName name="Табл47ошибка2" localSheetId="69">#REF!</definedName>
    <definedName name="Табл47ошибка2">#REF!</definedName>
    <definedName name="Табл48" localSheetId="11">#REF!</definedName>
    <definedName name="Табл48" localSheetId="20">#REF!</definedName>
    <definedName name="Табл48" localSheetId="22">#REF!</definedName>
    <definedName name="Табл48" localSheetId="24">#REF!</definedName>
    <definedName name="Табл48" localSheetId="27">#REF!</definedName>
    <definedName name="Табл48" localSheetId="28">#REF!</definedName>
    <definedName name="Табл48" localSheetId="35">#REF!</definedName>
    <definedName name="Табл48" localSheetId="44">#REF!</definedName>
    <definedName name="Табл48" localSheetId="66">#REF!</definedName>
    <definedName name="Табл48" localSheetId="69">#REF!</definedName>
    <definedName name="Табл48">#REF!</definedName>
    <definedName name="Табл48ошибка" localSheetId="11">#REF!</definedName>
    <definedName name="Табл48ошибка" localSheetId="20">#REF!</definedName>
    <definedName name="Табл48ошибка" localSheetId="22">#REF!</definedName>
    <definedName name="Табл48ошибка" localSheetId="24">#REF!</definedName>
    <definedName name="Табл48ошибка" localSheetId="27">#REF!</definedName>
    <definedName name="Табл48ошибка" localSheetId="28">#REF!</definedName>
    <definedName name="Табл48ошибка" localSheetId="35">#REF!</definedName>
    <definedName name="Табл48ошибка" localSheetId="44">#REF!</definedName>
    <definedName name="Табл48ошибка" localSheetId="66">#REF!</definedName>
    <definedName name="Табл48ошибка" localSheetId="69">#REF!</definedName>
    <definedName name="Табл48ошибка">#REF!</definedName>
    <definedName name="Табл49" localSheetId="11">#REF!</definedName>
    <definedName name="Табл49" localSheetId="20">#REF!</definedName>
    <definedName name="Табл49" localSheetId="22">#REF!</definedName>
    <definedName name="Табл49" localSheetId="24">#REF!</definedName>
    <definedName name="Табл49" localSheetId="27">#REF!</definedName>
    <definedName name="Табл49" localSheetId="28">#REF!</definedName>
    <definedName name="Табл49" localSheetId="35">#REF!</definedName>
    <definedName name="Табл49" localSheetId="44">#REF!</definedName>
    <definedName name="Табл49" localSheetId="66">#REF!</definedName>
    <definedName name="Табл49" localSheetId="69">#REF!</definedName>
    <definedName name="Табл49">#REF!</definedName>
    <definedName name="Табл49ошибка" localSheetId="11">#REF!</definedName>
    <definedName name="Табл49ошибка" localSheetId="20">#REF!</definedName>
    <definedName name="Табл49ошибка" localSheetId="22">#REF!</definedName>
    <definedName name="Табл49ошибка" localSheetId="24">#REF!</definedName>
    <definedName name="Табл49ошибка" localSheetId="27">#REF!</definedName>
    <definedName name="Табл49ошибка" localSheetId="28">#REF!</definedName>
    <definedName name="Табл49ошибка" localSheetId="35">#REF!</definedName>
    <definedName name="Табл49ошибка" localSheetId="44">#REF!</definedName>
    <definedName name="Табл49ошибка" localSheetId="66">#REF!</definedName>
    <definedName name="Табл49ошибка" localSheetId="69">#REF!</definedName>
    <definedName name="Табл49ошибка">#REF!</definedName>
    <definedName name="Табл49ошибка2" localSheetId="11">#REF!</definedName>
    <definedName name="Табл49ошибка2" localSheetId="20">#REF!</definedName>
    <definedName name="Табл49ошибка2" localSheetId="22">#REF!</definedName>
    <definedName name="Табл49ошибка2" localSheetId="24">#REF!</definedName>
    <definedName name="Табл49ошибка2" localSheetId="27">#REF!</definedName>
    <definedName name="Табл49ошибка2" localSheetId="28">#REF!</definedName>
    <definedName name="Табл49ошибка2" localSheetId="35">#REF!</definedName>
    <definedName name="Табл49ошибка2" localSheetId="44">#REF!</definedName>
    <definedName name="Табл49ошибка2" localSheetId="66">#REF!</definedName>
    <definedName name="Табл49ошибка2" localSheetId="69">#REF!</definedName>
    <definedName name="Табл49ошибка2">#REF!</definedName>
    <definedName name="Табл4ошибка" localSheetId="11">#REF!</definedName>
    <definedName name="Табл4ошибка" localSheetId="20">#REF!</definedName>
    <definedName name="Табл4ошибка" localSheetId="22">#REF!</definedName>
    <definedName name="Табл4ошибка" localSheetId="24">#REF!</definedName>
    <definedName name="Табл4ошибка" localSheetId="27">#REF!</definedName>
    <definedName name="Табл4ошибка" localSheetId="28">#REF!</definedName>
    <definedName name="Табл4ошибка" localSheetId="35">#REF!</definedName>
    <definedName name="Табл4ошибка" localSheetId="44">#REF!</definedName>
    <definedName name="Табл4ошибка" localSheetId="66">#REF!</definedName>
    <definedName name="Табл4ошибка" localSheetId="69">#REF!</definedName>
    <definedName name="Табл4ошибка">#REF!</definedName>
    <definedName name="Табл5" localSheetId="11">#REF!</definedName>
    <definedName name="Табл5" localSheetId="20">#REF!</definedName>
    <definedName name="Табл5" localSheetId="22">#REF!</definedName>
    <definedName name="Табл5" localSheetId="24">#REF!</definedName>
    <definedName name="Табл5" localSheetId="27">#REF!</definedName>
    <definedName name="Табл5" localSheetId="28">#REF!</definedName>
    <definedName name="Табл5" localSheetId="35">#REF!</definedName>
    <definedName name="Табл5" localSheetId="44">#REF!</definedName>
    <definedName name="Табл5" localSheetId="66">#REF!</definedName>
    <definedName name="Табл5" localSheetId="69">#REF!</definedName>
    <definedName name="Табл5">#REF!</definedName>
    <definedName name="Табл50" localSheetId="11">#REF!</definedName>
    <definedName name="Табл50" localSheetId="20">#REF!</definedName>
    <definedName name="Табл50" localSheetId="22">#REF!</definedName>
    <definedName name="Табл50" localSheetId="24">#REF!</definedName>
    <definedName name="Табл50" localSheetId="27">#REF!</definedName>
    <definedName name="Табл50" localSheetId="28">#REF!</definedName>
    <definedName name="Табл50" localSheetId="35">#REF!</definedName>
    <definedName name="Табл50" localSheetId="44">#REF!</definedName>
    <definedName name="Табл50" localSheetId="66">#REF!</definedName>
    <definedName name="Табл50" localSheetId="69">#REF!</definedName>
    <definedName name="Табл50">#REF!</definedName>
    <definedName name="Табл50ошибка" localSheetId="11">#REF!</definedName>
    <definedName name="Табл50ошибка" localSheetId="20">#REF!</definedName>
    <definedName name="Табл50ошибка" localSheetId="22">#REF!</definedName>
    <definedName name="Табл50ошибка" localSheetId="24">#REF!</definedName>
    <definedName name="Табл50ошибка" localSheetId="27">#REF!</definedName>
    <definedName name="Табл50ошибка" localSheetId="28">#REF!</definedName>
    <definedName name="Табл50ошибка" localSheetId="35">#REF!</definedName>
    <definedName name="Табл50ошибка" localSheetId="44">#REF!</definedName>
    <definedName name="Табл50ошибка" localSheetId="66">#REF!</definedName>
    <definedName name="Табл50ошибка" localSheetId="69">#REF!</definedName>
    <definedName name="Табл50ошибка">#REF!</definedName>
    <definedName name="Табл50ошибка2" localSheetId="11">#REF!</definedName>
    <definedName name="Табл50ошибка2" localSheetId="20">#REF!</definedName>
    <definedName name="Табл50ошибка2" localSheetId="22">#REF!</definedName>
    <definedName name="Табл50ошибка2" localSheetId="24">#REF!</definedName>
    <definedName name="Табл50ошибка2" localSheetId="27">#REF!</definedName>
    <definedName name="Табл50ошибка2" localSheetId="28">#REF!</definedName>
    <definedName name="Табл50ошибка2" localSheetId="35">#REF!</definedName>
    <definedName name="Табл50ошибка2" localSheetId="44">#REF!</definedName>
    <definedName name="Табл50ошибка2" localSheetId="66">#REF!</definedName>
    <definedName name="Табл50ошибка2" localSheetId="69">#REF!</definedName>
    <definedName name="Табл50ошибка2">#REF!</definedName>
    <definedName name="Табл51" localSheetId="11">#REF!</definedName>
    <definedName name="Табл51" localSheetId="20">#REF!</definedName>
    <definedName name="Табл51" localSheetId="22">#REF!</definedName>
    <definedName name="Табл51" localSheetId="24">#REF!</definedName>
    <definedName name="Табл51" localSheetId="27">#REF!</definedName>
    <definedName name="Табл51" localSheetId="28">#REF!</definedName>
    <definedName name="Табл51" localSheetId="35">#REF!</definedName>
    <definedName name="Табл51" localSheetId="44">#REF!</definedName>
    <definedName name="Табл51" localSheetId="66">#REF!</definedName>
    <definedName name="Табл51" localSheetId="69">#REF!</definedName>
    <definedName name="Табл51">#REF!</definedName>
    <definedName name="Табл51ошибка" localSheetId="11">#REF!</definedName>
    <definedName name="Табл51ошибка" localSheetId="20">#REF!</definedName>
    <definedName name="Табл51ошибка" localSheetId="22">#REF!</definedName>
    <definedName name="Табл51ошибка" localSheetId="24">#REF!</definedName>
    <definedName name="Табл51ошибка" localSheetId="27">#REF!</definedName>
    <definedName name="Табл51ошибка" localSheetId="28">#REF!</definedName>
    <definedName name="Табл51ошибка" localSheetId="35">#REF!</definedName>
    <definedName name="Табл51ошибка" localSheetId="44">#REF!</definedName>
    <definedName name="Табл51ошибка" localSheetId="66">#REF!</definedName>
    <definedName name="Табл51ошибка" localSheetId="69">#REF!</definedName>
    <definedName name="Табл51ошибка">#REF!</definedName>
    <definedName name="Табл51ошибка2" localSheetId="11">#REF!</definedName>
    <definedName name="Табл51ошибка2" localSheetId="20">#REF!</definedName>
    <definedName name="Табл51ошибка2" localSheetId="22">#REF!</definedName>
    <definedName name="Табл51ошибка2" localSheetId="24">#REF!</definedName>
    <definedName name="Табл51ошибка2" localSheetId="27">#REF!</definedName>
    <definedName name="Табл51ошибка2" localSheetId="28">#REF!</definedName>
    <definedName name="Табл51ошибка2" localSheetId="35">#REF!</definedName>
    <definedName name="Табл51ошибка2" localSheetId="44">#REF!</definedName>
    <definedName name="Табл51ошибка2" localSheetId="66">#REF!</definedName>
    <definedName name="Табл51ошибка2" localSheetId="69">#REF!</definedName>
    <definedName name="Табл51ошибка2">#REF!</definedName>
    <definedName name="Табл52" localSheetId="11">#REF!</definedName>
    <definedName name="Табл52" localSheetId="20">#REF!</definedName>
    <definedName name="Табл52" localSheetId="22">#REF!</definedName>
    <definedName name="Табл52" localSheetId="24">#REF!</definedName>
    <definedName name="Табл52" localSheetId="27">#REF!</definedName>
    <definedName name="Табл52" localSheetId="28">#REF!</definedName>
    <definedName name="Табл52" localSheetId="35">#REF!</definedName>
    <definedName name="Табл52" localSheetId="44">#REF!</definedName>
    <definedName name="Табл52" localSheetId="66">#REF!</definedName>
    <definedName name="Табл52" localSheetId="69">#REF!</definedName>
    <definedName name="Табл52">#REF!</definedName>
    <definedName name="Табл52ошибка" localSheetId="11">#REF!</definedName>
    <definedName name="Табл52ошибка" localSheetId="20">#REF!</definedName>
    <definedName name="Табл52ошибка" localSheetId="22">#REF!</definedName>
    <definedName name="Табл52ошибка" localSheetId="24">#REF!</definedName>
    <definedName name="Табл52ошибка" localSheetId="27">#REF!</definedName>
    <definedName name="Табл52ошибка" localSheetId="28">#REF!</definedName>
    <definedName name="Табл52ошибка" localSheetId="35">#REF!</definedName>
    <definedName name="Табл52ошибка" localSheetId="44">#REF!</definedName>
    <definedName name="Табл52ошибка" localSheetId="66">#REF!</definedName>
    <definedName name="Табл52ошибка" localSheetId="69">#REF!</definedName>
    <definedName name="Табл52ошибка">#REF!</definedName>
    <definedName name="Табл53" localSheetId="11">#REF!</definedName>
    <definedName name="Табл53" localSheetId="20">#REF!</definedName>
    <definedName name="Табл53" localSheetId="22">#REF!</definedName>
    <definedName name="Табл53" localSheetId="24">#REF!</definedName>
    <definedName name="Табл53" localSheetId="27">#REF!</definedName>
    <definedName name="Табл53" localSheetId="28">#REF!</definedName>
    <definedName name="Табл53" localSheetId="35">#REF!</definedName>
    <definedName name="Табл53" localSheetId="44">#REF!</definedName>
    <definedName name="Табл53" localSheetId="66">#REF!</definedName>
    <definedName name="Табл53" localSheetId="69">#REF!</definedName>
    <definedName name="Табл53">#REF!</definedName>
    <definedName name="Табл53ошибка" localSheetId="11">#REF!</definedName>
    <definedName name="Табл53ошибка" localSheetId="20">#REF!</definedName>
    <definedName name="Табл53ошибка" localSheetId="22">#REF!</definedName>
    <definedName name="Табл53ошибка" localSheetId="24">#REF!</definedName>
    <definedName name="Табл53ошибка" localSheetId="27">#REF!</definedName>
    <definedName name="Табл53ошибка" localSheetId="28">#REF!</definedName>
    <definedName name="Табл53ошибка" localSheetId="35">#REF!</definedName>
    <definedName name="Табл53ошибка" localSheetId="44">#REF!</definedName>
    <definedName name="Табл53ошибка" localSheetId="66">#REF!</definedName>
    <definedName name="Табл53ошибка" localSheetId="69">#REF!</definedName>
    <definedName name="Табл53ошибка">#REF!</definedName>
    <definedName name="Табл53ошибка2" localSheetId="11">#REF!</definedName>
    <definedName name="Табл53ошибка2" localSheetId="20">#REF!</definedName>
    <definedName name="Табл53ошибка2" localSheetId="22">#REF!</definedName>
    <definedName name="Табл53ошибка2" localSheetId="24">#REF!</definedName>
    <definedName name="Табл53ошибка2" localSheetId="27">#REF!</definedName>
    <definedName name="Табл53ошибка2" localSheetId="28">#REF!</definedName>
    <definedName name="Табл53ошибка2" localSheetId="35">#REF!</definedName>
    <definedName name="Табл53ошибка2" localSheetId="44">#REF!</definedName>
    <definedName name="Табл53ошибка2" localSheetId="66">#REF!</definedName>
    <definedName name="Табл53ошибка2" localSheetId="69">#REF!</definedName>
    <definedName name="Табл53ошибка2">#REF!</definedName>
    <definedName name="Табл54" localSheetId="11">#REF!</definedName>
    <definedName name="Табл54" localSheetId="20">#REF!</definedName>
    <definedName name="Табл54" localSheetId="22">#REF!</definedName>
    <definedName name="Табл54" localSheetId="24">#REF!</definedName>
    <definedName name="Табл54" localSheetId="27">#REF!</definedName>
    <definedName name="Табл54" localSheetId="28">#REF!</definedName>
    <definedName name="Табл54" localSheetId="35">#REF!</definedName>
    <definedName name="Табл54" localSheetId="44">#REF!</definedName>
    <definedName name="Табл54" localSheetId="66">#REF!</definedName>
    <definedName name="Табл54" localSheetId="69">#REF!</definedName>
    <definedName name="Табл54">#REF!</definedName>
    <definedName name="Табл54ошибка" localSheetId="11">#REF!</definedName>
    <definedName name="Табл54ошибка" localSheetId="20">#REF!</definedName>
    <definedName name="Табл54ошибка" localSheetId="22">#REF!</definedName>
    <definedName name="Табл54ошибка" localSheetId="24">#REF!</definedName>
    <definedName name="Табл54ошибка" localSheetId="27">#REF!</definedName>
    <definedName name="Табл54ошибка" localSheetId="28">#REF!</definedName>
    <definedName name="Табл54ошибка" localSheetId="35">#REF!</definedName>
    <definedName name="Табл54ошибка" localSheetId="44">#REF!</definedName>
    <definedName name="Табл54ошибка" localSheetId="66">#REF!</definedName>
    <definedName name="Табл54ошибка" localSheetId="69">#REF!</definedName>
    <definedName name="Табл54ошибка">#REF!</definedName>
    <definedName name="Табл55" localSheetId="11">#REF!</definedName>
    <definedName name="Табл55" localSheetId="20">#REF!</definedName>
    <definedName name="Табл55" localSheetId="22">#REF!</definedName>
    <definedName name="Табл55" localSheetId="24">#REF!</definedName>
    <definedName name="Табл55" localSheetId="27">#REF!</definedName>
    <definedName name="Табл55" localSheetId="28">#REF!</definedName>
    <definedName name="Табл55" localSheetId="35">#REF!</definedName>
    <definedName name="Табл55" localSheetId="44">#REF!</definedName>
    <definedName name="Табл55" localSheetId="66">#REF!</definedName>
    <definedName name="Табл55" localSheetId="69">#REF!</definedName>
    <definedName name="Табл55">#REF!</definedName>
    <definedName name="Табл55ошибка" localSheetId="11">#REF!</definedName>
    <definedName name="Табл55ошибка" localSheetId="20">#REF!</definedName>
    <definedName name="Табл55ошибка" localSheetId="22">#REF!</definedName>
    <definedName name="Табл55ошибка" localSheetId="24">#REF!</definedName>
    <definedName name="Табл55ошибка" localSheetId="27">#REF!</definedName>
    <definedName name="Табл55ошибка" localSheetId="28">#REF!</definedName>
    <definedName name="Табл55ошибка" localSheetId="35">#REF!</definedName>
    <definedName name="Табл55ошибка" localSheetId="44">#REF!</definedName>
    <definedName name="Табл55ошибка" localSheetId="66">#REF!</definedName>
    <definedName name="Табл55ошибка" localSheetId="69">#REF!</definedName>
    <definedName name="Табл55ошибка">#REF!</definedName>
    <definedName name="Табл55ошибка2" localSheetId="11">#REF!</definedName>
    <definedName name="Табл55ошибка2" localSheetId="20">#REF!</definedName>
    <definedName name="Табл55ошибка2" localSheetId="22">#REF!</definedName>
    <definedName name="Табл55ошибка2" localSheetId="24">#REF!</definedName>
    <definedName name="Табл55ошибка2" localSheetId="27">#REF!</definedName>
    <definedName name="Табл55ошибка2" localSheetId="28">#REF!</definedName>
    <definedName name="Табл55ошибка2" localSheetId="35">#REF!</definedName>
    <definedName name="Табл55ошибка2" localSheetId="44">#REF!</definedName>
    <definedName name="Табл55ошибка2" localSheetId="66">#REF!</definedName>
    <definedName name="Табл55ошибка2" localSheetId="69">#REF!</definedName>
    <definedName name="Табл55ошибка2">#REF!</definedName>
    <definedName name="Табл56" localSheetId="11">#REF!</definedName>
    <definedName name="Табл56" localSheetId="20">#REF!</definedName>
    <definedName name="Табл56" localSheetId="22">#REF!</definedName>
    <definedName name="Табл56" localSheetId="24">#REF!</definedName>
    <definedName name="Табл56" localSheetId="27">#REF!</definedName>
    <definedName name="Табл56" localSheetId="28">#REF!</definedName>
    <definedName name="Табл56" localSheetId="35">#REF!</definedName>
    <definedName name="Табл56" localSheetId="44">#REF!</definedName>
    <definedName name="Табл56" localSheetId="66">#REF!</definedName>
    <definedName name="Табл56" localSheetId="69">#REF!</definedName>
    <definedName name="Табл56">#REF!</definedName>
    <definedName name="Табл56ошибка" localSheetId="11">#REF!</definedName>
    <definedName name="Табл56ошибка" localSheetId="20">#REF!</definedName>
    <definedName name="Табл56ошибка" localSheetId="22">#REF!</definedName>
    <definedName name="Табл56ошибка" localSheetId="24">#REF!</definedName>
    <definedName name="Табл56ошибка" localSheetId="27">#REF!</definedName>
    <definedName name="Табл56ошибка" localSheetId="28">#REF!</definedName>
    <definedName name="Табл56ошибка" localSheetId="35">#REF!</definedName>
    <definedName name="Табл56ошибка" localSheetId="44">#REF!</definedName>
    <definedName name="Табл56ошибка" localSheetId="66">#REF!</definedName>
    <definedName name="Табл56ошибка" localSheetId="69">#REF!</definedName>
    <definedName name="Табл56ошибка">#REF!</definedName>
    <definedName name="Табл57" localSheetId="11">#REF!</definedName>
    <definedName name="Табл57" localSheetId="20">#REF!</definedName>
    <definedName name="Табл57" localSheetId="22">#REF!</definedName>
    <definedName name="Табл57" localSheetId="24">#REF!</definedName>
    <definedName name="Табл57" localSheetId="27">#REF!</definedName>
    <definedName name="Табл57" localSheetId="28">#REF!</definedName>
    <definedName name="Табл57" localSheetId="35">#REF!</definedName>
    <definedName name="Табл57" localSheetId="44">#REF!</definedName>
    <definedName name="Табл57" localSheetId="66">#REF!</definedName>
    <definedName name="Табл57" localSheetId="69">#REF!</definedName>
    <definedName name="Табл57">#REF!</definedName>
    <definedName name="Табл57ошибка" localSheetId="11">#REF!</definedName>
    <definedName name="Табл57ошибка" localSheetId="20">#REF!</definedName>
    <definedName name="Табл57ошибка" localSheetId="22">#REF!</definedName>
    <definedName name="Табл57ошибка" localSheetId="24">#REF!</definedName>
    <definedName name="Табл57ошибка" localSheetId="27">#REF!</definedName>
    <definedName name="Табл57ошибка" localSheetId="28">#REF!</definedName>
    <definedName name="Табл57ошибка" localSheetId="35">#REF!</definedName>
    <definedName name="Табл57ошибка" localSheetId="44">#REF!</definedName>
    <definedName name="Табл57ошибка" localSheetId="66">#REF!</definedName>
    <definedName name="Табл57ошибка" localSheetId="69">#REF!</definedName>
    <definedName name="Табл57ошибка">#REF!</definedName>
    <definedName name="Табл57ошибка2" localSheetId="11">#REF!</definedName>
    <definedName name="Табл57ошибка2" localSheetId="20">#REF!</definedName>
    <definedName name="Табл57ошибка2" localSheetId="22">#REF!</definedName>
    <definedName name="Табл57ошибка2" localSheetId="24">#REF!</definedName>
    <definedName name="Табл57ошибка2" localSheetId="27">#REF!</definedName>
    <definedName name="Табл57ошибка2" localSheetId="28">#REF!</definedName>
    <definedName name="Табл57ошибка2" localSheetId="35">#REF!</definedName>
    <definedName name="Табл57ошибка2" localSheetId="44">#REF!</definedName>
    <definedName name="Табл57ошибка2" localSheetId="66">#REF!</definedName>
    <definedName name="Табл57ошибка2" localSheetId="69">#REF!</definedName>
    <definedName name="Табл57ошибка2">#REF!</definedName>
    <definedName name="Табл58" localSheetId="11">#REF!</definedName>
    <definedName name="Табл58" localSheetId="20">#REF!</definedName>
    <definedName name="Табл58" localSheetId="22">#REF!</definedName>
    <definedName name="Табл58" localSheetId="24">#REF!</definedName>
    <definedName name="Табл58" localSheetId="27">#REF!</definedName>
    <definedName name="Табл58" localSheetId="28">#REF!</definedName>
    <definedName name="Табл58" localSheetId="35">#REF!</definedName>
    <definedName name="Табл58" localSheetId="44">#REF!</definedName>
    <definedName name="Табл58" localSheetId="66">#REF!</definedName>
    <definedName name="Табл58" localSheetId="69">#REF!</definedName>
    <definedName name="Табл58">#REF!</definedName>
    <definedName name="Табл58ошибка" localSheetId="11">#REF!</definedName>
    <definedName name="Табл58ошибка" localSheetId="20">#REF!</definedName>
    <definedName name="Табл58ошибка" localSheetId="22">#REF!</definedName>
    <definedName name="Табл58ошибка" localSheetId="24">#REF!</definedName>
    <definedName name="Табл58ошибка" localSheetId="27">#REF!</definedName>
    <definedName name="Табл58ошибка" localSheetId="28">#REF!</definedName>
    <definedName name="Табл58ошибка" localSheetId="35">#REF!</definedName>
    <definedName name="Табл58ошибка" localSheetId="44">#REF!</definedName>
    <definedName name="Табл58ошибка" localSheetId="66">#REF!</definedName>
    <definedName name="Табл58ошибка" localSheetId="69">#REF!</definedName>
    <definedName name="Табл58ошибка">#REF!</definedName>
    <definedName name="Табл58ошибка2" localSheetId="11">#REF!</definedName>
    <definedName name="Табл58ошибка2" localSheetId="20">#REF!</definedName>
    <definedName name="Табл58ошибка2" localSheetId="22">#REF!</definedName>
    <definedName name="Табл58ошибка2" localSheetId="24">#REF!</definedName>
    <definedName name="Табл58ошибка2" localSheetId="27">#REF!</definedName>
    <definedName name="Табл58ошибка2" localSheetId="28">#REF!</definedName>
    <definedName name="Табл58ошибка2" localSheetId="35">#REF!</definedName>
    <definedName name="Табл58ошибка2" localSheetId="44">#REF!</definedName>
    <definedName name="Табл58ошибка2" localSheetId="66">#REF!</definedName>
    <definedName name="Табл58ошибка2" localSheetId="69">#REF!</definedName>
    <definedName name="Табл58ошибка2">#REF!</definedName>
    <definedName name="Табл59" localSheetId="11">#REF!</definedName>
    <definedName name="Табл59" localSheetId="20">#REF!</definedName>
    <definedName name="Табл59" localSheetId="22">#REF!</definedName>
    <definedName name="Табл59" localSheetId="24">#REF!</definedName>
    <definedName name="Табл59" localSheetId="27">#REF!</definedName>
    <definedName name="Табл59" localSheetId="28">#REF!</definedName>
    <definedName name="Табл59" localSheetId="35">#REF!</definedName>
    <definedName name="Табл59" localSheetId="44">#REF!</definedName>
    <definedName name="Табл59" localSheetId="66">#REF!</definedName>
    <definedName name="Табл59" localSheetId="69">#REF!</definedName>
    <definedName name="Табл59">#REF!</definedName>
    <definedName name="Табл59ошибка" localSheetId="11">#REF!</definedName>
    <definedName name="Табл59ошибка" localSheetId="20">#REF!</definedName>
    <definedName name="Табл59ошибка" localSheetId="22">#REF!</definedName>
    <definedName name="Табл59ошибка" localSheetId="24">#REF!</definedName>
    <definedName name="Табл59ошибка" localSheetId="27">#REF!</definedName>
    <definedName name="Табл59ошибка" localSheetId="28">#REF!</definedName>
    <definedName name="Табл59ошибка" localSheetId="35">#REF!</definedName>
    <definedName name="Табл59ошибка" localSheetId="44">#REF!</definedName>
    <definedName name="Табл59ошибка" localSheetId="66">#REF!</definedName>
    <definedName name="Табл59ошибка" localSheetId="69">#REF!</definedName>
    <definedName name="Табл59ошибка">#REF!</definedName>
    <definedName name="Табл5ошибка" localSheetId="11">#REF!</definedName>
    <definedName name="Табл5ошибка" localSheetId="20">#REF!</definedName>
    <definedName name="Табл5ошибка" localSheetId="22">#REF!</definedName>
    <definedName name="Табл5ошибка" localSheetId="24">#REF!</definedName>
    <definedName name="Табл5ошибка" localSheetId="27">#REF!</definedName>
    <definedName name="Табл5ошибка" localSheetId="28">#REF!</definedName>
    <definedName name="Табл5ошибка" localSheetId="35">#REF!</definedName>
    <definedName name="Табл5ошибка" localSheetId="44">#REF!</definedName>
    <definedName name="Табл5ошибка" localSheetId="66">#REF!</definedName>
    <definedName name="Табл5ошибка" localSheetId="69">#REF!</definedName>
    <definedName name="Табл5ошибка">#REF!</definedName>
    <definedName name="Табл6" localSheetId="11">#REF!</definedName>
    <definedName name="Табл6" localSheetId="20">#REF!</definedName>
    <definedName name="Табл6" localSheetId="22">#REF!</definedName>
    <definedName name="Табл6" localSheetId="24">#REF!</definedName>
    <definedName name="Табл6" localSheetId="27">#REF!</definedName>
    <definedName name="Табл6" localSheetId="28">#REF!</definedName>
    <definedName name="Табл6" localSheetId="35">#REF!</definedName>
    <definedName name="Табл6" localSheetId="44">#REF!</definedName>
    <definedName name="Табл6" localSheetId="66">#REF!</definedName>
    <definedName name="Табл6" localSheetId="69">#REF!</definedName>
    <definedName name="Табл6">#REF!</definedName>
    <definedName name="Табл60" localSheetId="11">#REF!</definedName>
    <definedName name="Табл60" localSheetId="20">#REF!</definedName>
    <definedName name="Табл60" localSheetId="22">#REF!</definedName>
    <definedName name="Табл60" localSheetId="24">#REF!</definedName>
    <definedName name="Табл60" localSheetId="27">#REF!</definedName>
    <definedName name="Табл60" localSheetId="28">#REF!</definedName>
    <definedName name="Табл60" localSheetId="35">#REF!</definedName>
    <definedName name="Табл60" localSheetId="44">#REF!</definedName>
    <definedName name="Табл60" localSheetId="66">#REF!</definedName>
    <definedName name="Табл60" localSheetId="69">#REF!</definedName>
    <definedName name="Табл60">#REF!</definedName>
    <definedName name="Табл60ошибка" localSheetId="11">#REF!</definedName>
    <definedName name="Табл60ошибка" localSheetId="20">#REF!</definedName>
    <definedName name="Табл60ошибка" localSheetId="22">#REF!</definedName>
    <definedName name="Табл60ошибка" localSheetId="24">#REF!</definedName>
    <definedName name="Табл60ошибка" localSheetId="27">#REF!</definedName>
    <definedName name="Табл60ошибка" localSheetId="28">#REF!</definedName>
    <definedName name="Табл60ошибка" localSheetId="35">#REF!</definedName>
    <definedName name="Табл60ошибка" localSheetId="44">#REF!</definedName>
    <definedName name="Табл60ошибка" localSheetId="66">#REF!</definedName>
    <definedName name="Табл60ошибка" localSheetId="69">#REF!</definedName>
    <definedName name="Табл60ошибка">#REF!</definedName>
    <definedName name="Табл61" localSheetId="11">#REF!</definedName>
    <definedName name="Табл61" localSheetId="20">#REF!</definedName>
    <definedName name="Табл61" localSheetId="22">#REF!</definedName>
    <definedName name="Табл61" localSheetId="24">#REF!</definedName>
    <definedName name="Табл61" localSheetId="27">#REF!</definedName>
    <definedName name="Табл61" localSheetId="28">#REF!</definedName>
    <definedName name="Табл61" localSheetId="35">#REF!</definedName>
    <definedName name="Табл61" localSheetId="44">#REF!</definedName>
    <definedName name="Табл61" localSheetId="66">#REF!</definedName>
    <definedName name="Табл61" localSheetId="69">#REF!</definedName>
    <definedName name="Табл61">#REF!</definedName>
    <definedName name="Табл61ошибка" localSheetId="11">#REF!</definedName>
    <definedName name="Табл61ошибка" localSheetId="20">#REF!</definedName>
    <definedName name="Табл61ошибка" localSheetId="22">#REF!</definedName>
    <definedName name="Табл61ошибка" localSheetId="24">#REF!</definedName>
    <definedName name="Табл61ошибка" localSheetId="27">#REF!</definedName>
    <definedName name="Табл61ошибка" localSheetId="28">#REF!</definedName>
    <definedName name="Табл61ошибка" localSheetId="35">#REF!</definedName>
    <definedName name="Табл61ошибка" localSheetId="44">#REF!</definedName>
    <definedName name="Табл61ошибка" localSheetId="66">#REF!</definedName>
    <definedName name="Табл61ошибка" localSheetId="69">#REF!</definedName>
    <definedName name="Табл61ошибка">#REF!</definedName>
    <definedName name="Табл62" localSheetId="11">#REF!</definedName>
    <definedName name="Табл62" localSheetId="20">#REF!</definedName>
    <definedName name="Табл62" localSheetId="22">#REF!</definedName>
    <definedName name="Табл62" localSheetId="24">#REF!</definedName>
    <definedName name="Табл62" localSheetId="27">#REF!</definedName>
    <definedName name="Табл62" localSheetId="28">#REF!</definedName>
    <definedName name="Табл62" localSheetId="35">#REF!</definedName>
    <definedName name="Табл62" localSheetId="44">#REF!</definedName>
    <definedName name="Табл62" localSheetId="66">#REF!</definedName>
    <definedName name="Табл62" localSheetId="69">#REF!</definedName>
    <definedName name="Табл62">#REF!</definedName>
    <definedName name="Табл62ошибка" localSheetId="11">#REF!</definedName>
    <definedName name="Табл62ошибка" localSheetId="20">#REF!</definedName>
    <definedName name="Табл62ошибка" localSheetId="22">#REF!</definedName>
    <definedName name="Табл62ошибка" localSheetId="24">#REF!</definedName>
    <definedName name="Табл62ошибка" localSheetId="27">#REF!</definedName>
    <definedName name="Табл62ошибка" localSheetId="28">#REF!</definedName>
    <definedName name="Табл62ошибка" localSheetId="35">#REF!</definedName>
    <definedName name="Табл62ошибка" localSheetId="44">#REF!</definedName>
    <definedName name="Табл62ошибка" localSheetId="66">#REF!</definedName>
    <definedName name="Табл62ошибка" localSheetId="69">#REF!</definedName>
    <definedName name="Табл62ошибка">#REF!</definedName>
    <definedName name="Табл63" localSheetId="11">#REF!</definedName>
    <definedName name="Табл63" localSheetId="20">#REF!</definedName>
    <definedName name="Табл63" localSheetId="22">#REF!</definedName>
    <definedName name="Табл63" localSheetId="24">#REF!</definedName>
    <definedName name="Табл63" localSheetId="27">#REF!</definedName>
    <definedName name="Табл63" localSheetId="28">#REF!</definedName>
    <definedName name="Табл63" localSheetId="35">#REF!</definedName>
    <definedName name="Табл63" localSheetId="44">#REF!</definedName>
    <definedName name="Табл63" localSheetId="66">#REF!</definedName>
    <definedName name="Табл63" localSheetId="69">#REF!</definedName>
    <definedName name="Табл63">#REF!</definedName>
    <definedName name="Табл63ошибка" localSheetId="11">#REF!</definedName>
    <definedName name="Табл63ошибка" localSheetId="20">#REF!</definedName>
    <definedName name="Табл63ошибка" localSheetId="22">#REF!</definedName>
    <definedName name="Табл63ошибка" localSheetId="24">#REF!</definedName>
    <definedName name="Табл63ошибка" localSheetId="27">#REF!</definedName>
    <definedName name="Табл63ошибка" localSheetId="28">#REF!</definedName>
    <definedName name="Табл63ошибка" localSheetId="35">#REF!</definedName>
    <definedName name="Табл63ошибка" localSheetId="44">#REF!</definedName>
    <definedName name="Табл63ошибка" localSheetId="66">#REF!</definedName>
    <definedName name="Табл63ошибка" localSheetId="69">#REF!</definedName>
    <definedName name="Табл63ошибка">#REF!</definedName>
    <definedName name="Табл64" localSheetId="11">#REF!</definedName>
    <definedName name="Табл64" localSheetId="20">#REF!</definedName>
    <definedName name="Табл64" localSheetId="22">#REF!</definedName>
    <definedName name="Табл64" localSheetId="24">#REF!</definedName>
    <definedName name="Табл64" localSheetId="27">#REF!</definedName>
    <definedName name="Табл64" localSheetId="28">#REF!</definedName>
    <definedName name="Табл64" localSheetId="35">#REF!</definedName>
    <definedName name="Табл64" localSheetId="44">#REF!</definedName>
    <definedName name="Табл64" localSheetId="66">#REF!</definedName>
    <definedName name="Табл64" localSheetId="69">#REF!</definedName>
    <definedName name="Табл64">#REF!</definedName>
    <definedName name="Табл64ошибка" localSheetId="11">#REF!</definedName>
    <definedName name="Табл64ошибка" localSheetId="20">#REF!</definedName>
    <definedName name="Табл64ошибка" localSheetId="22">#REF!</definedName>
    <definedName name="Табл64ошибка" localSheetId="24">#REF!</definedName>
    <definedName name="Табл64ошибка" localSheetId="27">#REF!</definedName>
    <definedName name="Табл64ошибка" localSheetId="28">#REF!</definedName>
    <definedName name="Табл64ошибка" localSheetId="35">#REF!</definedName>
    <definedName name="Табл64ошибка" localSheetId="44">#REF!</definedName>
    <definedName name="Табл64ошибка" localSheetId="66">#REF!</definedName>
    <definedName name="Табл64ошибка" localSheetId="69">#REF!</definedName>
    <definedName name="Табл64ошибка">#REF!</definedName>
    <definedName name="Табл64ошибка2" localSheetId="11">#REF!</definedName>
    <definedName name="Табл64ошибка2" localSheetId="20">#REF!</definedName>
    <definedName name="Табл64ошибка2" localSheetId="22">#REF!</definedName>
    <definedName name="Табл64ошибка2" localSheetId="24">#REF!</definedName>
    <definedName name="Табл64ошибка2" localSheetId="27">#REF!</definedName>
    <definedName name="Табл64ошибка2" localSheetId="28">#REF!</definedName>
    <definedName name="Табл64ошибка2" localSheetId="35">#REF!</definedName>
    <definedName name="Табл64ошибка2" localSheetId="44">#REF!</definedName>
    <definedName name="Табл64ошибка2" localSheetId="66">#REF!</definedName>
    <definedName name="Табл64ошибка2" localSheetId="69">#REF!</definedName>
    <definedName name="Табл64ошибка2">#REF!</definedName>
    <definedName name="Табл65" localSheetId="11">#REF!</definedName>
    <definedName name="Табл65" localSheetId="20">#REF!</definedName>
    <definedName name="Табл65" localSheetId="22">#REF!</definedName>
    <definedName name="Табл65" localSheetId="24">#REF!</definedName>
    <definedName name="Табл65" localSheetId="27">#REF!</definedName>
    <definedName name="Табл65" localSheetId="28">#REF!</definedName>
    <definedName name="Табл65" localSheetId="35">#REF!</definedName>
    <definedName name="Табл65" localSheetId="44">#REF!</definedName>
    <definedName name="Табл65" localSheetId="66">#REF!</definedName>
    <definedName name="Табл65" localSheetId="69">#REF!</definedName>
    <definedName name="Табл65">#REF!</definedName>
    <definedName name="Табл65ошибка" localSheetId="11">#REF!</definedName>
    <definedName name="Табл65ошибка" localSheetId="20">#REF!</definedName>
    <definedName name="Табл65ошибка" localSheetId="22">#REF!</definedName>
    <definedName name="Табл65ошибка" localSheetId="24">#REF!</definedName>
    <definedName name="Табл65ошибка" localSheetId="27">#REF!</definedName>
    <definedName name="Табл65ошибка" localSheetId="28">#REF!</definedName>
    <definedName name="Табл65ошибка" localSheetId="35">#REF!</definedName>
    <definedName name="Табл65ошибка" localSheetId="44">#REF!</definedName>
    <definedName name="Табл65ошибка" localSheetId="66">#REF!</definedName>
    <definedName name="Табл65ошибка" localSheetId="69">#REF!</definedName>
    <definedName name="Табл65ошибка">#REF!</definedName>
    <definedName name="Табл65ошибка2" localSheetId="11">#REF!</definedName>
    <definedName name="Табл65ошибка2" localSheetId="20">#REF!</definedName>
    <definedName name="Табл65ошибка2" localSheetId="22">#REF!</definedName>
    <definedName name="Табл65ошибка2" localSheetId="24">#REF!</definedName>
    <definedName name="Табл65ошибка2" localSheetId="27">#REF!</definedName>
    <definedName name="Табл65ошибка2" localSheetId="28">#REF!</definedName>
    <definedName name="Табл65ошибка2" localSheetId="35">#REF!</definedName>
    <definedName name="Табл65ошибка2" localSheetId="44">#REF!</definedName>
    <definedName name="Табл65ошибка2" localSheetId="66">#REF!</definedName>
    <definedName name="Табл65ошибка2" localSheetId="69">#REF!</definedName>
    <definedName name="Табл65ошибка2">#REF!</definedName>
    <definedName name="Табл66" localSheetId="11">#REF!</definedName>
    <definedName name="Табл66" localSheetId="20">#REF!</definedName>
    <definedName name="Табл66" localSheetId="22">#REF!</definedName>
    <definedName name="Табл66" localSheetId="24">#REF!</definedName>
    <definedName name="Табл66" localSheetId="27">#REF!</definedName>
    <definedName name="Табл66" localSheetId="28">#REF!</definedName>
    <definedName name="Табл66" localSheetId="35">#REF!</definedName>
    <definedName name="Табл66" localSheetId="44">#REF!</definedName>
    <definedName name="Табл66" localSheetId="66">#REF!</definedName>
    <definedName name="Табл66" localSheetId="69">#REF!</definedName>
    <definedName name="Табл66">#REF!</definedName>
    <definedName name="Табл66ошибка" localSheetId="11">#REF!</definedName>
    <definedName name="Табл66ошибка" localSheetId="20">#REF!</definedName>
    <definedName name="Табл66ошибка" localSheetId="22">#REF!</definedName>
    <definedName name="Табл66ошибка" localSheetId="24">#REF!</definedName>
    <definedName name="Табл66ошибка" localSheetId="27">#REF!</definedName>
    <definedName name="Табл66ошибка" localSheetId="28">#REF!</definedName>
    <definedName name="Табл66ошибка" localSheetId="35">#REF!</definedName>
    <definedName name="Табл66ошибка" localSheetId="44">#REF!</definedName>
    <definedName name="Табл66ошибка" localSheetId="66">#REF!</definedName>
    <definedName name="Табл66ошибка" localSheetId="69">#REF!</definedName>
    <definedName name="Табл66ошибка">#REF!</definedName>
    <definedName name="Табл66ошибка2" localSheetId="11">#REF!</definedName>
    <definedName name="Табл66ошибка2" localSheetId="20">#REF!</definedName>
    <definedName name="Табл66ошибка2" localSheetId="22">#REF!</definedName>
    <definedName name="Табл66ошибка2" localSheetId="24">#REF!</definedName>
    <definedName name="Табл66ошибка2" localSheetId="27">#REF!</definedName>
    <definedName name="Табл66ошибка2" localSheetId="28">#REF!</definedName>
    <definedName name="Табл66ошибка2" localSheetId="35">#REF!</definedName>
    <definedName name="Табл66ошибка2" localSheetId="44">#REF!</definedName>
    <definedName name="Табл66ошибка2" localSheetId="66">#REF!</definedName>
    <definedName name="Табл66ошибка2" localSheetId="69">#REF!</definedName>
    <definedName name="Табл66ошибка2">#REF!</definedName>
    <definedName name="Табл6ошибка" localSheetId="11">#REF!</definedName>
    <definedName name="Табл6ошибка" localSheetId="20">#REF!</definedName>
    <definedName name="Табл6ошибка" localSheetId="22">#REF!</definedName>
    <definedName name="Табл6ошибка" localSheetId="24">#REF!</definedName>
    <definedName name="Табл6ошибка" localSheetId="27">#REF!</definedName>
    <definedName name="Табл6ошибка" localSheetId="28">#REF!</definedName>
    <definedName name="Табл6ошибка" localSheetId="35">#REF!</definedName>
    <definedName name="Табл6ошибка" localSheetId="44">#REF!</definedName>
    <definedName name="Табл6ошибка" localSheetId="66">#REF!</definedName>
    <definedName name="Табл6ошибка" localSheetId="69">#REF!</definedName>
    <definedName name="Табл6ошибка">#REF!</definedName>
    <definedName name="Табл7" localSheetId="11">#REF!</definedName>
    <definedName name="Табл7" localSheetId="20">#REF!</definedName>
    <definedName name="Табл7" localSheetId="22">#REF!</definedName>
    <definedName name="Табл7" localSheetId="24">#REF!</definedName>
    <definedName name="Табл7" localSheetId="27">#REF!</definedName>
    <definedName name="Табл7" localSheetId="28">#REF!</definedName>
    <definedName name="Табл7" localSheetId="35">#REF!</definedName>
    <definedName name="Табл7" localSheetId="44">#REF!</definedName>
    <definedName name="Табл7" localSheetId="66">#REF!</definedName>
    <definedName name="Табл7" localSheetId="69">#REF!</definedName>
    <definedName name="Табл7">#REF!</definedName>
    <definedName name="Табл7ошибка" localSheetId="11">#REF!</definedName>
    <definedName name="Табл7ошибка" localSheetId="20">#REF!</definedName>
    <definedName name="Табл7ошибка" localSheetId="22">#REF!</definedName>
    <definedName name="Табл7ошибка" localSheetId="24">#REF!</definedName>
    <definedName name="Табл7ошибка" localSheetId="27">#REF!</definedName>
    <definedName name="Табл7ошибка" localSheetId="28">#REF!</definedName>
    <definedName name="Табл7ошибка" localSheetId="35">#REF!</definedName>
    <definedName name="Табл7ошибка" localSheetId="44">#REF!</definedName>
    <definedName name="Табл7ошибка" localSheetId="66">#REF!</definedName>
    <definedName name="Табл7ошибка" localSheetId="69">#REF!</definedName>
    <definedName name="Табл7ошибка">#REF!</definedName>
    <definedName name="Табл9ошибка" localSheetId="11">'[133]Табл1-10'!#REF!</definedName>
    <definedName name="Табл9ошибка" localSheetId="20">'[133]Табл1-10'!#REF!</definedName>
    <definedName name="Табл9ошибка" localSheetId="22">'[134]Табл1-10'!#REF!</definedName>
    <definedName name="Табл9ошибка" localSheetId="24">'[133]Табл1-10'!#REF!</definedName>
    <definedName name="Табл9ошибка" localSheetId="27">'[133]Табл1-10'!#REF!</definedName>
    <definedName name="Табл9ошибка" localSheetId="28">'[133]Табл1-10'!#REF!</definedName>
    <definedName name="Табл9ошибка" localSheetId="35">'[133]Табл1-10'!#REF!</definedName>
    <definedName name="Табл9ошибка" localSheetId="44">'[133]Табл1-10'!#REF!</definedName>
    <definedName name="Табл9ошибка" localSheetId="66">'[133]Табл1-10'!#REF!</definedName>
    <definedName name="Табл9ошибка" localSheetId="69">'[133]Табл1-10'!#REF!</definedName>
    <definedName name="Табл9ошибка">'[133]Табл1-10'!#REF!</definedName>
    <definedName name="ТГ">[125]БАЗА!$T$6</definedName>
    <definedName name="ТО_СПРАВ">[125]справочник!$A:$X</definedName>
    <definedName name="ф" localSheetId="11">#REF!</definedName>
    <definedName name="ф" localSheetId="2">#REF!</definedName>
    <definedName name="ф" localSheetId="20" hidden="1">'[20]Time series'!#REF!</definedName>
    <definedName name="ф" localSheetId="22" hidden="1">'[20]Time series'!#REF!</definedName>
    <definedName name="ф" localSheetId="24">#REF!</definedName>
    <definedName name="ф" localSheetId="27">#REF!</definedName>
    <definedName name="ф" localSheetId="28" hidden="1">'[20]Time series'!#REF!</definedName>
    <definedName name="ф" localSheetId="3">#REF!</definedName>
    <definedName name="ф" localSheetId="35" hidden="1">'[20]Time series'!#REF!</definedName>
    <definedName name="ф" localSheetId="44" hidden="1">'[20]Time series'!#REF!</definedName>
    <definedName name="ф" localSheetId="51">#REF!</definedName>
    <definedName name="ф" localSheetId="52">#REF!</definedName>
    <definedName name="ф" localSheetId="55">#REF!</definedName>
    <definedName name="ф" localSheetId="58">#REF!</definedName>
    <definedName name="ф" localSheetId="66" hidden="1">'[20]Time series'!#REF!</definedName>
    <definedName name="ф" localSheetId="69">#REF!</definedName>
    <definedName name="ф" localSheetId="95">#REF!</definedName>
    <definedName name="ф" localSheetId="96">#REF!</definedName>
    <definedName name="ф" localSheetId="97">#REF!</definedName>
    <definedName name="ф">#REF!</definedName>
    <definedName name="ФО">[125]справочник!$AF:$AF</definedName>
    <definedName name="фф" localSheetId="11">'[123]Гр5(о)'!#REF!</definedName>
    <definedName name="фф" localSheetId="22">'[124]Гр5(о)'!#REF!</definedName>
    <definedName name="фф" localSheetId="24">'[123]Гр5(о)'!#REF!</definedName>
    <definedName name="фф" localSheetId="27">'[123]Гр5(о)'!#REF!</definedName>
    <definedName name="фф" localSheetId="28">'[123]Гр5(о)'!#REF!</definedName>
    <definedName name="фф" localSheetId="35">'[123]Гр5(о)'!#REF!</definedName>
    <definedName name="фф" localSheetId="44">'[123]Гр5(о)'!#REF!</definedName>
    <definedName name="фф" localSheetId="66">'[123]Гр5(о)'!#REF!</definedName>
    <definedName name="фф" localSheetId="69">'[123]Гр5(о)'!#REF!</definedName>
    <definedName name="фф">'[123]Гр5(о)'!#REF!</definedName>
    <definedName name="ФФФ" localSheetId="1">'[99]ПЕР+'!#REF!</definedName>
    <definedName name="ФФФ" localSheetId="11">'[99]ПЕР+'!#REF!</definedName>
    <definedName name="ФФФ" localSheetId="2">'[99]ПЕР+'!#REF!</definedName>
    <definedName name="ффф" localSheetId="20">#REF!</definedName>
    <definedName name="ффф" localSheetId="22">#REF!</definedName>
    <definedName name="ФФФ" localSheetId="24">'[99]ПЕР+'!#REF!</definedName>
    <definedName name="ФФФ" localSheetId="27">'[99]ПЕР+'!#REF!</definedName>
    <definedName name="ффф" localSheetId="28">#REF!</definedName>
    <definedName name="ФФФ" localSheetId="3">'[99]ПЕР+'!#REF!</definedName>
    <definedName name="ффф" localSheetId="35">#REF!</definedName>
    <definedName name="ффф" localSheetId="44">#REF!</definedName>
    <definedName name="ФФФ" localSheetId="51">'[99]ПЕР+'!#REF!</definedName>
    <definedName name="ФФФ" localSheetId="52">'[99]ПЕР+'!#REF!</definedName>
    <definedName name="ФФФ" localSheetId="53">'[99]ПЕР+'!#REF!</definedName>
    <definedName name="ФФФ" localSheetId="54">'[99]ПЕР+'!#REF!</definedName>
    <definedName name="ФФФ" localSheetId="55">'[99]ПЕР+'!#REF!</definedName>
    <definedName name="ФФФ" localSheetId="56">'[99]ПЕР+'!#REF!</definedName>
    <definedName name="ФФФ" localSheetId="58">'[99]ПЕР+'!#REF!</definedName>
    <definedName name="ффф" localSheetId="66">#REF!</definedName>
    <definedName name="ФФФ" localSheetId="69">'[99]ПЕР+'!#REF!</definedName>
    <definedName name="ФФФ" localSheetId="94">'[99]ПЕР+'!#REF!</definedName>
    <definedName name="ФФФ" localSheetId="95">'[99]ПЕР+'!#REF!</definedName>
    <definedName name="ФФФ" localSheetId="96">'[99]ПЕР+'!#REF!</definedName>
    <definedName name="ФФФ" localSheetId="97">'[99]ПЕР+'!#REF!</definedName>
    <definedName name="ФФФ">'[99]ПЕР+'!#REF!</definedName>
    <definedName name="фы12333333" localSheetId="24" hidden="1">'[2]Сектор товаров'!#REF!</definedName>
    <definedName name="фы12333333" localSheetId="27" hidden="1">'[2]Сектор товаров'!#REF!</definedName>
    <definedName name="фы12333333" localSheetId="35" hidden="1">'[2]Сектор товаров'!#REF!</definedName>
    <definedName name="фы12333333" localSheetId="5" hidden="1">'[2]Сектор товаров'!#REF!</definedName>
    <definedName name="фы12333333" localSheetId="69" hidden="1">'[2]Сектор товаров'!#REF!</definedName>
    <definedName name="фы12333333" localSheetId="8" hidden="1">'[2]Сектор товаров'!#REF!</definedName>
    <definedName name="фы12333333" localSheetId="9" hidden="1">'[2]Сектор товаров'!#REF!</definedName>
    <definedName name="фы12333333" hidden="1">'[2]Сектор товаров'!#REF!</definedName>
    <definedName name="цуе" localSheetId="11">[91]IP!#REF!</definedName>
    <definedName name="цуе" localSheetId="2">[91]IP!#REF!</definedName>
    <definedName name="цуе" localSheetId="24">[91]IP!#REF!</definedName>
    <definedName name="цуе" localSheetId="27">[91]IP!#REF!</definedName>
    <definedName name="цуе" localSheetId="3">[91]IP!#REF!</definedName>
    <definedName name="цуе" localSheetId="51">[91]IP!#REF!</definedName>
    <definedName name="цуе" localSheetId="52">[91]IP!#REF!</definedName>
    <definedName name="цуе" localSheetId="55">[91]IP!#REF!</definedName>
    <definedName name="цуе" localSheetId="58">[91]IP!#REF!</definedName>
    <definedName name="цуе" localSheetId="69">[91]IP!#REF!</definedName>
    <definedName name="цуе" localSheetId="95">[91]IP!#REF!</definedName>
    <definedName name="цуе" localSheetId="96">[91]IP!#REF!</definedName>
    <definedName name="цуе" localSheetId="97">[91]IP!#REF!</definedName>
    <definedName name="цуе">[91]IP!#REF!</definedName>
    <definedName name="ч" localSheetId="22">[120]Control!$G$2</definedName>
    <definedName name="ч">[122]Control!$G$2</definedName>
    <definedName name="шэхъ\щд" localSheetId="22" hidden="1">'[19]Сектор товаров'!#REF!</definedName>
    <definedName name="шэхъ\щд" localSheetId="24" hidden="1">'[19]Сектор товаров'!#REF!</definedName>
    <definedName name="шэхъ\щд" localSheetId="27" hidden="1">'[19]Сектор товаров'!#REF!</definedName>
    <definedName name="шэхъ\щд" localSheetId="28" hidden="1">'[19]Сектор товаров'!#REF!</definedName>
    <definedName name="шэхъ\щд" localSheetId="69" hidden="1">'[19]Сектор товаров'!#REF!</definedName>
    <definedName name="шэхъ\щд" hidden="1">'[19]Сектор товаров'!#REF!</definedName>
    <definedName name="ывми" localSheetId="11">#REF!</definedName>
    <definedName name="ывми" localSheetId="20">#REF!</definedName>
    <definedName name="ывми" localSheetId="22">#REF!</definedName>
    <definedName name="ывми" localSheetId="24">#REF!</definedName>
    <definedName name="ывми" localSheetId="27">#REF!</definedName>
    <definedName name="ывми" localSheetId="28">#REF!</definedName>
    <definedName name="ывми" localSheetId="35">#REF!</definedName>
    <definedName name="ывми" localSheetId="44">#REF!</definedName>
    <definedName name="ывми" localSheetId="66">#REF!</definedName>
    <definedName name="ывми" localSheetId="69">#REF!</definedName>
    <definedName name="ывми">#REF!</definedName>
    <definedName name="ырн" localSheetId="11">[91]IP!#REF!</definedName>
    <definedName name="ырн" localSheetId="2">[91]IP!#REF!</definedName>
    <definedName name="ырн" localSheetId="24">[91]IP!#REF!</definedName>
    <definedName name="ырн" localSheetId="27">[91]IP!#REF!</definedName>
    <definedName name="ырн" localSheetId="3">[91]IP!#REF!</definedName>
    <definedName name="ырн" localSheetId="51">[91]IP!#REF!</definedName>
    <definedName name="ырн" localSheetId="52">[91]IP!#REF!</definedName>
    <definedName name="ырн" localSheetId="53">[91]IP!#REF!</definedName>
    <definedName name="ырн" localSheetId="54">[91]IP!#REF!</definedName>
    <definedName name="ырн" localSheetId="55">[91]IP!#REF!</definedName>
    <definedName name="ырн" localSheetId="56">[91]IP!#REF!</definedName>
    <definedName name="ырн" localSheetId="58">[91]IP!#REF!</definedName>
    <definedName name="ырн" localSheetId="69">[91]IP!#REF!</definedName>
    <definedName name="ырн" localSheetId="94">[91]IP!#REF!</definedName>
    <definedName name="ырн" localSheetId="95">[91]IP!#REF!</definedName>
    <definedName name="ырн" localSheetId="96">[91]IP!#REF!</definedName>
    <definedName name="ырн" localSheetId="97">[91]IP!#REF!</definedName>
    <definedName name="ырн">[91]IP!#REF!</definedName>
    <definedName name="я" localSheetId="22">[120]Control!$F$5</definedName>
    <definedName name="я">[122]Control!$F$5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25" l="1"/>
  <c r="D14" i="125"/>
  <c r="E13" i="125"/>
  <c r="D13" i="125"/>
  <c r="E12" i="125"/>
  <c r="D12" i="125"/>
  <c r="E11" i="125"/>
  <c r="D11" i="125"/>
  <c r="E10" i="125"/>
  <c r="D10" i="125"/>
  <c r="E9" i="125"/>
  <c r="D9" i="125"/>
  <c r="E8" i="125"/>
  <c r="D8" i="125"/>
  <c r="E7" i="125"/>
  <c r="D7" i="125"/>
  <c r="E6" i="125"/>
  <c r="D6" i="125"/>
  <c r="E5" i="125"/>
  <c r="D5" i="125"/>
  <c r="B122" i="87" l="1"/>
  <c r="A122" i="87"/>
  <c r="B121" i="87"/>
  <c r="A121" i="87"/>
  <c r="B122" i="83" l="1"/>
  <c r="A122" i="83"/>
  <c r="B121" i="83"/>
  <c r="A121" i="83"/>
  <c r="D16" i="25" l="1"/>
  <c r="C16" i="25"/>
  <c r="C10" i="24"/>
  <c r="E10" i="24" s="1"/>
  <c r="B10" i="24"/>
  <c r="D10" i="24" s="1"/>
  <c r="E9" i="24"/>
  <c r="D9" i="24"/>
  <c r="E8" i="24"/>
  <c r="D8" i="24"/>
  <c r="E7" i="24"/>
  <c r="D7" i="24"/>
  <c r="D14" i="23"/>
  <c r="F14" i="23" s="1"/>
  <c r="C14" i="23"/>
  <c r="E14" i="23" s="1"/>
  <c r="F13" i="23"/>
  <c r="E13" i="23"/>
  <c r="F12" i="23"/>
  <c r="E12" i="23"/>
  <c r="C13" i="21"/>
  <c r="E13" i="21" s="1"/>
  <c r="B13" i="21"/>
  <c r="D13" i="21" s="1"/>
  <c r="E12" i="21"/>
  <c r="D12" i="21"/>
  <c r="E11" i="21"/>
  <c r="D11" i="21"/>
  <c r="E10" i="21"/>
  <c r="D10" i="21"/>
  <c r="D14" i="20"/>
  <c r="F14" i="20" s="1"/>
  <c r="C14" i="20"/>
  <c r="E14" i="20" s="1"/>
  <c r="F13" i="20"/>
  <c r="E13" i="20"/>
  <c r="F12" i="20"/>
  <c r="E12" i="20"/>
  <c r="C8" i="10"/>
  <c r="B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A41" authorId="0" shapeId="0" xr:uid="{00000000-0006-0000-5300-000001000000}">
      <text>
        <r>
          <rPr>
            <b/>
            <sz val="9"/>
            <color indexed="81"/>
            <rFont val="Tahoma"/>
            <family val="2"/>
            <charset val="204"/>
          </rPr>
          <t xml:space="preserve">Автор:
</t>
        </r>
      </text>
    </comment>
  </commentList>
</comments>
</file>

<file path=xl/sharedStrings.xml><?xml version="1.0" encoding="utf-8"?>
<sst xmlns="http://schemas.openxmlformats.org/spreadsheetml/2006/main" count="2094" uniqueCount="805">
  <si>
    <t>млрд рублей</t>
  </si>
  <si>
    <t>Источник: Банк России</t>
  </si>
  <si>
    <t>Кредитные организации</t>
  </si>
  <si>
    <t>НПФ (значения за 9 месяцев)</t>
  </si>
  <si>
    <t>Страховые компании</t>
  </si>
  <si>
    <t>%</t>
  </si>
  <si>
    <t xml:space="preserve">Кредитные организации </t>
  </si>
  <si>
    <t xml:space="preserve">Рис. П-90. Динамика структуры прибыли кредитных организаций, млрд рублей </t>
  </si>
  <si>
    <t xml:space="preserve"> </t>
  </si>
  <si>
    <t>2016 год</t>
  </si>
  <si>
    <t>2017 год</t>
  </si>
  <si>
    <t>2018 год</t>
  </si>
  <si>
    <t>2019 год</t>
  </si>
  <si>
    <t>2020 год</t>
  </si>
  <si>
    <t>Чистый процентный доход</t>
  </si>
  <si>
    <t>Чистый комиссионный доход</t>
  </si>
  <si>
    <t>Чистый доход от операций с ценными бумагами</t>
  </si>
  <si>
    <t>Чистый доход от операций с иностранной валютой и драгоценными металлами (с учетом производных финансовых инструентов на иностранную валюту)*</t>
  </si>
  <si>
    <t>Чистый доход от операций с иностранной валютой и драгоценными металлами*</t>
  </si>
  <si>
    <t>Чистый доход от производных финансовых инструментов, базовым активом для которых является иностранная валюта</t>
  </si>
  <si>
    <t>Рис. П-91.  Роль валютных операций в финансовом результате банков</t>
  </si>
  <si>
    <t>Источник:Банк России</t>
  </si>
  <si>
    <t>финансовый результат, млрд рублей</t>
  </si>
  <si>
    <t>финаносвый результат, очищенный от валютных операций, млрд рублей</t>
  </si>
  <si>
    <t>доля валютных операций в финансовом результате</t>
  </si>
  <si>
    <t>Рис. П-92. Динамика структуры прибыли российских страховщиков</t>
  </si>
  <si>
    <t>Доходы за вычетом расходов (расходов за вычетом доходов) от страховой деятельности</t>
  </si>
  <si>
    <t>Доходы за вычетом расходов (расходов за вычетом доходов) от инвестиционной деятельности</t>
  </si>
  <si>
    <t>Доходы (расходы) от прочей операционной деятельности</t>
  </si>
  <si>
    <t>Рис. П-93. Динамика структуры инвестиционных доходов за вычетом расходов российских страховщиков</t>
  </si>
  <si>
    <t>Процентные доходы</t>
  </si>
  <si>
    <t>Доходы за вычетом расходов (расходы за вычетом доходов) по операциям с иностранной валютой</t>
  </si>
  <si>
    <t>Прочие</t>
  </si>
  <si>
    <t>Рис. П-94. Динамика структуры прибыли российских страховщиков жизни</t>
  </si>
  <si>
    <t>Млрд рублей</t>
  </si>
  <si>
    <t>Рис. П-95. Динамика структуры инвестиционных доходов за вычетом расходов российских страховщиков жизни</t>
  </si>
  <si>
    <t>Доходы за вычетом расходов (расходы за вычетом доходов) от операций с иностранной валютой</t>
  </si>
  <si>
    <t>Рис. П-96. Динамика структуры прибыли российских страховщиков, специализирующихся на страховании ином, чем страхование жизни</t>
  </si>
  <si>
    <t>Итого доходов за вычетом расходов (расходов за вычетом доходов) от страховой деятельности</t>
  </si>
  <si>
    <t>Итого доходов за вычетом расходов (расходов за вычетом доходов) от инвестиционной деятельности</t>
  </si>
  <si>
    <t>Итого доходов (расходов) от прочей операционной деятельности</t>
  </si>
  <si>
    <t>Рис. П-97. Динамика структуры инвестиционных доходов российских страховщиков, специализирующихся на страховании ином, чем страхование жизни</t>
  </si>
  <si>
    <t>Рис. П-98. Структура активов, в которые инвестированы резервы по страхованию жизни</t>
  </si>
  <si>
    <t>Акции</t>
  </si>
  <si>
    <t xml:space="preserve">Облигации </t>
  </si>
  <si>
    <t>Государственные и муниципальные ценные бумаги</t>
  </si>
  <si>
    <t>Депозиты</t>
  </si>
  <si>
    <t>Денежные средства</t>
  </si>
  <si>
    <t>Прочие активы</t>
  </si>
  <si>
    <t>Рис. П-99. Структура активов, в которые инвестированы резервы по страхованию иному, чем страхование жизни, %</t>
  </si>
  <si>
    <t>Доля перестраховщиков в страховых резервах</t>
  </si>
  <si>
    <t>Дебиторская задолженность по операциям страхования, сострахования</t>
  </si>
  <si>
    <t>Рис. П-100. Доля страховщиков жизни в совокупной прибыли и взносах страхового рынка, 2020</t>
  </si>
  <si>
    <t>Взносы</t>
  </si>
  <si>
    <t>Доходы от страховой деятельности</t>
  </si>
  <si>
    <t>Дооходы от инвестиционной деятельности</t>
  </si>
  <si>
    <t>Доходы от операционной деятельности</t>
  </si>
  <si>
    <t>Прибыль</t>
  </si>
  <si>
    <t>Рис. П-101. Динамика структуры прибыли НПФ</t>
  </si>
  <si>
    <t>9М2019</t>
  </si>
  <si>
    <t>9М2020</t>
  </si>
  <si>
    <t>Доходы(расходы) по деятельности в качестве страховщика по обязательному пенсионному страхованию, деятельности по негосударственному пенсионному обеспечению</t>
  </si>
  <si>
    <t>Доходы (расходы) от инвестиционной деятельности</t>
  </si>
  <si>
    <t>Рис. П-102. Динамика структуры инвестиционных доходов за вычетом расходов НПФ</t>
  </si>
  <si>
    <t>Доходы за вычетом расходов (расходы за вычетом доходов) по операциям с финансовыми инструментами, оцениваемыми по справедливой стоимости, изменения которой отражаются в составе прибыли или убытка</t>
  </si>
  <si>
    <t>Рис. П-103. Динамика структуры прибыли до налогообложения ПУ-НФО (без УК и регистраторов)</t>
  </si>
  <si>
    <t>млрд руб.</t>
  </si>
  <si>
    <t>Торговые и инвестиционные доходы</t>
  </si>
  <si>
    <t>Выручка от оказания услуг и комиссионные доходы</t>
  </si>
  <si>
    <t>Расходы от операционной деятельности и прочие доходы (расходы)</t>
  </si>
  <si>
    <t>Расходы на персонал</t>
  </si>
  <si>
    <t>Прямые операционные расходы</t>
  </si>
  <si>
    <t>Процентные расходы</t>
  </si>
  <si>
    <t>Доходы за вычетом расходов (расходы за вычетом доходов) от операций с финансовыми обязательствами, классифицируемыми как оцениваемые по справедливой стоимости через прибыль или убыток по усмотрению некредитной финансовой организации</t>
  </si>
  <si>
    <t>Общие и административные расходы</t>
  </si>
  <si>
    <t>Доходы за вычетом расходов (расходы за вычетом доходов) от переоценки и выбытия активов (выбывающих групп), классифицированных как предназначенные для продажи</t>
  </si>
  <si>
    <t>Прочие доходы</t>
  </si>
  <si>
    <t>Прочие расходы</t>
  </si>
  <si>
    <t>Прибыль (убыток) до налогообложения</t>
  </si>
  <si>
    <t>Рис. П-104. Динамика структуры торговых и инвестиционных доходов ПУ-НФО (без УК и регистраторов)</t>
  </si>
  <si>
    <t>процентные доходы</t>
  </si>
  <si>
    <t>доходы за вычетом расходов от операций с финансовыми инструментами, в обязательном порядке классифицируемыми как оцениваемые по справедливой стоимости через прибыль или убыток</t>
  </si>
  <si>
    <t>дивиденды и доходы за вычетом расходов (расходы за вычетом доходов) от участия</t>
  </si>
  <si>
    <t>прочие</t>
  </si>
  <si>
    <t>доходы за вычетом расходов (расходы за вычетом доходов) от операций с иностранной валютой</t>
  </si>
  <si>
    <t>доходы за вычетом расходов (расходы за вычетом доходов), возникающие в результате прекращения признания финансовых активов, оцениваемых по амортизированной стоимости</t>
  </si>
  <si>
    <t>доходы за вычетом расходов (расходы за вычетом доходов) от операций с финансовыми активами, классифицируемыми как оцениваемые по справедливой стоимости через прибыль или убыток по усмотрению некредитной финансовой организации</t>
  </si>
  <si>
    <t>доходы за вычетом расходов (расходы за вычетом доходов) от операций с долевыми инструментами, оцениваемыми по справедливой стоимости через прочий совокупный доход</t>
  </si>
  <si>
    <t>доходы за вычетом расходов (расходы за вычетом доходов) от операций с инвестиционным имуществом</t>
  </si>
  <si>
    <t>доходы за вычетом расходов (расходы за вычетом доходов) от операций с долговыми инструментами, оцениваемыми по справедливой стоимости через прочий совокупный доход</t>
  </si>
  <si>
    <t>доходы за вычетом расходов (расходы за вычетом доходов) по восстановлению (созданию) резервов под обесценение долговых инструментов, оцениваемых по справедливой стоимости через прочий совокупный доход</t>
  </si>
  <si>
    <t>доходы за вычетом расходов (расходы за вычетом доходов), связанные с реклассификацией финансовых активов, оцениваемых по амортизированной стоимости, в категорию финансовых активов, оцениваемых по справедливой стоимости через прибыль или убыток</t>
  </si>
  <si>
    <t>прочие инвестиционные доходы за вычетом расходов (расходы за вычетом доходов)</t>
  </si>
  <si>
    <t>доходы за вычетом расходов (расходы за вычетом доходов) по восстановлению (созданию) резервов под обесценение финансовых активов, оцениваемых по амортизированной стоимости</t>
  </si>
  <si>
    <t>Рис. П-105. Динамика структуры доходов от основной деятельности ПУ-НФО (без УК и регистраторов)</t>
  </si>
  <si>
    <t>Раздел 1. Комиссионные доходы от брокерской деятельности</t>
  </si>
  <si>
    <t>брокерская деятельность</t>
  </si>
  <si>
    <t>Раздел 4. Выручка от оказания услуг по деятельности депозитария</t>
  </si>
  <si>
    <t>депозитарная деятельность</t>
  </si>
  <si>
    <t>Раздел 5. Выручка от оказания услуг специализированного депозитария по учету, контролю и хранению имущества (за исключением услуг по хранению ценных бумаг)</t>
  </si>
  <si>
    <t>деятельность специализированного депозитария</t>
  </si>
  <si>
    <t>информационные и консультационные услуги</t>
  </si>
  <si>
    <t>агентское вознаграждение</t>
  </si>
  <si>
    <t>Рис. П-106. Динамика структуры прибыли УК</t>
  </si>
  <si>
    <t>Рис. П-107. Динамика структуры торговых и инвестиционных доходов УК</t>
  </si>
  <si>
    <t>доходы за вычетом расходов (расходы за вычетом доходов) от операций с финансовыми инструментами, в обязательном порядке классифицируемыми как оцениваемые по справедливой стоимости через прибыль или убыток</t>
  </si>
  <si>
    <t>Рис. П-108. Динамика структуры доходов от основной деятельности УК</t>
  </si>
  <si>
    <t>ценными бумагами</t>
  </si>
  <si>
    <t>ценные бумаги (индивидуальное ДУ)</t>
  </si>
  <si>
    <t>открытыми паевыми инвестиционными фондами</t>
  </si>
  <si>
    <t>ОПИФ</t>
  </si>
  <si>
    <t>закрытыми паевыми инвестиционными фондами</t>
  </si>
  <si>
    <t>ЗПИФ</t>
  </si>
  <si>
    <t>средствами пенсионных накоплений негосударственных пенсионных фондов</t>
  </si>
  <si>
    <t>ПН НПФ</t>
  </si>
  <si>
    <t>средствами пенсионных резервов негосударственных пенсионных фондов</t>
  </si>
  <si>
    <t>ПР НПФ</t>
  </si>
  <si>
    <t>средствами страховых резервов и собственными средствами (капиталом) страховщиков</t>
  </si>
  <si>
    <t>страховые резервы и активы страховщиков</t>
  </si>
  <si>
    <t>9М2022</t>
  </si>
  <si>
    <t>2021 год</t>
  </si>
  <si>
    <t>9М2021</t>
  </si>
  <si>
    <t>Брокеры-НФО</t>
  </si>
  <si>
    <t>УК</t>
  </si>
  <si>
    <t>9М2023</t>
  </si>
  <si>
    <t>Рис. Прибыль (после налогообложения) НФО и кредитных организаций</t>
  </si>
  <si>
    <t>Прибыль после налогообложения, млрд рублей</t>
  </si>
  <si>
    <t>Рентабельность капитала по прибыли после налогообложения (за скользящий год, прибыль за 4кв/(ср значь капитала на 5 последних квартальных дат)</t>
  </si>
  <si>
    <t>Объем средств, трлн рублей</t>
  </si>
  <si>
    <t>Объем средств на одну компанию, млрд рублей, правая шкала</t>
  </si>
  <si>
    <t>СК, страховые резервы</t>
  </si>
  <si>
    <t>Брокеры, активы клиентов</t>
  </si>
  <si>
    <t>НПФ по ОПС (9М2023), пенсионные накопления</t>
  </si>
  <si>
    <t>НПФ по НПО (9М2023), пенсионные резервы</t>
  </si>
  <si>
    <t>УК, активы ПИФ</t>
  </si>
  <si>
    <t>УК, занимающиеся ДУ, активы клиентов под управлением</t>
  </si>
  <si>
    <t>Банки, депозиты и средства на счетах физических лиц</t>
  </si>
  <si>
    <t>1кв2021</t>
  </si>
  <si>
    <t>2кв2021</t>
  </si>
  <si>
    <t>3кв2021</t>
  </si>
  <si>
    <t>4кв2021</t>
  </si>
  <si>
    <t>1кв2022</t>
  </si>
  <si>
    <t>2кв2022</t>
  </si>
  <si>
    <t>3кв2022</t>
  </si>
  <si>
    <t>4кв2022</t>
  </si>
  <si>
    <t>1кв2023</t>
  </si>
  <si>
    <t>2кв2023</t>
  </si>
  <si>
    <t>3кв2023</t>
  </si>
  <si>
    <t>4кв2023</t>
  </si>
  <si>
    <t>Приток средств физических лиц на брокерские счета (по данным опроса крупнейших брокеров)</t>
  </si>
  <si>
    <t>Приток средств физических лиц в ДУ (по данным опроса крупнейших управляющих)</t>
  </si>
  <si>
    <t>Доля притока средств граждан на брокерские счета в совокупной величине притока средств граждан на брокерские счета, инструменты коллективных инвестиций и страхование жизни</t>
  </si>
  <si>
    <t>Совокупная величина притока средств граждан в инструменты коллективных инвестиций и страхование жизни</t>
  </si>
  <si>
    <t>Оценка притока средств физических лиц в ПИФы (н/д за 1кв2022)</t>
  </si>
  <si>
    <t>Оценка* притока средств в средне- и долгосрочные программы страхования жизни</t>
  </si>
  <si>
    <t>Динамика притока средств граждан на брокерские счета, в инструменты коллективных инвестиций и страхование жизни, к/к,%</t>
  </si>
  <si>
    <t>Динамика притока средств граждан на депозиты, к/к,%</t>
  </si>
  <si>
    <t>Средневзвешенная процентная ставка по вкладам физических лиц (от 1 до 3 лет), пр.шкала</t>
  </si>
  <si>
    <t>Динамика привлеченных средств физических лиц в сегменты НФО и на депозиты, млрд рублей</t>
  </si>
  <si>
    <t>Объем привлеченных средств физических лиц за период, млрд рублей</t>
  </si>
  <si>
    <t>Совокупная величина вложений граждан в инструменты коллективных инвестиций и страхование жизни</t>
  </si>
  <si>
    <t>ПИФ</t>
  </si>
  <si>
    <t>ДУ</t>
  </si>
  <si>
    <t>Показатели вложений розничных инвесторов, трлн рублей</t>
  </si>
  <si>
    <t>Источник: Банк России, Московская Биржа, сайты компаний</t>
  </si>
  <si>
    <t>Топ-30 стандартных стратегий ДУ</t>
  </si>
  <si>
    <t>ОПИФы</t>
  </si>
  <si>
    <t xml:space="preserve">БПИФы </t>
  </si>
  <si>
    <t>Индекс полной доходности акций (MCFTR)</t>
  </si>
  <si>
    <t>Индекс полной доходности корпоративных облигаций (RUCBTRNS)</t>
  </si>
  <si>
    <t>Индекс полной доходности государственных облигаций (RGBITR)</t>
  </si>
  <si>
    <t>ЗПИФ недвижимости</t>
  </si>
  <si>
    <t>Динамика доходностей вложений, %</t>
  </si>
  <si>
    <t>Объем привлеченных средств физических лиц на брокерские счета и другие финансовые инструменты за период, млрд рублей</t>
  </si>
  <si>
    <t>Доля привлеченных средств физических лиц на брокерские счета в совокупном притоке средств населения в финансовые инструменты в 2021 и 2023 годах поквартально, %</t>
  </si>
  <si>
    <t>МФО (за 9М2023)</t>
  </si>
  <si>
    <t>Рентабельность капитала НФО и кредитных организаций (по прибыли после налогообложения)</t>
  </si>
  <si>
    <t>Объем средств в различных сегментах НФО, 31.12.2023</t>
  </si>
  <si>
    <t>Акции российских эмитентов (обыкновенные + привилегированные)</t>
  </si>
  <si>
    <t>Облигации российских эмитентов</t>
  </si>
  <si>
    <t>Иностранные ценные бумаги</t>
  </si>
  <si>
    <t>Госуд., субфед. и мун. облигации</t>
  </si>
  <si>
    <t>объем активов, трлн рублей</t>
  </si>
  <si>
    <t>средний счет, тыс. рублей (правая шкала)</t>
  </si>
  <si>
    <t>Брокерское обслуживание (средний счет без учета пустых счетов)</t>
  </si>
  <si>
    <t>Динамика структуры инвестиций розничных фондов (ОПИФ и БПИФ), %</t>
  </si>
  <si>
    <t>акции прочих резидентов</t>
  </si>
  <si>
    <t>облигации прочих резидентов</t>
  </si>
  <si>
    <t>облигации кредитных организаций</t>
  </si>
  <si>
    <t>иностранные акции</t>
  </si>
  <si>
    <t>госуд., субфед. и мун. облигации</t>
  </si>
  <si>
    <t>облигации иностранных эмитентов</t>
  </si>
  <si>
    <t>акции кредитных организаций</t>
  </si>
  <si>
    <t>депозитарные расписки</t>
  </si>
  <si>
    <t>паи резидентов</t>
  </si>
  <si>
    <t>ДС в рублях</t>
  </si>
  <si>
    <t>паи нерезидентов</t>
  </si>
  <si>
    <t>ДС в иностранной валюте</t>
  </si>
  <si>
    <t>прочее</t>
  </si>
  <si>
    <t>Примечание. ДС - денежные средства, ДР – депозитарные расписки.</t>
  </si>
  <si>
    <t>Категория "Прочее" включает в себя производные финансовые инструменты, драгметаллы, плановые нетто-позиции по поставке и получению активов и иные активы.</t>
  </si>
  <si>
    <t>Источник: Банк России, данные опросов крупнейших управляющих.</t>
  </si>
  <si>
    <t>Источник: Банк России, данные опросов крупнейших брокеров.</t>
  </si>
  <si>
    <t>Динамика структуры средств физических лиц в ДУ, стандартные стратегии, %</t>
  </si>
  <si>
    <t>денежные средства в рублях</t>
  </si>
  <si>
    <t>денежные средства в иностранной валюте</t>
  </si>
  <si>
    <t xml:space="preserve">УК </t>
  </si>
  <si>
    <t>Биржи и торговые системы</t>
  </si>
  <si>
    <t>Спецдепы и кастодианы</t>
  </si>
  <si>
    <t>Регистраторы</t>
  </si>
  <si>
    <t>Форекс-дилеры</t>
  </si>
  <si>
    <t>МФО (9М2023)</t>
  </si>
  <si>
    <t>млрд руб</t>
  </si>
  <si>
    <t>Прибыль (после налогообложения) основных сегментов НФО, млрд рублей</t>
  </si>
  <si>
    <t>Источник: Банк России, Росстат, результаты опроса крупнейших брокеров и управляющих.</t>
  </si>
  <si>
    <t>Количество клиентов брокеров с фондированными счетами на 1 тыс. населения, ед.</t>
  </si>
  <si>
    <t>01</t>
  </si>
  <si>
    <t>Алтайский край</t>
  </si>
  <si>
    <t>03</t>
  </si>
  <si>
    <t>Краснодарский край</t>
  </si>
  <si>
    <t>04</t>
  </si>
  <si>
    <t>Красноярский край</t>
  </si>
  <si>
    <t>05</t>
  </si>
  <si>
    <t>Приморский край</t>
  </si>
  <si>
    <t>07</t>
  </si>
  <si>
    <t>Ставропольский край</t>
  </si>
  <si>
    <t>08</t>
  </si>
  <si>
    <t>Хабаровский край</t>
  </si>
  <si>
    <t>10</t>
  </si>
  <si>
    <t>Амурская область</t>
  </si>
  <si>
    <t>11</t>
  </si>
  <si>
    <t>Архангельская область</t>
  </si>
  <si>
    <t>12</t>
  </si>
  <si>
    <t>Астраханская область</t>
  </si>
  <si>
    <t>14</t>
  </si>
  <si>
    <t>Белгородская область</t>
  </si>
  <si>
    <t>15</t>
  </si>
  <si>
    <t>Брянская область</t>
  </si>
  <si>
    <t>17</t>
  </si>
  <si>
    <t>Владимирская область</t>
  </si>
  <si>
    <t>18</t>
  </si>
  <si>
    <t>Волгоградская область</t>
  </si>
  <si>
    <t>19</t>
  </si>
  <si>
    <t>Вологодская область</t>
  </si>
  <si>
    <t>20</t>
  </si>
  <si>
    <t>Воронежская область</t>
  </si>
  <si>
    <t>22</t>
  </si>
  <si>
    <t>Нижегородская область</t>
  </si>
  <si>
    <t>24</t>
  </si>
  <si>
    <t>Ивановская область</t>
  </si>
  <si>
    <t>25</t>
  </si>
  <si>
    <t>Иркутская область</t>
  </si>
  <si>
    <t>26</t>
  </si>
  <si>
    <t>Республика Ингушетия</t>
  </si>
  <si>
    <t>27</t>
  </si>
  <si>
    <t>Калининградская область</t>
  </si>
  <si>
    <t>28</t>
  </si>
  <si>
    <t>Тверская область</t>
  </si>
  <si>
    <t>29</t>
  </si>
  <si>
    <t>Калужская область</t>
  </si>
  <si>
    <t>30</t>
  </si>
  <si>
    <t>Камчатский край</t>
  </si>
  <si>
    <t>32</t>
  </si>
  <si>
    <t>Кемеровская область - Кузбасс</t>
  </si>
  <si>
    <t>33</t>
  </si>
  <si>
    <t>Кировская область</t>
  </si>
  <si>
    <t>34</t>
  </si>
  <si>
    <t>Костромская область</t>
  </si>
  <si>
    <t>35</t>
  </si>
  <si>
    <t>Республика Крым</t>
  </si>
  <si>
    <t>36</t>
  </si>
  <si>
    <t>Самарская область</t>
  </si>
  <si>
    <t>37</t>
  </si>
  <si>
    <t>Курганская область</t>
  </si>
  <si>
    <t>38</t>
  </si>
  <si>
    <t>Курская область</t>
  </si>
  <si>
    <t>40</t>
  </si>
  <si>
    <t>Санкт-Петербург</t>
  </si>
  <si>
    <t>41</t>
  </si>
  <si>
    <t>Ленинградская область</t>
  </si>
  <si>
    <t>42</t>
  </si>
  <si>
    <t>Липецкая область</t>
  </si>
  <si>
    <t>44</t>
  </si>
  <si>
    <t>Магаданская область</t>
  </si>
  <si>
    <t>45</t>
  </si>
  <si>
    <t>Москва</t>
  </si>
  <si>
    <t>46</t>
  </si>
  <si>
    <t>Московская область</t>
  </si>
  <si>
    <t>47</t>
  </si>
  <si>
    <t>Мурманская область</t>
  </si>
  <si>
    <t>49</t>
  </si>
  <si>
    <t>Новгородская область</t>
  </si>
  <si>
    <t>50</t>
  </si>
  <si>
    <t>Новосибирская область</t>
  </si>
  <si>
    <t>52</t>
  </si>
  <si>
    <t>Омская область</t>
  </si>
  <si>
    <t>53</t>
  </si>
  <si>
    <t>Оренбургская область</t>
  </si>
  <si>
    <t>54</t>
  </si>
  <si>
    <t>Орловская область</t>
  </si>
  <si>
    <t>56</t>
  </si>
  <si>
    <t>Пензенская область</t>
  </si>
  <si>
    <t>57</t>
  </si>
  <si>
    <t>Пермский край</t>
  </si>
  <si>
    <t>58</t>
  </si>
  <si>
    <t>Псковская область</t>
  </si>
  <si>
    <t>60</t>
  </si>
  <si>
    <t>Ростовская область</t>
  </si>
  <si>
    <t>61</t>
  </si>
  <si>
    <t>Рязанская область</t>
  </si>
  <si>
    <t>63</t>
  </si>
  <si>
    <t>Саратовская область</t>
  </si>
  <si>
    <t>64</t>
  </si>
  <si>
    <t>Сахалинская область</t>
  </si>
  <si>
    <t>65</t>
  </si>
  <si>
    <t>Свердловская область</t>
  </si>
  <si>
    <t>66</t>
  </si>
  <si>
    <t>Смоленская область</t>
  </si>
  <si>
    <t>67</t>
  </si>
  <si>
    <t>Севастополь</t>
  </si>
  <si>
    <t>68</t>
  </si>
  <si>
    <t>Тамбовская область</t>
  </si>
  <si>
    <t>69</t>
  </si>
  <si>
    <t>Томская область</t>
  </si>
  <si>
    <t>70</t>
  </si>
  <si>
    <t>Тульская область</t>
  </si>
  <si>
    <t>71</t>
  </si>
  <si>
    <t>Тюменская область</t>
  </si>
  <si>
    <t>73</t>
  </si>
  <si>
    <t>Ульяновская область</t>
  </si>
  <si>
    <t>75</t>
  </si>
  <si>
    <t>Челябинская область</t>
  </si>
  <si>
    <t>76</t>
  </si>
  <si>
    <t>Забайкальский край</t>
  </si>
  <si>
    <t>77</t>
  </si>
  <si>
    <t>Чукотский автономный округ</t>
  </si>
  <si>
    <t>78</t>
  </si>
  <si>
    <t>Ярославская область</t>
  </si>
  <si>
    <t>79</t>
  </si>
  <si>
    <t>Республика Адыгея (Адыгея)</t>
  </si>
  <si>
    <t>80</t>
  </si>
  <si>
    <t>Республика Башкортостан</t>
  </si>
  <si>
    <t>81</t>
  </si>
  <si>
    <t>Республика Бурятия</t>
  </si>
  <si>
    <t>82</t>
  </si>
  <si>
    <t>Республика Дагестан</t>
  </si>
  <si>
    <t>83</t>
  </si>
  <si>
    <t>Кабардино-Балкарская Республика</t>
  </si>
  <si>
    <t>84</t>
  </si>
  <si>
    <t>Республика Алтай</t>
  </si>
  <si>
    <t>85</t>
  </si>
  <si>
    <t>Республика Калмыкия</t>
  </si>
  <si>
    <t>86</t>
  </si>
  <si>
    <t>Республика Карелия</t>
  </si>
  <si>
    <t>87</t>
  </si>
  <si>
    <t>Республика Коми</t>
  </si>
  <si>
    <t>88</t>
  </si>
  <si>
    <t>Республика Марий Эл</t>
  </si>
  <si>
    <t>89</t>
  </si>
  <si>
    <t>Республика Мордовия</t>
  </si>
  <si>
    <t>90</t>
  </si>
  <si>
    <t>Республика Северная Осетия - Алания</t>
  </si>
  <si>
    <t>91</t>
  </si>
  <si>
    <t>Карачаево-Черкесская Республика</t>
  </si>
  <si>
    <t>92</t>
  </si>
  <si>
    <t>Республика Татарстан (Татарстан)</t>
  </si>
  <si>
    <t>93</t>
  </si>
  <si>
    <t>Республика Тыва</t>
  </si>
  <si>
    <t>94</t>
  </si>
  <si>
    <t>Удмуртская Республика</t>
  </si>
  <si>
    <t>95</t>
  </si>
  <si>
    <t>Республика Хакасия</t>
  </si>
  <si>
    <t>96</t>
  </si>
  <si>
    <t>Чеченская Республика</t>
  </si>
  <si>
    <t>97</t>
  </si>
  <si>
    <t>Чувашская Республика - Чувашия</t>
  </si>
  <si>
    <t>98</t>
  </si>
  <si>
    <t>Республика Саха (Якутия)</t>
  </si>
  <si>
    <t>99</t>
  </si>
  <si>
    <t>Еврейская автономная область</t>
  </si>
  <si>
    <t>Доля пробных счетов на брокерском обслуживании, %</t>
  </si>
  <si>
    <t>*Взносы по страхованию жизни (за исключением кредитного страхования жизни) за вычетом выплат по страхованию жизни (за исключением кредитного страхования жизни)</t>
  </si>
  <si>
    <t>Страхование жизни (резервы)</t>
  </si>
  <si>
    <t xml:space="preserve"> Брокерское обслуживание (объем активов физ.лиц)</t>
  </si>
  <si>
    <t>ДУ (объем средств физ.лиц)</t>
  </si>
  <si>
    <t>ПИФ (СЧА, приходящаяся на физ. лиц)</t>
  </si>
  <si>
    <t>*до 2023 года рентабельность капитала страховщиков считалась по прибыли до налогообложения. Показатели за 2020-2022 на графике приведены по прибыли после налогообложения</t>
  </si>
  <si>
    <t>Страховые компании*</t>
  </si>
  <si>
    <t>Активы банков</t>
  </si>
  <si>
    <t>Активы страховщиков</t>
  </si>
  <si>
    <t>Инвестиционный портфель НПФ</t>
  </si>
  <si>
    <t>Инвестиционный портфель СФР (ранее ПФР)</t>
  </si>
  <si>
    <t>Стоимость чистых активов ПИФ</t>
  </si>
  <si>
    <t>Собственные активы ПУ-НФО</t>
  </si>
  <si>
    <t>Активы на брокерском обслуживании</t>
  </si>
  <si>
    <t xml:space="preserve">Активы в доверительном управлении </t>
  </si>
  <si>
    <t>Профильные активы МФО</t>
  </si>
  <si>
    <t>Портфель займов ломбардов*</t>
  </si>
  <si>
    <t>Портфель займов КПК</t>
  </si>
  <si>
    <t>Портфель займов СКПК</t>
  </si>
  <si>
    <t>Сумма по финансовым организациям</t>
  </si>
  <si>
    <t>2021 к 2020</t>
  </si>
  <si>
    <t>2022 к 2021</t>
  </si>
  <si>
    <t>2023 к 2022</t>
  </si>
  <si>
    <t>*Данные на 30.09.2023г.</t>
  </si>
  <si>
    <t>**Примечание: данные по активам на брокерском обслуживании с 2019 года</t>
  </si>
  <si>
    <t>Рис. 1</t>
  </si>
  <si>
    <t>Активы финансовых организаций и средства, инвестированные через НФО*, трлн. руб., на конец года</t>
  </si>
  <si>
    <t>Рис. 2</t>
  </si>
  <si>
    <t>Доли активов финансовых организаций в совокупных активах финансовой системы, %, на конец года.</t>
  </si>
  <si>
    <t>Рис.3</t>
  </si>
  <si>
    <t>Изменение соотношения долей активов финансовых организаций, п.п., на конец года.</t>
  </si>
  <si>
    <t>Уровень безработицы, %</t>
  </si>
  <si>
    <t xml:space="preserve">Среднедушевые доходы, тыс. руб. </t>
  </si>
  <si>
    <t>Соотношение доли пробных счетов на брокерском обслуживании и уровня безработицы (%) по регионам в 2023 году</t>
  </si>
  <si>
    <t>Соотношение количества клиентов на брокерском обслуживании (лиц на 1 тыс. населения) и среднедушевых доходов (тыс. руб.) по регионам в 2023 году</t>
  </si>
  <si>
    <t>Валютная структура кредитов, выдаваемых юридическим лицам-резидентам, рублей</t>
  </si>
  <si>
    <t>юань</t>
  </si>
  <si>
    <t>доллар США</t>
  </si>
  <si>
    <t>евро</t>
  </si>
  <si>
    <t>прочие валюты</t>
  </si>
  <si>
    <t>Источники: Банк России, расчеты ДИП</t>
  </si>
  <si>
    <t>Валютная структура кредитов, выдаваемых юридическим лицам-нерезидентам, .рублей</t>
  </si>
  <si>
    <t>01.01.2022</t>
  </si>
  <si>
    <t>01.02.2022</t>
  </si>
  <si>
    <t>01.03.2022</t>
  </si>
  <si>
    <t>01.04.2022</t>
  </si>
  <si>
    <t>01.05.2022</t>
  </si>
  <si>
    <t>01.06.2022</t>
  </si>
  <si>
    <t>01.07.2022</t>
  </si>
  <si>
    <t>01.08.2022</t>
  </si>
  <si>
    <t>01.09.2022</t>
  </si>
  <si>
    <t>01.10.2022</t>
  </si>
  <si>
    <t>01.11.2022</t>
  </si>
  <si>
    <t>01.12.2022</t>
  </si>
  <si>
    <t>01.01.2023</t>
  </si>
  <si>
    <t>01.02.2023</t>
  </si>
  <si>
    <t>01.03.2023</t>
  </si>
  <si>
    <t>01.04.2023</t>
  </si>
  <si>
    <t>01.05.2023</t>
  </si>
  <si>
    <t>01.06.2023</t>
  </si>
  <si>
    <t>01.07.2023</t>
  </si>
  <si>
    <t>01.08.2023</t>
  </si>
  <si>
    <t>01.09.2023</t>
  </si>
  <si>
    <t>01.10.2023</t>
  </si>
  <si>
    <t>01.11.2023</t>
  </si>
  <si>
    <t>01.12.2023</t>
  </si>
  <si>
    <t>01.01.2024</t>
  </si>
  <si>
    <t>Динамика юаневых депозитов клиентов, не являющихся кредитными организациями, млрд. валюты</t>
  </si>
  <si>
    <t>Динамика юаневых средств на счетах клиентов, не являющихся кредитными организациями, млрд. валюты</t>
  </si>
  <si>
    <t>01.02.2024</t>
  </si>
  <si>
    <t>В юанях, %</t>
  </si>
  <si>
    <t>В евро, %</t>
  </si>
  <si>
    <t>В долларах США, %</t>
  </si>
  <si>
    <t>В ин. валюте и драг. мет., %</t>
  </si>
  <si>
    <t>Дата</t>
  </si>
  <si>
    <t>Валютная структура депозитов организаций%</t>
  </si>
  <si>
    <t>Валютная структура депозитов физических лиц,%</t>
  </si>
  <si>
    <t>Валютная структура средств организаций на счетах,%</t>
  </si>
  <si>
    <t>Валютная структура средств физических лиц на счетах,%</t>
  </si>
  <si>
    <t>Источник: www.banki.ru, расчеты ДИП</t>
  </si>
  <si>
    <t>Евро</t>
  </si>
  <si>
    <t>Доллар США</t>
  </si>
  <si>
    <t>Юань</t>
  </si>
  <si>
    <t>Количество банков, предлагающих вклады в долларах, евро и юанях, шт.</t>
  </si>
  <si>
    <t>Количество банков, предлагающих вклады в дирхамах в 2023 году, шт.</t>
  </si>
  <si>
    <t>Дирхам</t>
  </si>
  <si>
    <t>Средние ставки по юаневым вкладам в зависимости от срока, %</t>
  </si>
  <si>
    <t>До года</t>
  </si>
  <si>
    <t>Выше года</t>
  </si>
  <si>
    <t>Средние ставки по долларовым вкладам в зависимости от срока, %</t>
  </si>
  <si>
    <t>Рублевый эквивалент ОВП, млрд рублей</t>
  </si>
  <si>
    <t>Сумма ОВП, тысяч рублей</t>
  </si>
  <si>
    <t>01.01.2021</t>
  </si>
  <si>
    <t>01.02.2021</t>
  </si>
  <si>
    <t>01.03.2021</t>
  </si>
  <si>
    <t>01.04.2021</t>
  </si>
  <si>
    <t>01.05.2021</t>
  </si>
  <si>
    <t>01.06.2021</t>
  </si>
  <si>
    <t>01.07.2021</t>
  </si>
  <si>
    <t>01.08.2021</t>
  </si>
  <si>
    <t>01.09.2021</t>
  </si>
  <si>
    <t>01.10.2021</t>
  </si>
  <si>
    <t>01.11.2021</t>
  </si>
  <si>
    <t>01.12.2021</t>
  </si>
  <si>
    <t>ожидаемая инфляция (в %)</t>
  </si>
  <si>
    <t>Ключевая ставка</t>
  </si>
  <si>
    <t>инфляция</t>
  </si>
  <si>
    <t>ИПН</t>
  </si>
  <si>
    <t>Ожиданий</t>
  </si>
  <si>
    <t>Текущего</t>
  </si>
  <si>
    <t>Доходов за прошлый год</t>
  </si>
  <si>
    <t>Индекс будущих доходов</t>
  </si>
  <si>
    <t>Индекс крупных покупок</t>
  </si>
  <si>
    <t>Динамика инфляционных ожиданий населения</t>
  </si>
  <si>
    <t>Динамика рублевого кредитования, % м/м SA</t>
  </si>
  <si>
    <t>Кредиты физическим лицам</t>
  </si>
  <si>
    <t>Реальная з/п (пр.шк.)</t>
  </si>
  <si>
    <t>Источники: Банк России, расчеты ДИП.</t>
  </si>
  <si>
    <t xml:space="preserve">  </t>
  </si>
  <si>
    <t>январь</t>
  </si>
  <si>
    <t>февраль</t>
  </si>
  <si>
    <t>март</t>
  </si>
  <si>
    <t>апрель</t>
  </si>
  <si>
    <t>май</t>
  </si>
  <si>
    <t>июнь</t>
  </si>
  <si>
    <t>июль</t>
  </si>
  <si>
    <t>август</t>
  </si>
  <si>
    <t>сентябрь</t>
  </si>
  <si>
    <t>октябрь</t>
  </si>
  <si>
    <t>ноябрь</t>
  </si>
  <si>
    <t>декабрь</t>
  </si>
  <si>
    <t>Выдачи ипотечных кредитов по ДДУ, млрд рублей</t>
  </si>
  <si>
    <t>Выдачи ипотечных кредитов не по ДДУ, млрд рублей</t>
  </si>
  <si>
    <t>Кредиты нефинансовым организациям</t>
  </si>
  <si>
    <t>Ключевая ставка (пр. шк.)</t>
  </si>
  <si>
    <t>Автокредиты</t>
  </si>
  <si>
    <t>Необеспеченные потребительские кредиты</t>
  </si>
  <si>
    <t>01.01.2020</t>
  </si>
  <si>
    <t>Объем выдач необеспеченных потребительских кредитов, млрд рублей</t>
  </si>
  <si>
    <t>Объем выдач автокредитов, млрд рублей</t>
  </si>
  <si>
    <t>Динамика отдельных неценовых условий банковского кредитования в сегменте крупных корпоративных заемщиков, пп</t>
  </si>
  <si>
    <t>Индексы  УБК</t>
  </si>
  <si>
    <t>I</t>
  </si>
  <si>
    <t>II</t>
  </si>
  <si>
    <t>III</t>
  </si>
  <si>
    <t>IV</t>
  </si>
  <si>
    <t>Размер кредита</t>
  </si>
  <si>
    <t>Срок кредита</t>
  </si>
  <si>
    <t>Процентная ставка</t>
  </si>
  <si>
    <t>Дополнительные комиссии</t>
  </si>
  <si>
    <t>Требования к заемщику</t>
  </si>
  <si>
    <t>Требования к обеспечению</t>
  </si>
  <si>
    <t>Динамика валютного портфеля корпоративных кредитов, % г/г, с исключением влияния валютной переоценки</t>
  </si>
  <si>
    <t>Средства корпоративных клиентов</t>
  </si>
  <si>
    <t>Физические лица</t>
  </si>
  <si>
    <t>Депозиты и прочие привлеченные средства</t>
  </si>
  <si>
    <t>Средства на счетах</t>
  </si>
  <si>
    <t>01.10.2014</t>
  </si>
  <si>
    <t>01.01.2015</t>
  </si>
  <si>
    <t>01.01.2016</t>
  </si>
  <si>
    <t>01.01.2017</t>
  </si>
  <si>
    <t>01.01.2018</t>
  </si>
  <si>
    <t>01.01.2019</t>
  </si>
  <si>
    <t>Динамика рублевых средств физических лиц в банках, % г/г</t>
  </si>
  <si>
    <t>Динамика валютных средств физических лиц в банках, % г/г, с исключением влияния валютной переоценки</t>
  </si>
  <si>
    <t>Динамика рублевых средств юридических лиц, % г/г</t>
  </si>
  <si>
    <t>Динамика валютных средств юридических лиц, % г/г с исключением влияния валютной переоценки</t>
  </si>
  <si>
    <t>до 30 дней</t>
  </si>
  <si>
    <t>от 31 до 90 дней</t>
  </si>
  <si>
    <t>от 91 до 180 дней</t>
  </si>
  <si>
    <t>от 181 до 1 года</t>
  </si>
  <si>
    <t>от 1 года до 2 лет</t>
  </si>
  <si>
    <t>от 2 до 3 лет</t>
  </si>
  <si>
    <t>от 3 до 4 лет</t>
  </si>
  <si>
    <t>от 4 до 5 лет</t>
  </si>
  <si>
    <t>от 5 до 7 лет</t>
  </si>
  <si>
    <t>от 7 до 10 лет</t>
  </si>
  <si>
    <t>от 10 до 15 лет</t>
  </si>
  <si>
    <t>от 15 до 20 лет</t>
  </si>
  <si>
    <t>свыше 20</t>
  </si>
  <si>
    <t xml:space="preserve">до 1 года, тыс. рублей </t>
  </si>
  <si>
    <t xml:space="preserve">от 1 года до 3 лет, тыс. рублей </t>
  </si>
  <si>
    <t xml:space="preserve">свыше 3 лет, тыс. рублей </t>
  </si>
  <si>
    <t>Источники: Банк России, расчеты Дип</t>
  </si>
  <si>
    <t>Названия строк</t>
  </si>
  <si>
    <t>I кв.2019</t>
  </si>
  <si>
    <t>II кв.2019</t>
  </si>
  <si>
    <t>III кв.2019</t>
  </si>
  <si>
    <t>IV кв.2019</t>
  </si>
  <si>
    <t>I кв.2020</t>
  </si>
  <si>
    <t>II кв.2020</t>
  </si>
  <si>
    <t>III кв.2020</t>
  </si>
  <si>
    <t>IV кв.2020</t>
  </si>
  <si>
    <t>I кв.2021</t>
  </si>
  <si>
    <t>II кв.2021</t>
  </si>
  <si>
    <t>III кв.2021</t>
  </si>
  <si>
    <t>IV кв.2021</t>
  </si>
  <si>
    <t>I кв.2022</t>
  </si>
  <si>
    <t>II кв.2022</t>
  </si>
  <si>
    <t>III кв.2022</t>
  </si>
  <si>
    <t>IV кв.2022</t>
  </si>
  <si>
    <t>I кв.2023</t>
  </si>
  <si>
    <t>II кв.2023</t>
  </si>
  <si>
    <t>III кв.2023</t>
  </si>
  <si>
    <t>IV кв.2023</t>
  </si>
  <si>
    <t>Ссудная задолженность, всего, тыс. рублей, из нее:</t>
  </si>
  <si>
    <t>Ссудная задолженность физических лиц, тыс. рублей</t>
  </si>
  <si>
    <t>Ссудная задолженность юридических лиц, тыс. рублей</t>
  </si>
  <si>
    <t>Вложения в долговые обязательства, тыс. рублей</t>
  </si>
  <si>
    <t>Прочие активы и внебалансовые требования, тыс. рублей</t>
  </si>
  <si>
    <t>Объем выдач рублевых кредитов физическим лицам, млрд рублей</t>
  </si>
  <si>
    <t>По всем срокам до года</t>
  </si>
  <si>
    <t>от 1 года до 3 лет</t>
  </si>
  <si>
    <t>свыше 3 лет</t>
  </si>
  <si>
    <t>от 31 до 91 дня</t>
  </si>
  <si>
    <t>от 92 до 181 дней</t>
  </si>
  <si>
    <t>от 182 до 1 года</t>
  </si>
  <si>
    <t>свыше 3х лет</t>
  </si>
  <si>
    <t>От 31 дня до 1 года</t>
  </si>
  <si>
    <t>От 1 года до 3 лет</t>
  </si>
  <si>
    <t>Свыше 3 лет</t>
  </si>
  <si>
    <t>Депозиты физических лиц</t>
  </si>
  <si>
    <t>до 30 дней, включая "до востребования"</t>
  </si>
  <si>
    <t>от 181 дней до 1 года</t>
  </si>
  <si>
    <t>Чистые процентные доходы, тыс. рублей</t>
  </si>
  <si>
    <t>Чистые процентные доходы</t>
  </si>
  <si>
    <t>I кв.2016</t>
  </si>
  <si>
    <t>II кв.2016</t>
  </si>
  <si>
    <t>III кв.2016</t>
  </si>
  <si>
    <t>IV кв.2016</t>
  </si>
  <si>
    <t>I кв.2017</t>
  </si>
  <si>
    <t>II кв.2017</t>
  </si>
  <si>
    <t>III кв.2017</t>
  </si>
  <si>
    <t>IV кв.2017</t>
  </si>
  <si>
    <t>I кв.2018</t>
  </si>
  <si>
    <t>II кв.2018</t>
  </si>
  <si>
    <t>III кв.2018</t>
  </si>
  <si>
    <t>IV кв.2018</t>
  </si>
  <si>
    <t>Прирост процентных доходов и расходов, % кв/кв</t>
  </si>
  <si>
    <t>Фиксированная ставка</t>
  </si>
  <si>
    <t>Плавающая ставка</t>
  </si>
  <si>
    <t>Накопленная сумма переоценки долговых ценных бумаг, млрд рублей</t>
  </si>
  <si>
    <t>Итого портфель</t>
  </si>
  <si>
    <t>Итого переоценка</t>
  </si>
  <si>
    <t>Доля от портфеля</t>
  </si>
  <si>
    <t>Финансовый результат банковского сектора, трлн. руб.</t>
  </si>
  <si>
    <t>Средняя прибыль 2022-2023 гг</t>
  </si>
  <si>
    <t>Источник: Банк России, расчеты ДИП</t>
  </si>
  <si>
    <t>Структура расходов на формирование резервов, млрд рублей</t>
  </si>
  <si>
    <t>По портфелю кредитов ЮЛ</t>
  </si>
  <si>
    <t>По портфелю кредитов ФЛ</t>
  </si>
  <si>
    <t>Структура процентных доходов банковского сектора, млрд рублей</t>
  </si>
  <si>
    <t>По кредитам ЮЛ</t>
  </si>
  <si>
    <t>По кредитам ФЛ</t>
  </si>
  <si>
    <t>По вложениям в ценные бумаги</t>
  </si>
  <si>
    <t>1 кв.2021</t>
  </si>
  <si>
    <t>2 кв.2021</t>
  </si>
  <si>
    <t>3 кв.2021</t>
  </si>
  <si>
    <t>4 кв.2021</t>
  </si>
  <si>
    <t>1 кв.2022</t>
  </si>
  <si>
    <t>2 кв.2022</t>
  </si>
  <si>
    <t>3 кв.2022</t>
  </si>
  <si>
    <t>4 кв.2022</t>
  </si>
  <si>
    <t>1 кв.2023</t>
  </si>
  <si>
    <t>2 кв.2023</t>
  </si>
  <si>
    <t>3 кв.2023</t>
  </si>
  <si>
    <t>4 кв.2023</t>
  </si>
  <si>
    <t>Структура процентных расходов банковского сектора, млрд рублей</t>
  </si>
  <si>
    <t>По средствам ЮЛ</t>
  </si>
  <si>
    <t>По средствам от ФЛ</t>
  </si>
  <si>
    <t>По средствам от государственных структур</t>
  </si>
  <si>
    <t xml:space="preserve"> 01.02.19</t>
  </si>
  <si>
    <t xml:space="preserve"> 01.01.20</t>
  </si>
  <si>
    <t xml:space="preserve"> 01.01.21</t>
  </si>
  <si>
    <t xml:space="preserve"> 01.01.22</t>
  </si>
  <si>
    <t xml:space="preserve"> 01.01.23</t>
  </si>
  <si>
    <t xml:space="preserve"> 01.01.24</t>
  </si>
  <si>
    <t>РОССИЙСКАЯ ФЕДЕРАЦИЯ</t>
  </si>
  <si>
    <t>ЦФО</t>
  </si>
  <si>
    <t>СЗФО</t>
  </si>
  <si>
    <t>ЮФО</t>
  </si>
  <si>
    <t>СКФО</t>
  </si>
  <si>
    <t>ПВФО</t>
  </si>
  <si>
    <t>УФО</t>
  </si>
  <si>
    <t>СФО</t>
  </si>
  <si>
    <t>ДВФО</t>
  </si>
  <si>
    <t>Прирост рублевого кредитного портфеля по ФО, %</t>
  </si>
  <si>
    <t>Отраслевое распределение рублевого кредитного портфеля по федеральным округам</t>
  </si>
  <si>
    <t>ВСЕГО</t>
  </si>
  <si>
    <t>добыча полезных ископаемых</t>
  </si>
  <si>
    <t>добыча топливно-энергетических полезных ископаемых</t>
  </si>
  <si>
    <t>обрабатывающие производства, из них:</t>
  </si>
  <si>
    <t>производство пищевых продуктов, включая напитки, и табака</t>
  </si>
  <si>
    <t>обработка древесины и производство изделий из дерева</t>
  </si>
  <si>
    <t>целлюлозно-бумажное производство, издательская и полиграфическая деятельность</t>
  </si>
  <si>
    <t>производство кокса, нефтепродуктов и ядерных материалов</t>
  </si>
  <si>
    <t>химическое производство</t>
  </si>
  <si>
    <t>производство прочих неметаллических минеральных продуктов</t>
  </si>
  <si>
    <t>металлургическое производство и производство готовых металлических изделий</t>
  </si>
  <si>
    <t>производство машин и оборудования</t>
  </si>
  <si>
    <t>производство машин и оборудования для сельского и лесного хозяйства</t>
  </si>
  <si>
    <t>производство транспортных средств и оборудования</t>
  </si>
  <si>
    <t>производство автомобилей</t>
  </si>
  <si>
    <t>производство и распределение электроэнергии, газа и воды</t>
  </si>
  <si>
    <t>сельское хозяйство, охота и лесное хозяйство</t>
  </si>
  <si>
    <t>сельское хозяйство, охота и предоставление услуг в этих областях</t>
  </si>
  <si>
    <t>строительство</t>
  </si>
  <si>
    <t>строительство зданий и сооружений</t>
  </si>
  <si>
    <t>транспорт и связь</t>
  </si>
  <si>
    <t>деятельность воздушного транспорта, подчиняющегося и не подчиняющегося расписанию</t>
  </si>
  <si>
    <t>оптовая и розничная торговля, ремонт автотранспортных средств, мотоциклов, бытовых изделий и предметов личного пользования</t>
  </si>
  <si>
    <t>операции с недвижимым имуществом, аренда и предоставление услуг</t>
  </si>
  <si>
    <t>прочие виды деятельности</t>
  </si>
  <si>
    <t>на завершение расчетов</t>
  </si>
  <si>
    <t>Динамика валютного кредитного портфеля, с очисткой от влияния переоценки</t>
  </si>
  <si>
    <t>Приросты рублевых депозитов и средств орг. на счетах, %</t>
  </si>
  <si>
    <t xml:space="preserve">Доля валютных средств организаций в разрезе федеральных округов, изменение за год </t>
  </si>
  <si>
    <t>Численность населения 2022</t>
  </si>
  <si>
    <t>Кредиты физическим лицам на душу населения</t>
  </si>
  <si>
    <t>Среднедушевые денежные доходы населения</t>
  </si>
  <si>
    <t>Среднедушевые денежные доходы</t>
  </si>
  <si>
    <t>Предоставлено в отчётном периоде, тыс. руб.</t>
  </si>
  <si>
    <t>Источники :  Банк России, расчеты ДИП</t>
  </si>
  <si>
    <t>Прирост выдач,%</t>
  </si>
  <si>
    <t>Объемы выдач льготной ипотеки по федеральным округам, млрд. руб</t>
  </si>
  <si>
    <t>Субъект</t>
  </si>
  <si>
    <t>Центральный ФО</t>
  </si>
  <si>
    <t>Приволжский ФО</t>
  </si>
  <si>
    <t>Северо-Западный ФО</t>
  </si>
  <si>
    <t>Южный ФО</t>
  </si>
  <si>
    <t>Уральский ФО</t>
  </si>
  <si>
    <t>Сибирский ФО</t>
  </si>
  <si>
    <t>Дальневосточный ФО</t>
  </si>
  <si>
    <t>Северо-Кавказский ФО</t>
  </si>
  <si>
    <t>Истоники: нашдом.рф., расчеты ДИП</t>
  </si>
  <si>
    <t>Таблица 2 Субъекты-лидеры по объему выдач льготной ипотеки</t>
  </si>
  <si>
    <t>г. Москва</t>
  </si>
  <si>
    <t>г. Санкт-Петербург</t>
  </si>
  <si>
    <t>Республика Татарстан</t>
  </si>
  <si>
    <t>Распределение выдач прочих розничных кредитов, %</t>
  </si>
  <si>
    <t>Прирост выдач, г/г</t>
  </si>
  <si>
    <t>Доля просроченной задолженности</t>
  </si>
  <si>
    <t xml:space="preserve">Прирост депозитов и средств на счетах на душу населения </t>
  </si>
  <si>
    <t>Прирост средств на счетах на душу населения</t>
  </si>
  <si>
    <t>Прирост депозитов на душу населения</t>
  </si>
  <si>
    <t>РОССИЯ</t>
  </si>
  <si>
    <t>Рисунок 74</t>
  </si>
  <si>
    <t>Центральный федеральный округ (по методологии)</t>
  </si>
  <si>
    <t>Северо-Западный федеральный округ (по методологии)</t>
  </si>
  <si>
    <t>Южный федеральный округ (по методологии)</t>
  </si>
  <si>
    <t>Приволжский федеральный округ (по методологии)</t>
  </si>
  <si>
    <t>Уральский федеральный округ (по методологии)</t>
  </si>
  <si>
    <t>Сибирский федеральный округ (по методологии)</t>
  </si>
  <si>
    <t>Дальневосточный федеральный округ (по методологии)</t>
  </si>
  <si>
    <t>Северо-Кавказский федеральный округ (по методологии)</t>
  </si>
  <si>
    <t>руб. экв.</t>
  </si>
  <si>
    <t>АКТИВЫ</t>
  </si>
  <si>
    <t>Доллар</t>
  </si>
  <si>
    <t>ОБЯЗАТЕЛЬСТВА</t>
  </si>
  <si>
    <t>Исоточники: Банк России, расчеты ДБРА, расчеты ДИП</t>
  </si>
  <si>
    <t>Динамика рублевого кредитного портфеля, % г/г</t>
  </si>
  <si>
    <t>Корпоративные кредиты</t>
  </si>
  <si>
    <t>Розничные кредиты</t>
  </si>
  <si>
    <t>Рисунок 51</t>
  </si>
  <si>
    <t>Рисунок 52</t>
  </si>
  <si>
    <t>Рисунок 53</t>
  </si>
  <si>
    <t>Рисунок 54</t>
  </si>
  <si>
    <t>Рисунок 55</t>
  </si>
  <si>
    <t>Рисунок 56</t>
  </si>
  <si>
    <t>Рисунок 57</t>
  </si>
  <si>
    <t>Рисунок 58</t>
  </si>
  <si>
    <t>Выдачи ипотеки по ДДУ, млрд рублей</t>
  </si>
  <si>
    <t>Динамика ставок по рублевым депозитам физических лиц в разрезе федеральных округов, п.п.</t>
  </si>
  <si>
    <t>Рисунок 4. Распределение валютных активов по валютам на 1.01.23</t>
  </si>
  <si>
    <t>Рисунок 5. Распределение валютных активов по валютам на 1.01.24</t>
  </si>
  <si>
    <t>Рисунок 8. Распределение валютных обязательств по валютам на 1.01.23</t>
  </si>
  <si>
    <t>Рисунок 9. Распределение валютных обязательств по валютам на 1.01.24</t>
  </si>
  <si>
    <t>Рисунок 28. Динамика корпоративного кредитования, м/м SA</t>
  </si>
  <si>
    <t>Рисунок 35. Процентный ГЭП в рублях, млрд рублей</t>
  </si>
  <si>
    <t>Рисунок 46.Динамика доли задолженности по кредитам, выданным по фиксированной и плавающей ставкой, %</t>
  </si>
  <si>
    <t>Рисунок 45.Динамика задолженности по кредитам и приобретенным правам требования по кредитам, млрд руб</t>
  </si>
  <si>
    <t>Рисунок 62.Динамика доли просроченной задолженности в разрезе федеральных округов</t>
  </si>
  <si>
    <t>Оценочная динамика структуры вложений средств физических лиц на брокерском обслуживании, %</t>
  </si>
  <si>
    <r>
      <t>Укрупненная динамика процентного ГЭПа в рублях, млрд рублей</t>
    </r>
    <r>
      <rPr>
        <sz val="11"/>
        <rFont val="Calibri"/>
        <family val="2"/>
        <charset val="204"/>
        <scheme val="minor"/>
      </rPr>
      <t> </t>
    </r>
  </si>
  <si>
    <r>
      <t xml:space="preserve">Структура балансовых активов и внебалансовых требований со сроком погашения свыше 1 года, трлн </t>
    </r>
    <r>
      <rPr>
        <sz val="11"/>
        <rFont val="Calibri"/>
        <family val="2"/>
        <charset val="204"/>
        <scheme val="minor"/>
      </rPr>
      <t> </t>
    </r>
    <r>
      <rPr>
        <b/>
        <sz val="11"/>
        <rFont val="Calibri"/>
        <family val="2"/>
        <charset val="204"/>
        <scheme val="minor"/>
      </rPr>
      <t>рублей</t>
    </r>
  </si>
  <si>
    <r>
      <t>Выдачи корпоративных кредитов по срокам,%</t>
    </r>
    <r>
      <rPr>
        <sz val="11"/>
        <color theme="1"/>
        <rFont val="Calibri"/>
        <family val="2"/>
        <charset val="204"/>
        <scheme val="minor"/>
      </rPr>
      <t> </t>
    </r>
  </si>
  <si>
    <r>
      <t xml:space="preserve">Динамика привлеченных депозитов физических </t>
    </r>
    <r>
      <rPr>
        <sz val="11"/>
        <rFont val="Calibri"/>
        <family val="2"/>
        <charset val="204"/>
        <scheme val="minor"/>
      </rPr>
      <t> </t>
    </r>
    <r>
      <rPr>
        <b/>
        <sz val="11"/>
        <rFont val="Calibri"/>
        <family val="2"/>
        <charset val="204"/>
        <scheme val="minor"/>
      </rPr>
      <t>лиц по срокам, млрд рублей</t>
    </r>
  </si>
  <si>
    <t>Структура рублевого кредитного портфеля по ФО, %</t>
  </si>
  <si>
    <r>
      <t xml:space="preserve">Оценка объема выдач розничных кредитов на </t>
    </r>
    <r>
      <rPr>
        <sz val="11"/>
        <rFont val="Calibri"/>
        <family val="2"/>
        <charset val="204"/>
        <scheme val="minor"/>
      </rPr>
      <t> </t>
    </r>
    <r>
      <rPr>
        <b/>
        <sz val="11"/>
        <rFont val="Calibri"/>
        <family val="2"/>
        <charset val="204"/>
        <scheme val="minor"/>
      </rPr>
      <t>душу населения</t>
    </r>
  </si>
  <si>
    <r>
      <t xml:space="preserve">Доля просроченной задолженности в кредитах физическим лицам по регионам, </t>
    </r>
    <r>
      <rPr>
        <sz val="11"/>
        <rFont val="Calibri"/>
        <family val="2"/>
        <charset val="204"/>
        <scheme val="minor"/>
      </rPr>
      <t> </t>
    </r>
    <r>
      <rPr>
        <b/>
        <sz val="11"/>
        <rFont val="Calibri"/>
        <family val="2"/>
        <charset val="204"/>
        <scheme val="minor"/>
      </rPr>
      <t>%</t>
    </r>
  </si>
  <si>
    <t>Рисунок 76</t>
  </si>
  <si>
    <t>Рисунок 75</t>
  </si>
  <si>
    <r>
      <t xml:space="preserve">Выдачи ипотеки не </t>
    </r>
    <r>
      <rPr>
        <sz val="11"/>
        <rFont val="Calibri"/>
        <family val="2"/>
        <charset val="204"/>
        <scheme val="minor"/>
      </rPr>
      <t> </t>
    </r>
    <r>
      <rPr>
        <b/>
        <sz val="11"/>
        <rFont val="Calibri"/>
        <family val="2"/>
        <charset val="204"/>
        <scheme val="minor"/>
      </rPr>
      <t xml:space="preserve">по ДДУ, млрд рублей </t>
    </r>
  </si>
  <si>
    <t>до 1 года</t>
  </si>
  <si>
    <t>Депозиты ФЛ</t>
  </si>
  <si>
    <t>свыше 1 года</t>
  </si>
  <si>
    <t>Депозиты ЮЛ</t>
  </si>
  <si>
    <t>Динамика ставок по депозитам ФЛ и ОФЗ до 1 года, %</t>
  </si>
  <si>
    <t>Динамика ставок по депозитам ЮЛ и ОФЗ до 1 года, %</t>
  </si>
  <si>
    <t>Динамика ставок по депозитам ФЛ и ОФЗ свыше 1 года, %</t>
  </si>
  <si>
    <t>Динамика ставок по депозитам ЮЛ и ОФЗ свыше 1 года, %</t>
  </si>
  <si>
    <t>Кредиты ФЛ</t>
  </si>
  <si>
    <t>до 1 года, включая ''до востребования''</t>
  </si>
  <si>
    <t>ОФЗ свыше 3 лет</t>
  </si>
  <si>
    <t>ОФЗ от 1 года до 3 лет</t>
  </si>
  <si>
    <t>ОФЗ до 1 года</t>
  </si>
  <si>
    <t>Кредиты ЮЛ</t>
  </si>
  <si>
    <t>Автокредиты  ФЛ</t>
  </si>
  <si>
    <t>Динамика ставок по кредитам ФЛ и ОФЗ до 1 года, %</t>
  </si>
  <si>
    <t>Динамика ставок по кредитам ФЛ и ОФЗ свыше 1 года, %</t>
  </si>
  <si>
    <t>Динамика ставок по кредитам ЮЛ и ОФЗ до 1 года, %</t>
  </si>
  <si>
    <t>Динамика ставок по кредитам ЮЛ и ОФЗ свыше 1 года, %</t>
  </si>
  <si>
    <t>Распределение рублевых депозитов и средств организаций на счетах</t>
  </si>
  <si>
    <t xml:space="preserve">Распределение выдач ипотечного портфеля по ДДУ, </t>
  </si>
  <si>
    <t>Распределение рублевых средств физических лиц по федеральным округам, %</t>
  </si>
  <si>
    <t>Годовые приросты рублевых средств физических лиц по федеральным округам, %</t>
  </si>
  <si>
    <t>Годовые приросты рублевых депозитов физических лиц по федеральным округам, %</t>
  </si>
  <si>
    <t>Рисунок 93</t>
  </si>
  <si>
    <t>Рисунок 94</t>
  </si>
  <si>
    <t>Рисунок 95</t>
  </si>
  <si>
    <t>Рисунок 96</t>
  </si>
  <si>
    <r>
      <t xml:space="preserve">Распределение выдач ипотеки не </t>
    </r>
    <r>
      <rPr>
        <sz val="11"/>
        <rFont val="Calibri"/>
        <family val="2"/>
        <charset val="204"/>
        <scheme val="minor"/>
      </rPr>
      <t> </t>
    </r>
    <r>
      <rPr>
        <b/>
        <sz val="11"/>
        <rFont val="Calibri"/>
        <family val="2"/>
        <charset val="204"/>
        <scheme val="minor"/>
      </rPr>
      <t>по ДДУ, %</t>
    </r>
  </si>
  <si>
    <r>
      <t xml:space="preserve">Распределение рублевых депозитов физических лиц по федеральным округам, </t>
    </r>
    <r>
      <rPr>
        <sz val="11"/>
        <color indexed="10"/>
        <rFont val="Calibri"/>
        <family val="2"/>
        <charset val="204"/>
        <scheme val="minor"/>
      </rPr>
      <t> </t>
    </r>
    <r>
      <rPr>
        <b/>
        <sz val="11"/>
        <color indexed="10"/>
        <rFont val="Calibri"/>
        <family val="2"/>
        <charset val="204"/>
        <scheme val="minor"/>
      </rPr>
      <t>%</t>
    </r>
  </si>
  <si>
    <t>Динамика чистых процентных доходов банковского сектора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</si>
</sst>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 _₽_-;\-* #,##0.00\ _₽_-;_-* &quot;-&quot;??\ _₽_-;_-@_-"/>
    <numFmt numFmtId="165" formatCode="0.0%"/>
    <numFmt numFmtId="166" formatCode="0.000000"/>
    <numFmt numFmtId="167" formatCode="_-* #,##0\ _₽_-;\-* #,##0\ _₽_-;_-* &quot;-&quot;??\ _₽_-;_-@_-"/>
    <numFmt numFmtId="168" formatCode="#,##0.#"/>
    <numFmt numFmtId="169" formatCode="0.0"/>
    <numFmt numFmtId="170" formatCode="_-* #,##0.00_р_._-;\-* #,##0.00_р_._-;_-* &quot;-&quot;??_р_._-;_-@_-"/>
    <numFmt numFmtId="171" formatCode="_-* #,##0_-;\-* #,##0_-;_-* &quot;-&quot;??_-;_-@_-"/>
    <numFmt numFmtId="172" formatCode="#,##0.0"/>
    <numFmt numFmtId="173" formatCode="[$-419]mmmm\ yyyy;@"/>
    <numFmt numFmtId="174" formatCode="0.000"/>
    <numFmt numFmtId="175" formatCode="#,##0.##"/>
    <numFmt numFmtId="176" formatCode="#,##0.0000"/>
    <numFmt numFmtId="177" formatCode="#,##0.0##"/>
    <numFmt numFmtId="178" formatCode="[$-419]d\ mmm\ yy;@"/>
    <numFmt numFmtId="179" formatCode="#,##0.00000"/>
    <numFmt numFmtId="180" formatCode="_-* #,##0.0_-;\-* #,##0.0_-;_-* &quot;-&quot;??_-;_-@_-"/>
    <numFmt numFmtId="181" formatCode="dd/mm/yy;@"/>
    <numFmt numFmtId="182" formatCode="dd\.mm\.yyyy"/>
  </numFmts>
  <fonts count="6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b/>
      <sz val="10"/>
      <color theme="1"/>
      <name val="Arial"/>
      <family val="2"/>
      <charset val="204"/>
    </font>
    <font>
      <sz val="10"/>
      <color theme="1"/>
      <name val="Arial"/>
      <family val="2"/>
      <charset val="204"/>
    </font>
    <font>
      <i/>
      <sz val="10"/>
      <color theme="1"/>
      <name val="Arial"/>
      <family val="2"/>
      <charset val="204"/>
    </font>
    <font>
      <sz val="10"/>
      <name val="Arial"/>
      <family val="2"/>
      <charset val="204"/>
    </font>
    <font>
      <b/>
      <sz val="12"/>
      <name val="Arial"/>
      <family val="2"/>
      <charset val="204"/>
    </font>
    <font>
      <sz val="12"/>
      <name val="Arial"/>
      <family val="2"/>
      <charset val="204"/>
    </font>
    <font>
      <i/>
      <sz val="12"/>
      <name val="Arial"/>
      <family val="2"/>
      <charset val="204"/>
    </font>
    <font>
      <b/>
      <sz val="10"/>
      <color theme="1"/>
      <name val="Times New Roman"/>
      <family val="1"/>
      <charset val="204"/>
    </font>
    <font>
      <b/>
      <sz val="11"/>
      <color theme="1"/>
      <name val="Calibri"/>
      <family val="2"/>
      <scheme val="minor"/>
    </font>
    <font>
      <b/>
      <sz val="9"/>
      <color indexed="81"/>
      <name val="Tahoma"/>
      <family val="2"/>
      <charset val="204"/>
    </font>
    <font>
      <sz val="10"/>
      <color rgb="FF222222"/>
      <name val="Andale WT"/>
      <family val="2"/>
    </font>
    <font>
      <sz val="10"/>
      <color rgb="FF222222"/>
      <name val="Arial"/>
      <family val="2"/>
      <charset val="204"/>
    </font>
    <font>
      <i/>
      <sz val="10"/>
      <color theme="1"/>
      <name val="Calibri"/>
      <family val="2"/>
      <charset val="204"/>
      <scheme val="minor"/>
    </font>
    <font>
      <sz val="10"/>
      <color rgb="FF000000"/>
      <name val="Arial"/>
      <family val="2"/>
      <charset val="204"/>
    </font>
    <font>
      <sz val="11"/>
      <name val="Calibri"/>
      <family val="2"/>
      <charset val="204"/>
    </font>
    <font>
      <sz val="10"/>
      <name val="Arial Cyr"/>
      <charset val="204"/>
    </font>
    <font>
      <sz val="10"/>
      <color theme="1"/>
      <name val="Tahoma"/>
      <family val="2"/>
    </font>
    <font>
      <sz val="10"/>
      <color theme="1"/>
      <name val="Times New Roman"/>
      <family val="2"/>
      <charset val="204"/>
    </font>
    <font>
      <sz val="11"/>
      <name val="Calibri"/>
      <family val="2"/>
      <charset val="204"/>
      <scheme val="minor"/>
    </font>
    <font>
      <sz val="11"/>
      <name val="Calibri"/>
      <family val="2"/>
      <scheme val="minor"/>
    </font>
    <font>
      <b/>
      <i/>
      <sz val="11"/>
      <color rgb="FFFF0000"/>
      <name val="Calibri"/>
      <family val="2"/>
      <charset val="204"/>
      <scheme val="minor"/>
    </font>
    <font>
      <b/>
      <sz val="11"/>
      <color theme="1"/>
      <name val="Arial"/>
      <family val="2"/>
      <charset val="204"/>
    </font>
    <font>
      <sz val="11"/>
      <color theme="1"/>
      <name val="Arial"/>
      <family val="2"/>
      <charset val="204"/>
    </font>
    <font>
      <i/>
      <sz val="11"/>
      <color theme="1"/>
      <name val="Arial"/>
      <family val="2"/>
      <charset val="204"/>
    </font>
    <font>
      <sz val="10"/>
      <name val="Arial"/>
      <family val="2"/>
      <charset val="204"/>
    </font>
    <font>
      <i/>
      <sz val="10"/>
      <name val="Arial"/>
      <family val="2"/>
      <charset val="204"/>
    </font>
    <font>
      <b/>
      <sz val="11"/>
      <name val="Arial"/>
      <family val="2"/>
      <charset val="204"/>
    </font>
    <font>
      <b/>
      <sz val="18"/>
      <name val="Arial"/>
      <family val="2"/>
      <charset val="204"/>
    </font>
    <font>
      <sz val="7"/>
      <color indexed="8"/>
      <name val="Arial"/>
      <family val="2"/>
      <charset val="204"/>
    </font>
    <font>
      <sz val="8"/>
      <color indexed="8"/>
      <name val="Arial"/>
      <family val="2"/>
      <charset val="204"/>
    </font>
    <font>
      <i/>
      <sz val="11"/>
      <color theme="1"/>
      <name val="Calibri"/>
      <family val="2"/>
      <charset val="204"/>
      <scheme val="minor"/>
    </font>
    <font>
      <sz val="11"/>
      <name val="Arial"/>
      <family val="2"/>
      <charset val="204"/>
    </font>
    <font>
      <sz val="10"/>
      <name val="Calibri"/>
      <family val="2"/>
      <charset val="204"/>
      <scheme val="minor"/>
    </font>
    <font>
      <b/>
      <sz val="11"/>
      <name val="Calibri"/>
      <family val="2"/>
      <charset val="204"/>
      <scheme val="minor"/>
    </font>
    <font>
      <sz val="10"/>
      <color theme="1"/>
      <name val="Calibri"/>
      <family val="2"/>
      <charset val="204"/>
      <scheme val="minor"/>
    </font>
    <font>
      <b/>
      <i/>
      <sz val="11"/>
      <color rgb="FFFF0000"/>
      <name val="Calibri"/>
      <family val="2"/>
      <scheme val="minor"/>
    </font>
    <font>
      <i/>
      <sz val="11"/>
      <name val="Arial"/>
      <family val="2"/>
      <charset val="204"/>
    </font>
    <font>
      <b/>
      <sz val="10"/>
      <color theme="1"/>
      <name val="Calibri"/>
      <family val="2"/>
      <charset val="204"/>
      <scheme val="minor"/>
    </font>
    <font>
      <i/>
      <sz val="11"/>
      <name val="Calibri"/>
      <family val="2"/>
      <charset val="204"/>
      <scheme val="minor"/>
    </font>
    <font>
      <sz val="11"/>
      <color theme="1"/>
      <name val="Cambria"/>
      <family val="1"/>
      <charset val="204"/>
      <scheme val="major"/>
    </font>
    <font>
      <b/>
      <sz val="11"/>
      <color theme="1"/>
      <name val="Cambria"/>
      <family val="1"/>
      <charset val="204"/>
      <scheme val="major"/>
    </font>
    <font>
      <i/>
      <sz val="11"/>
      <color theme="1"/>
      <name val="Cambria"/>
      <family val="1"/>
      <charset val="204"/>
      <scheme val="major"/>
    </font>
    <font>
      <sz val="11"/>
      <color rgb="FF000000"/>
      <name val="Calibri"/>
      <family val="2"/>
      <charset val="204"/>
      <scheme val="minor"/>
    </font>
    <font>
      <i/>
      <sz val="11"/>
      <color rgb="FF000000"/>
      <name val="Calibri"/>
      <family val="2"/>
      <charset val="204"/>
      <scheme val="minor"/>
    </font>
    <font>
      <b/>
      <sz val="11"/>
      <color rgb="FF000000"/>
      <name val="Calibri"/>
      <family val="2"/>
      <charset val="204"/>
      <scheme val="minor"/>
    </font>
    <font>
      <sz val="11"/>
      <color rgb="FF333333"/>
      <name val="Calibri"/>
      <family val="2"/>
      <charset val="204"/>
      <scheme val="minor"/>
    </font>
    <font>
      <b/>
      <i/>
      <sz val="11"/>
      <color theme="1"/>
      <name val="Calibri"/>
      <family val="2"/>
      <charset val="204"/>
      <scheme val="minor"/>
    </font>
    <font>
      <b/>
      <i/>
      <sz val="11"/>
      <name val="Calibri"/>
      <family val="2"/>
      <charset val="204"/>
      <scheme val="minor"/>
    </font>
    <font>
      <sz val="11"/>
      <color indexed="10"/>
      <name val="Calibri"/>
      <family val="2"/>
      <charset val="204"/>
      <scheme val="minor"/>
    </font>
    <font>
      <b/>
      <sz val="11"/>
      <color indexed="10"/>
      <name val="Calibri"/>
      <family val="2"/>
      <charset val="204"/>
      <scheme val="minor"/>
    </font>
    <font>
      <sz val="11"/>
      <color indexed="9"/>
      <name val="Calibri"/>
      <family val="2"/>
      <charset val="204"/>
      <scheme val="minor"/>
    </font>
  </fonts>
  <fills count="13">
    <fill>
      <patternFill patternType="none"/>
    </fill>
    <fill>
      <patternFill patternType="gray125"/>
    </fill>
    <fill>
      <patternFill patternType="solid">
        <fgColor theme="5"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bgColor indexed="10"/>
      </patternFill>
    </fill>
    <fill>
      <patternFill patternType="solid">
        <fgColor rgb="FFFFFFFF"/>
        <bgColor rgb="FFFFFFFF"/>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indexed="13"/>
        <bgColor indexed="10"/>
      </patternFill>
    </fill>
  </fills>
  <borders count="26">
    <border>
      <left/>
      <right/>
      <top/>
      <bottom/>
      <diagonal/>
    </border>
    <border>
      <left style="medium">
        <color indexed="64"/>
      </left>
      <right/>
      <top/>
      <bottom/>
      <diagonal/>
    </border>
    <border>
      <left style="medium">
        <color rgb="FFE2E2E2"/>
      </left>
      <right style="medium">
        <color rgb="FFE2E2E2"/>
      </right>
      <top/>
      <bottom style="medium">
        <color rgb="FFE2E2E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808080"/>
      </left>
      <right style="medium">
        <color rgb="FF808080"/>
      </right>
      <top/>
      <bottom style="thin">
        <color rgb="FF80808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rgb="FF808080"/>
      </left>
      <right style="medium">
        <color rgb="FF808080"/>
      </right>
      <top/>
      <bottom style="thin">
        <color rgb="FFC0C0C0"/>
      </bottom>
      <diagonal/>
    </border>
    <border>
      <left style="thin">
        <color rgb="FFC0C0C0"/>
      </left>
      <right/>
      <top/>
      <bottom style="thin">
        <color rgb="FFC0C0C0"/>
      </bottom>
      <diagonal/>
    </border>
    <border>
      <left style="medium">
        <color rgb="FF808080"/>
      </left>
      <right style="medium">
        <color rgb="FF808080"/>
      </right>
      <top/>
      <bottom style="medium">
        <color rgb="FF808080"/>
      </bottom>
      <diagonal/>
    </border>
    <border>
      <left style="thin">
        <color rgb="FF000000"/>
      </left>
      <right style="thin">
        <color rgb="FF000000"/>
      </right>
      <top style="medium">
        <color indexed="64"/>
      </top>
      <bottom style="thin">
        <color rgb="FF000000"/>
      </bottom>
      <diagonal/>
    </border>
    <border>
      <left/>
      <right/>
      <top style="medium">
        <color indexed="64"/>
      </top>
      <bottom/>
      <diagonal/>
    </border>
    <border>
      <left style="thin">
        <color rgb="FF000000"/>
      </left>
      <right style="thin">
        <color rgb="FF000000"/>
      </right>
      <top style="thin">
        <color rgb="FF000000"/>
      </top>
      <bottom style="medium">
        <color indexed="64"/>
      </bottom>
      <diagonal/>
    </border>
    <border>
      <left/>
      <right/>
      <top/>
      <bottom style="medium">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indexed="10"/>
      </left>
      <right style="thin">
        <color indexed="10"/>
      </right>
      <top style="thin">
        <color indexed="10"/>
      </top>
      <bottom style="thin">
        <color indexed="11"/>
      </bottom>
      <diagonal/>
    </border>
    <border>
      <left/>
      <right style="thin">
        <color indexed="10"/>
      </right>
      <top style="thin">
        <color indexed="10"/>
      </top>
      <bottom/>
      <diagonal/>
    </border>
  </borders>
  <cellStyleXfs count="76">
    <xf numFmtId="0" fontId="0" fillId="0" borderId="0"/>
    <xf numFmtId="0" fontId="10" fillId="0" borderId="0"/>
    <xf numFmtId="0" fontId="10" fillId="0" borderId="0"/>
    <xf numFmtId="9" fontId="10" fillId="0" borderId="0" applyFont="0" applyFill="0" applyBorder="0" applyAlignment="0" applyProtection="0"/>
    <xf numFmtId="9" fontId="9" fillId="0" borderId="0" applyFont="0" applyFill="0" applyBorder="0" applyAlignment="0" applyProtection="0"/>
    <xf numFmtId="0" fontId="15" fillId="0" borderId="0"/>
    <xf numFmtId="164" fontId="10" fillId="0" borderId="0" applyFont="0" applyFill="0" applyBorder="0" applyAlignment="0" applyProtection="0"/>
    <xf numFmtId="0" fontId="9" fillId="0" borderId="0"/>
    <xf numFmtId="0" fontId="9" fillId="0" borderId="0"/>
    <xf numFmtId="0" fontId="25" fillId="0" borderId="0"/>
    <xf numFmtId="0" fontId="9" fillId="0" borderId="0"/>
    <xf numFmtId="0" fontId="9" fillId="0" borderId="0"/>
    <xf numFmtId="0" fontId="9" fillId="0" borderId="0"/>
    <xf numFmtId="0" fontId="25" fillId="0" borderId="0"/>
    <xf numFmtId="0" fontId="9" fillId="0" borderId="0"/>
    <xf numFmtId="0" fontId="9" fillId="0" borderId="0"/>
    <xf numFmtId="0" fontId="26" fillId="0" borderId="0"/>
    <xf numFmtId="0" fontId="27" fillId="0" borderId="0">
      <alignment horizontal="center" vertical="center" wrapText="1"/>
    </xf>
    <xf numFmtId="0" fontId="9" fillId="0" borderId="0"/>
    <xf numFmtId="0" fontId="27" fillId="0" borderId="0">
      <alignment horizontal="center" vertical="center" wrapText="1"/>
    </xf>
    <xf numFmtId="0" fontId="28" fillId="0" borderId="0"/>
    <xf numFmtId="0" fontId="29" fillId="0" borderId="0"/>
    <xf numFmtId="0" fontId="15" fillId="0" borderId="0">
      <protection locked="0"/>
    </xf>
    <xf numFmtId="0" fontId="9" fillId="0" borderId="0"/>
    <xf numFmtId="0" fontId="9" fillId="0" borderId="0"/>
    <xf numFmtId="0" fontId="25" fillId="0" borderId="0"/>
    <xf numFmtId="0" fontId="27" fillId="0" borderId="0">
      <alignment horizontal="center" vertical="center" wrapText="1"/>
    </xf>
    <xf numFmtId="0" fontId="9" fillId="0" borderId="0"/>
    <xf numFmtId="0" fontId="15" fillId="0" borderId="0"/>
    <xf numFmtId="0" fontId="9" fillId="0" borderId="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0"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0" fontId="6" fillId="0" borderId="0"/>
    <xf numFmtId="0" fontId="5" fillId="0" borderId="0"/>
    <xf numFmtId="0" fontId="36" fillId="0" borderId="0">
      <protection locked="0"/>
    </xf>
    <xf numFmtId="0" fontId="15" fillId="0" borderId="0">
      <protection locked="0"/>
    </xf>
    <xf numFmtId="0" fontId="5" fillId="0" borderId="0"/>
    <xf numFmtId="0" fontId="5" fillId="0" borderId="0"/>
    <xf numFmtId="0" fontId="10" fillId="0" borderId="0"/>
    <xf numFmtId="1" fontId="40" fillId="0" borderId="6" applyProtection="0">
      <alignment horizontal="right" vertical="center" wrapText="1" shrinkToFit="1"/>
    </xf>
    <xf numFmtId="0" fontId="5" fillId="0" borderId="0"/>
    <xf numFmtId="1" fontId="41" fillId="0" borderId="8" applyProtection="0">
      <alignment horizontal="left" vertical="center" wrapText="1" shrinkToFit="1"/>
    </xf>
    <xf numFmtId="1" fontId="41" fillId="0" borderId="9" applyProtection="0">
      <alignment horizontal="right" vertical="center" wrapText="1" shrinkToFit="1"/>
    </xf>
    <xf numFmtId="1" fontId="41" fillId="0" borderId="10" applyProtection="0">
      <alignment horizontal="left" vertical="center" wrapText="1" shrinkToFit="1"/>
    </xf>
    <xf numFmtId="0" fontId="5" fillId="0" borderId="0"/>
    <xf numFmtId="0" fontId="5" fillId="0" borderId="0"/>
    <xf numFmtId="0" fontId="15" fillId="0" borderId="0"/>
    <xf numFmtId="0" fontId="4" fillId="0" borderId="0"/>
    <xf numFmtId="0" fontId="4" fillId="0" borderId="0"/>
    <xf numFmtId="0" fontId="15" fillId="0" borderId="0"/>
    <xf numFmtId="43" fontId="4" fillId="0" borderId="0" applyFont="0" applyFill="0" applyBorder="0" applyAlignment="0" applyProtection="0"/>
    <xf numFmtId="0" fontId="4" fillId="0" borderId="0"/>
    <xf numFmtId="0" fontId="15" fillId="0" borderId="0"/>
    <xf numFmtId="0" fontId="25" fillId="0" borderId="0"/>
    <xf numFmtId="164" fontId="25" fillId="0" borderId="0" applyFont="0" applyFill="0" applyBorder="0" applyAlignment="0" applyProtection="0"/>
    <xf numFmtId="0" fontId="3" fillId="0" borderId="0"/>
    <xf numFmtId="0" fontId="1" fillId="0" borderId="0"/>
    <xf numFmtId="43" fontId="1" fillId="0" borderId="0" applyFont="0" applyFill="0" applyBorder="0" applyAlignment="0" applyProtection="0"/>
  </cellStyleXfs>
  <cellXfs count="481">
    <xf numFmtId="0" fontId="0" fillId="0" borderId="0" xfId="0"/>
    <xf numFmtId="0" fontId="12" fillId="0" borderId="0" xfId="1" applyFont="1"/>
    <xf numFmtId="0" fontId="13" fillId="0" borderId="0" xfId="1" applyFont="1"/>
    <xf numFmtId="0" fontId="10" fillId="0" borderId="0" xfId="1"/>
    <xf numFmtId="0" fontId="14" fillId="0" borderId="0" xfId="1" applyFont="1"/>
    <xf numFmtId="0" fontId="12" fillId="0" borderId="0" xfId="2" applyFont="1"/>
    <xf numFmtId="0" fontId="13" fillId="0" borderId="0" xfId="2" applyFont="1"/>
    <xf numFmtId="0" fontId="10" fillId="0" borderId="0" xfId="2"/>
    <xf numFmtId="0" fontId="14" fillId="0" borderId="0" xfId="2" applyFont="1"/>
    <xf numFmtId="9" fontId="13" fillId="0" borderId="0" xfId="3" applyFont="1"/>
    <xf numFmtId="9" fontId="13" fillId="0" borderId="0" xfId="4" applyFont="1"/>
    <xf numFmtId="3" fontId="10" fillId="0" borderId="0" xfId="2" applyNumberFormat="1"/>
    <xf numFmtId="0" fontId="16" fillId="0" borderId="0" xfId="5" applyFont="1" applyAlignment="1" applyProtection="1">
      <alignment horizontal="left" vertical="top" wrapText="1"/>
      <protection locked="0"/>
    </xf>
    <xf numFmtId="3" fontId="17" fillId="0" borderId="0" xfId="5" applyNumberFormat="1" applyFont="1" applyAlignment="1" applyProtection="1">
      <alignment horizontal="center"/>
      <protection locked="0"/>
    </xf>
    <xf numFmtId="0" fontId="17" fillId="0" borderId="0" xfId="5" applyFont="1" applyProtection="1">
      <protection locked="0"/>
    </xf>
    <xf numFmtId="0" fontId="18" fillId="0" borderId="0" xfId="5" applyFont="1" applyProtection="1">
      <protection locked="0"/>
    </xf>
    <xf numFmtId="165" fontId="17" fillId="0" borderId="0" xfId="5" applyNumberFormat="1" applyFont="1" applyAlignment="1" applyProtection="1">
      <alignment horizontal="center"/>
      <protection locked="0"/>
    </xf>
    <xf numFmtId="0" fontId="17" fillId="0" borderId="1" xfId="5" applyFont="1" applyBorder="1" applyProtection="1">
      <protection locked="0"/>
    </xf>
    <xf numFmtId="0" fontId="16" fillId="0" borderId="0" xfId="5" applyFont="1" applyProtection="1">
      <protection locked="0"/>
    </xf>
    <xf numFmtId="3" fontId="17" fillId="0" borderId="0" xfId="5" applyNumberFormat="1" applyFont="1" applyProtection="1">
      <protection locked="0"/>
    </xf>
    <xf numFmtId="10" fontId="17" fillId="0" borderId="0" xfId="5" applyNumberFormat="1" applyFont="1" applyProtection="1">
      <protection locked="0"/>
    </xf>
    <xf numFmtId="165" fontId="17" fillId="0" borderId="0" xfId="5" applyNumberFormat="1" applyFont="1" applyProtection="1">
      <protection locked="0"/>
    </xf>
    <xf numFmtId="1" fontId="17" fillId="0" borderId="0" xfId="5" applyNumberFormat="1" applyFont="1" applyProtection="1">
      <protection locked="0"/>
    </xf>
    <xf numFmtId="9" fontId="17" fillId="0" borderId="0" xfId="5" applyNumberFormat="1" applyFont="1" applyProtection="1">
      <protection locked="0"/>
    </xf>
    <xf numFmtId="1" fontId="13" fillId="0" borderId="0" xfId="2" applyNumberFormat="1" applyFont="1"/>
    <xf numFmtId="9" fontId="0" fillId="0" borderId="0" xfId="3" applyFont="1"/>
    <xf numFmtId="1" fontId="10" fillId="0" borderId="0" xfId="2" applyNumberFormat="1"/>
    <xf numFmtId="0" fontId="11" fillId="0" borderId="0" xfId="2" applyFont="1"/>
    <xf numFmtId="165" fontId="10" fillId="0" borderId="0" xfId="2" applyNumberFormat="1"/>
    <xf numFmtId="9" fontId="0" fillId="0" borderId="0" xfId="3" applyFont="1" applyFill="1"/>
    <xf numFmtId="0" fontId="19" fillId="0" borderId="0" xfId="2" applyFont="1" applyAlignment="1">
      <alignment horizontal="justify" vertical="center"/>
    </xf>
    <xf numFmtId="1" fontId="20" fillId="0" borderId="0" xfId="2" applyNumberFormat="1" applyFont="1"/>
    <xf numFmtId="1" fontId="11" fillId="0" borderId="0" xfId="2" applyNumberFormat="1" applyFont="1"/>
    <xf numFmtId="166" fontId="10" fillId="0" borderId="0" xfId="2" applyNumberFormat="1"/>
    <xf numFmtId="9" fontId="13" fillId="0" borderId="0" xfId="3" applyFont="1" applyFill="1"/>
    <xf numFmtId="3" fontId="13" fillId="0" borderId="0" xfId="2" applyNumberFormat="1" applyFont="1"/>
    <xf numFmtId="0" fontId="22" fillId="0" borderId="2" xfId="2" applyFont="1" applyBorder="1" applyAlignment="1">
      <alignment horizontal="left" vertical="top"/>
    </xf>
    <xf numFmtId="165" fontId="0" fillId="0" borderId="0" xfId="3" applyNumberFormat="1" applyFont="1" applyFill="1"/>
    <xf numFmtId="167" fontId="13" fillId="0" borderId="0" xfId="6" applyNumberFormat="1" applyFont="1"/>
    <xf numFmtId="0" fontId="23" fillId="0" borderId="2" xfId="2" applyFont="1" applyBorder="1" applyAlignment="1">
      <alignment horizontal="left" vertical="top"/>
    </xf>
    <xf numFmtId="9" fontId="23" fillId="2" borderId="2" xfId="3" applyFont="1" applyFill="1" applyBorder="1" applyAlignment="1">
      <alignment horizontal="right" vertical="top"/>
    </xf>
    <xf numFmtId="168" fontId="13" fillId="0" borderId="0" xfId="2" applyNumberFormat="1" applyFont="1"/>
    <xf numFmtId="9" fontId="23" fillId="3" borderId="2" xfId="3" applyFont="1" applyFill="1" applyBorder="1" applyAlignment="1">
      <alignment horizontal="right" vertical="top"/>
    </xf>
    <xf numFmtId="0" fontId="9" fillId="0" borderId="0" xfId="7"/>
    <xf numFmtId="3" fontId="13" fillId="0" borderId="0" xfId="3" applyNumberFormat="1" applyFont="1"/>
    <xf numFmtId="3" fontId="13" fillId="0" borderId="0" xfId="7" applyNumberFormat="1" applyFont="1"/>
    <xf numFmtId="9" fontId="14" fillId="0" borderId="0" xfId="3" applyFont="1"/>
    <xf numFmtId="3" fontId="14" fillId="0" borderId="0" xfId="3" applyNumberFormat="1" applyFont="1"/>
    <xf numFmtId="3" fontId="14" fillId="0" borderId="0" xfId="2" applyNumberFormat="1" applyFont="1"/>
    <xf numFmtId="0" fontId="13" fillId="0" borderId="0" xfId="7" applyFont="1"/>
    <xf numFmtId="169" fontId="13" fillId="0" borderId="0" xfId="7" applyNumberFormat="1" applyFont="1"/>
    <xf numFmtId="0" fontId="12" fillId="0" borderId="0" xfId="7" applyFont="1"/>
    <xf numFmtId="1" fontId="13" fillId="0" borderId="0" xfId="7" applyNumberFormat="1" applyFont="1"/>
    <xf numFmtId="9" fontId="12" fillId="0" borderId="0" xfId="4" applyFont="1"/>
    <xf numFmtId="9" fontId="14" fillId="0" borderId="0" xfId="4" applyFont="1"/>
    <xf numFmtId="9" fontId="10" fillId="0" borderId="0" xfId="4" applyFont="1"/>
    <xf numFmtId="0" fontId="9" fillId="0" borderId="0" xfId="2" applyFont="1"/>
    <xf numFmtId="9" fontId="0" fillId="0" borderId="0" xfId="4" applyFont="1"/>
    <xf numFmtId="0" fontId="24" fillId="0" borderId="0" xfId="2" applyFont="1"/>
    <xf numFmtId="9" fontId="13" fillId="0" borderId="0" xfId="7" applyNumberFormat="1" applyFont="1"/>
    <xf numFmtId="9" fontId="9" fillId="0" borderId="0" xfId="7" applyNumberFormat="1"/>
    <xf numFmtId="0" fontId="0" fillId="0" borderId="0" xfId="2" applyFont="1"/>
    <xf numFmtId="0" fontId="17" fillId="4" borderId="0" xfId="5" applyFont="1" applyFill="1" applyProtection="1">
      <protection locked="0"/>
    </xf>
    <xf numFmtId="165" fontId="17" fillId="4" borderId="0" xfId="5" applyNumberFormat="1" applyFont="1" applyFill="1" applyProtection="1">
      <protection locked="0"/>
    </xf>
    <xf numFmtId="0" fontId="0" fillId="4" borderId="0" xfId="2" applyFont="1" applyFill="1"/>
    <xf numFmtId="0" fontId="10" fillId="4" borderId="0" xfId="2" applyFill="1"/>
    <xf numFmtId="1" fontId="10" fillId="0" borderId="0" xfId="1" applyNumberFormat="1"/>
    <xf numFmtId="9" fontId="10" fillId="0" borderId="0" xfId="42"/>
    <xf numFmtId="9" fontId="10" fillId="0" borderId="0" xfId="42" applyFill="1"/>
    <xf numFmtId="9" fontId="0" fillId="0" borderId="0" xfId="42" applyFont="1"/>
    <xf numFmtId="0" fontId="0" fillId="0" borderId="0" xfId="1" applyFont="1"/>
    <xf numFmtId="1" fontId="13" fillId="0" borderId="0" xfId="1" applyNumberFormat="1" applyFont="1"/>
    <xf numFmtId="1" fontId="13" fillId="4" borderId="0" xfId="1" applyNumberFormat="1" applyFont="1" applyFill="1"/>
    <xf numFmtId="1" fontId="10" fillId="4" borderId="0" xfId="1" applyNumberFormat="1" applyFill="1"/>
    <xf numFmtId="171" fontId="13" fillId="0" borderId="0" xfId="1" applyNumberFormat="1" applyFont="1"/>
    <xf numFmtId="171" fontId="10" fillId="0" borderId="0" xfId="1" applyNumberFormat="1"/>
    <xf numFmtId="171" fontId="10" fillId="0" borderId="0" xfId="43" applyNumberFormat="1" applyFill="1"/>
    <xf numFmtId="171" fontId="10" fillId="0" borderId="0" xfId="43" applyNumberFormat="1"/>
    <xf numFmtId="9" fontId="0" fillId="0" borderId="0" xfId="42" applyFont="1" applyFill="1"/>
    <xf numFmtId="165" fontId="0" fillId="0" borderId="0" xfId="42" applyNumberFormat="1" applyFont="1"/>
    <xf numFmtId="165" fontId="0" fillId="0" borderId="0" xfId="42" applyNumberFormat="1" applyFont="1" applyFill="1"/>
    <xf numFmtId="14" fontId="0" fillId="0" borderId="0" xfId="0" applyNumberFormat="1"/>
    <xf numFmtId="1" fontId="10" fillId="0" borderId="0" xfId="38" applyNumberFormat="1" applyFont="1" applyFill="1"/>
    <xf numFmtId="1" fontId="30" fillId="0" borderId="0" xfId="1" applyNumberFormat="1" applyFont="1"/>
    <xf numFmtId="1" fontId="10" fillId="0" borderId="0" xfId="42" applyNumberFormat="1" applyFont="1" applyFill="1"/>
    <xf numFmtId="1" fontId="31" fillId="0" borderId="0" xfId="1" applyNumberFormat="1" applyFont="1"/>
    <xf numFmtId="14" fontId="11" fillId="0" borderId="3" xfId="0" applyNumberFormat="1" applyFont="1" applyBorder="1"/>
    <xf numFmtId="14" fontId="32" fillId="0" borderId="3" xfId="0" applyNumberFormat="1" applyFont="1" applyBorder="1"/>
    <xf numFmtId="0" fontId="11" fillId="0" borderId="3" xfId="0" applyFont="1" applyBorder="1" applyAlignment="1">
      <alignment wrapText="1"/>
    </xf>
    <xf numFmtId="167" fontId="0" fillId="0" borderId="3" xfId="38" applyNumberFormat="1" applyFont="1" applyBorder="1"/>
    <xf numFmtId="164" fontId="11" fillId="0" borderId="3" xfId="38" applyFont="1" applyBorder="1"/>
    <xf numFmtId="9" fontId="0" fillId="0" borderId="4" xfId="42" applyFont="1" applyFill="1" applyBorder="1"/>
    <xf numFmtId="0" fontId="14" fillId="0" borderId="0" xfId="0" applyFont="1"/>
    <xf numFmtId="0" fontId="13" fillId="0" borderId="0" xfId="0" applyFont="1"/>
    <xf numFmtId="0" fontId="34" fillId="0" borderId="0" xfId="51" applyFont="1" applyAlignment="1">
      <alignment horizontal="center" vertical="center" wrapText="1"/>
    </xf>
    <xf numFmtId="0" fontId="34" fillId="0" borderId="0" xfId="51" applyFont="1"/>
    <xf numFmtId="169" fontId="34" fillId="0" borderId="0" xfId="51" applyNumberFormat="1" applyFont="1"/>
    <xf numFmtId="174" fontId="34" fillId="0" borderId="0" xfId="51" applyNumberFormat="1" applyFont="1"/>
    <xf numFmtId="169" fontId="35" fillId="0" borderId="0" xfId="51" applyNumberFormat="1" applyFont="1"/>
    <xf numFmtId="0" fontId="34" fillId="5" borderId="0" xfId="51" applyFont="1" applyFill="1" applyAlignment="1">
      <alignment horizontal="center" vertical="center" wrapText="1"/>
    </xf>
    <xf numFmtId="0" fontId="34" fillId="5" borderId="0" xfId="51" applyFont="1" applyFill="1"/>
    <xf numFmtId="10" fontId="34" fillId="5" borderId="0" xfId="51" applyNumberFormat="1" applyFont="1" applyFill="1"/>
    <xf numFmtId="0" fontId="35" fillId="5" borderId="0" xfId="51" applyFont="1" applyFill="1"/>
    <xf numFmtId="14" fontId="33" fillId="0" borderId="0" xfId="0" applyNumberFormat="1" applyFont="1"/>
    <xf numFmtId="0" fontId="15" fillId="0" borderId="0" xfId="53">
      <protection locked="0"/>
    </xf>
    <xf numFmtId="0" fontId="37" fillId="0" borderId="0" xfId="53" applyFont="1">
      <protection locked="0"/>
    </xf>
    <xf numFmtId="0" fontId="39" fillId="0" borderId="0" xfId="53" applyFont="1">
      <protection locked="0"/>
    </xf>
    <xf numFmtId="0" fontId="30" fillId="5" borderId="0" xfId="55" applyFont="1" applyFill="1"/>
    <xf numFmtId="0" fontId="10" fillId="0" borderId="0" xfId="56"/>
    <xf numFmtId="0" fontId="35" fillId="0" borderId="0" xfId="56" applyFont="1"/>
    <xf numFmtId="14" fontId="10" fillId="0" borderId="0" xfId="56" applyNumberFormat="1" applyProtection="1">
      <protection locked="0"/>
    </xf>
    <xf numFmtId="0" fontId="15" fillId="5" borderId="0" xfId="53" applyFill="1">
      <protection locked="0"/>
    </xf>
    <xf numFmtId="0" fontId="5" fillId="0" borderId="0" xfId="62"/>
    <xf numFmtId="0" fontId="0" fillId="0" borderId="0" xfId="62" applyFont="1"/>
    <xf numFmtId="173" fontId="5" fillId="0" borderId="0" xfId="62" applyNumberFormat="1"/>
    <xf numFmtId="0" fontId="15" fillId="0" borderId="0" xfId="5" applyProtection="1">
      <protection locked="0"/>
    </xf>
    <xf numFmtId="0" fontId="15" fillId="0" borderId="0" xfId="64" applyProtection="1">
      <protection locked="0"/>
    </xf>
    <xf numFmtId="0" fontId="42" fillId="0" borderId="0" xfId="0" applyFont="1"/>
    <xf numFmtId="14" fontId="15" fillId="5" borderId="0" xfId="64" applyNumberFormat="1" applyFill="1" applyProtection="1">
      <protection locked="0"/>
    </xf>
    <xf numFmtId="0" fontId="3" fillId="0" borderId="0" xfId="73"/>
    <xf numFmtId="0" fontId="42" fillId="8" borderId="0" xfId="73" applyFont="1" applyFill="1"/>
    <xf numFmtId="0" fontId="42" fillId="9" borderId="0" xfId="73" applyFont="1" applyFill="1"/>
    <xf numFmtId="0" fontId="38" fillId="0" borderId="0" xfId="53" applyFont="1">
      <protection locked="0"/>
    </xf>
    <xf numFmtId="14" fontId="3" fillId="0" borderId="0" xfId="73" applyNumberFormat="1"/>
    <xf numFmtId="0" fontId="11" fillId="0" borderId="0" xfId="73" applyFont="1"/>
    <xf numFmtId="0" fontId="2" fillId="0" borderId="0" xfId="73" applyFont="1"/>
    <xf numFmtId="14" fontId="2" fillId="0" borderId="0" xfId="73" applyNumberFormat="1" applyFont="1"/>
    <xf numFmtId="0" fontId="45" fillId="0" borderId="0" xfId="64" applyFont="1" applyAlignment="1" applyProtection="1">
      <alignment horizontal="center" vertical="center"/>
      <protection locked="0"/>
    </xf>
    <xf numFmtId="0" fontId="30" fillId="0" borderId="0" xfId="64" applyFont="1" applyProtection="1">
      <protection locked="0"/>
    </xf>
    <xf numFmtId="0" fontId="30" fillId="5" borderId="5" xfId="64" applyFont="1" applyFill="1" applyBorder="1" applyAlignment="1">
      <alignment horizontal="center" vertical="center" wrapText="1"/>
    </xf>
    <xf numFmtId="0" fontId="30" fillId="5" borderId="23" xfId="64" applyFont="1" applyFill="1" applyBorder="1" applyAlignment="1">
      <alignment horizontal="center" vertical="center" wrapText="1"/>
    </xf>
    <xf numFmtId="0" fontId="30" fillId="5" borderId="3" xfId="64" applyFont="1" applyFill="1" applyBorder="1" applyAlignment="1">
      <alignment horizontal="center" vertical="center" wrapText="1"/>
    </xf>
    <xf numFmtId="0" fontId="30" fillId="5" borderId="3" xfId="64" applyFont="1" applyFill="1" applyBorder="1" applyAlignment="1" applyProtection="1">
      <alignment horizontal="center" vertical="center"/>
      <protection locked="0"/>
    </xf>
    <xf numFmtId="14" fontId="30" fillId="5" borderId="5" xfId="64" applyNumberFormat="1" applyFont="1" applyFill="1" applyBorder="1" applyAlignment="1">
      <alignment horizontal="center" vertical="center" wrapText="1"/>
    </xf>
    <xf numFmtId="175" fontId="30" fillId="5" borderId="5" xfId="64" applyNumberFormat="1" applyFont="1" applyFill="1" applyBorder="1" applyAlignment="1" applyProtection="1">
      <alignment horizontal="center" vertical="center" wrapText="1"/>
      <protection locked="0"/>
    </xf>
    <xf numFmtId="175" fontId="30" fillId="5" borderId="23" xfId="64" applyNumberFormat="1" applyFont="1" applyFill="1" applyBorder="1" applyAlignment="1" applyProtection="1">
      <alignment horizontal="center" vertical="center" wrapText="1"/>
      <protection locked="0"/>
    </xf>
    <xf numFmtId="2" fontId="30" fillId="5" borderId="3" xfId="64" applyNumberFormat="1" applyFont="1" applyFill="1" applyBorder="1" applyAlignment="1" applyProtection="1">
      <alignment horizontal="center" vertical="center"/>
      <protection locked="0"/>
    </xf>
    <xf numFmtId="0" fontId="2" fillId="0" borderId="0" xfId="0" applyFont="1"/>
    <xf numFmtId="0" fontId="11" fillId="0" borderId="0" xfId="51" applyFont="1"/>
    <xf numFmtId="0" fontId="2" fillId="0" borderId="0" xfId="51" applyFont="1" applyAlignment="1">
      <alignment horizontal="center" vertical="center" wrapText="1"/>
    </xf>
    <xf numFmtId="0" fontId="2" fillId="0" borderId="0" xfId="51" applyFont="1"/>
    <xf numFmtId="173" fontId="2" fillId="0" borderId="0" xfId="51" applyNumberFormat="1" applyFont="1"/>
    <xf numFmtId="1" fontId="2" fillId="0" borderId="0" xfId="51" applyNumberFormat="1" applyFont="1"/>
    <xf numFmtId="169" fontId="2" fillId="0" borderId="0" xfId="51" applyNumberFormat="1" applyFont="1"/>
    <xf numFmtId="0" fontId="2" fillId="5" borderId="0" xfId="51" applyFont="1" applyFill="1" applyAlignment="1">
      <alignment horizontal="center" vertical="center" wrapText="1"/>
    </xf>
    <xf numFmtId="0" fontId="2" fillId="5" borderId="0" xfId="51" applyFont="1" applyFill="1"/>
    <xf numFmtId="173" fontId="2" fillId="5" borderId="0" xfId="51" applyNumberFormat="1" applyFont="1" applyFill="1"/>
    <xf numFmtId="3" fontId="2" fillId="5" borderId="0" xfId="51" applyNumberFormat="1" applyFont="1" applyFill="1"/>
    <xf numFmtId="10" fontId="2" fillId="5" borderId="0" xfId="51" applyNumberFormat="1" applyFont="1" applyFill="1"/>
    <xf numFmtId="0" fontId="46" fillId="0" borderId="0" xfId="0" applyFont="1"/>
    <xf numFmtId="14" fontId="11" fillId="0" borderId="0" xfId="0" applyNumberFormat="1" applyFont="1"/>
    <xf numFmtId="14" fontId="2" fillId="0" borderId="0" xfId="0" applyNumberFormat="1" applyFont="1"/>
    <xf numFmtId="0" fontId="42" fillId="5" borderId="0" xfId="51" applyFont="1" applyFill="1"/>
    <xf numFmtId="0" fontId="2" fillId="0" borderId="3" xfId="0" applyFont="1" applyBorder="1"/>
    <xf numFmtId="167" fontId="2" fillId="0" borderId="3" xfId="38" applyNumberFormat="1" applyFont="1" applyBorder="1"/>
    <xf numFmtId="9" fontId="2" fillId="0" borderId="4" xfId="42" applyFont="1" applyFill="1" applyBorder="1"/>
    <xf numFmtId="0" fontId="0" fillId="0" borderId="3" xfId="0" applyBorder="1"/>
    <xf numFmtId="14" fontId="20" fillId="0" borderId="3" xfId="0" applyNumberFormat="1" applyFont="1" applyBorder="1"/>
    <xf numFmtId="14" fontId="47" fillId="0" borderId="3" xfId="0" applyNumberFormat="1" applyFont="1" applyBorder="1"/>
    <xf numFmtId="0" fontId="20" fillId="0" borderId="3" xfId="0" applyFont="1" applyBorder="1" applyAlignment="1">
      <alignment wrapText="1"/>
    </xf>
    <xf numFmtId="164" fontId="20" fillId="0" borderId="3" xfId="38" applyFont="1" applyBorder="1"/>
    <xf numFmtId="0" fontId="45" fillId="0" borderId="0" xfId="51" applyFont="1"/>
    <xf numFmtId="0" fontId="44" fillId="0" borderId="0" xfId="53" applyFont="1">
      <protection locked="0"/>
    </xf>
    <xf numFmtId="0" fontId="45" fillId="0" borderId="0" xfId="54" applyFont="1" applyAlignment="1">
      <alignment horizontal="center" vertical="center" wrapText="1"/>
    </xf>
    <xf numFmtId="0" fontId="45" fillId="0" borderId="0" xfId="53" applyFont="1">
      <protection locked="0"/>
    </xf>
    <xf numFmtId="0" fontId="30" fillId="0" borderId="0" xfId="53" applyFont="1">
      <protection locked="0"/>
    </xf>
    <xf numFmtId="14" fontId="30" fillId="0" borderId="0" xfId="53" applyNumberFormat="1" applyFont="1">
      <protection locked="0"/>
    </xf>
    <xf numFmtId="175" fontId="30" fillId="0" borderId="0" xfId="53" applyNumberFormat="1" applyFont="1" applyAlignment="1">
      <alignment vertical="center" wrapText="1" indent="1"/>
      <protection locked="0"/>
    </xf>
    <xf numFmtId="0" fontId="43" fillId="0" borderId="0" xfId="53" applyFont="1">
      <protection locked="0"/>
    </xf>
    <xf numFmtId="0" fontId="48" fillId="0" borderId="0" xfId="53" applyFont="1">
      <protection locked="0"/>
    </xf>
    <xf numFmtId="0" fontId="2" fillId="0" borderId="0" xfId="56" applyFont="1"/>
    <xf numFmtId="14" fontId="2" fillId="0" borderId="0" xfId="56" applyNumberFormat="1" applyFont="1" applyProtection="1">
      <protection locked="0"/>
    </xf>
    <xf numFmtId="0" fontId="11" fillId="0" borderId="0" xfId="56" applyFont="1"/>
    <xf numFmtId="0" fontId="2" fillId="0" borderId="0" xfId="56" applyFont="1" applyProtection="1">
      <protection locked="0"/>
    </xf>
    <xf numFmtId="0" fontId="42" fillId="0" borderId="0" xfId="56" applyFont="1"/>
    <xf numFmtId="14" fontId="2" fillId="0" borderId="0" xfId="56" applyNumberFormat="1" applyFont="1"/>
    <xf numFmtId="14" fontId="30" fillId="0" borderId="0" xfId="56" applyNumberFormat="1" applyFont="1" applyProtection="1">
      <protection locked="0"/>
    </xf>
    <xf numFmtId="2" fontId="30" fillId="0" borderId="0" xfId="56" applyNumberFormat="1" applyFont="1" applyAlignment="1">
      <alignment horizontal="center" vertical="center" wrapText="1"/>
    </xf>
    <xf numFmtId="0" fontId="45" fillId="5" borderId="0" xfId="53" applyFont="1" applyFill="1" applyAlignment="1">
      <alignment horizontal="left" vertical="center"/>
      <protection locked="0"/>
    </xf>
    <xf numFmtId="0" fontId="30" fillId="5" borderId="0" xfId="53" applyFont="1" applyFill="1">
      <protection locked="0"/>
    </xf>
    <xf numFmtId="0" fontId="30" fillId="0" borderId="0" xfId="53" applyFont="1" applyAlignment="1">
      <alignment vertical="center"/>
      <protection locked="0"/>
    </xf>
    <xf numFmtId="0" fontId="30" fillId="5" borderId="0" xfId="53" applyFont="1" applyFill="1" applyAlignment="1">
      <alignment vertical="center" wrapText="1"/>
      <protection locked="0"/>
    </xf>
    <xf numFmtId="0" fontId="30" fillId="6" borderId="0" xfId="53" applyFont="1" applyFill="1" applyAlignment="1" applyProtection="1">
      <alignment horizontal="left" vertical="center" wrapText="1" indent="1"/>
    </xf>
    <xf numFmtId="176" fontId="30" fillId="5" borderId="0" xfId="53" applyNumberFormat="1" applyFont="1" applyFill="1">
      <protection locked="0"/>
    </xf>
    <xf numFmtId="0" fontId="50" fillId="0" borderId="0" xfId="53" applyFont="1">
      <protection locked="0"/>
    </xf>
    <xf numFmtId="0" fontId="45" fillId="0" borderId="0" xfId="64" applyFont="1" applyProtection="1">
      <protection locked="0"/>
    </xf>
    <xf numFmtId="14" fontId="30" fillId="5" borderId="0" xfId="64" applyNumberFormat="1" applyFont="1" applyFill="1" applyProtection="1">
      <protection locked="0"/>
    </xf>
    <xf numFmtId="14" fontId="30" fillId="5" borderId="5" xfId="64" applyNumberFormat="1" applyFont="1" applyFill="1" applyBorder="1" applyAlignment="1">
      <alignment horizontal="left" vertical="top" wrapText="1"/>
    </xf>
    <xf numFmtId="2" fontId="30" fillId="5" borderId="0" xfId="64" applyNumberFormat="1" applyFont="1" applyFill="1" applyProtection="1">
      <protection locked="0"/>
    </xf>
    <xf numFmtId="0" fontId="45" fillId="0" borderId="0" xfId="64" applyFont="1" applyAlignment="1" applyProtection="1">
      <alignment wrapText="1"/>
      <protection locked="0"/>
    </xf>
    <xf numFmtId="0" fontId="51" fillId="5" borderId="0" xfId="62" applyFont="1" applyFill="1"/>
    <xf numFmtId="0" fontId="51" fillId="0" borderId="0" xfId="62" applyFont="1"/>
    <xf numFmtId="0" fontId="52" fillId="5" borderId="0" xfId="63" applyFont="1" applyFill="1" applyAlignment="1">
      <alignment horizontal="center" wrapText="1"/>
    </xf>
    <xf numFmtId="17" fontId="51" fillId="5" borderId="0" xfId="62" applyNumberFormat="1" applyFont="1" applyFill="1" applyAlignment="1">
      <alignment horizontal="center" vertical="center"/>
    </xf>
    <xf numFmtId="169" fontId="51" fillId="5" borderId="0" xfId="62" applyNumberFormat="1" applyFont="1" applyFill="1" applyAlignment="1">
      <alignment horizontal="center" vertical="center"/>
    </xf>
    <xf numFmtId="0" fontId="53" fillId="5" borderId="0" xfId="62" applyFont="1" applyFill="1"/>
    <xf numFmtId="0" fontId="52" fillId="5" borderId="0" xfId="62" applyFont="1" applyFill="1"/>
    <xf numFmtId="0" fontId="49" fillId="0" borderId="0" xfId="0" applyFont="1"/>
    <xf numFmtId="0" fontId="2" fillId="0" borderId="0" xfId="55" applyFont="1"/>
    <xf numFmtId="2" fontId="2" fillId="0" borderId="0" xfId="55" applyNumberFormat="1" applyFont="1"/>
    <xf numFmtId="0" fontId="2" fillId="0" borderId="0" xfId="58" applyFont="1"/>
    <xf numFmtId="0" fontId="11" fillId="0" borderId="0" xfId="0" applyFont="1"/>
    <xf numFmtId="1" fontId="30" fillId="0" borderId="7" xfId="57" applyFont="1" applyBorder="1">
      <alignment horizontal="right" vertical="center" wrapText="1" shrinkToFit="1"/>
    </xf>
    <xf numFmtId="17" fontId="30" fillId="0" borderId="7" xfId="55" applyNumberFormat="1" applyFont="1" applyBorder="1" applyAlignment="1">
      <alignment horizontal="right" vertical="center" textRotation="90" wrapText="1"/>
    </xf>
    <xf numFmtId="0" fontId="30" fillId="0" borderId="0" xfId="5" applyFont="1" applyProtection="1">
      <protection locked="0"/>
    </xf>
    <xf numFmtId="173" fontId="2" fillId="0" borderId="11" xfId="5" applyNumberFormat="1" applyFont="1" applyBorder="1" applyAlignment="1">
      <alignment horizontal="left" vertical="center" wrapText="1"/>
    </xf>
    <xf numFmtId="177" fontId="2" fillId="0" borderId="12" xfId="64" applyNumberFormat="1" applyFont="1" applyBorder="1" applyAlignment="1" applyProtection="1">
      <alignment vertical="center" wrapText="1"/>
      <protection locked="0"/>
    </xf>
    <xf numFmtId="175" fontId="2" fillId="0" borderId="11" xfId="5" applyNumberFormat="1" applyFont="1" applyBorder="1" applyAlignment="1" applyProtection="1">
      <alignment vertical="center" wrapText="1"/>
      <protection locked="0"/>
    </xf>
    <xf numFmtId="173" fontId="2" fillId="0" borderId="5" xfId="5" applyNumberFormat="1" applyFont="1" applyBorder="1" applyAlignment="1">
      <alignment horizontal="left" vertical="center" wrapText="1"/>
    </xf>
    <xf numFmtId="177" fontId="2" fillId="0" borderId="0" xfId="64" applyNumberFormat="1" applyFont="1" applyAlignment="1" applyProtection="1">
      <alignment vertical="center" wrapText="1"/>
      <protection locked="0"/>
    </xf>
    <xf numFmtId="175" fontId="2" fillId="0" borderId="5" xfId="5" applyNumberFormat="1" applyFont="1" applyBorder="1" applyAlignment="1" applyProtection="1">
      <alignment vertical="center" wrapText="1"/>
      <protection locked="0"/>
    </xf>
    <xf numFmtId="173" fontId="2" fillId="0" borderId="13" xfId="5" applyNumberFormat="1" applyFont="1" applyBorder="1" applyAlignment="1">
      <alignment horizontal="left" vertical="center" wrapText="1"/>
    </xf>
    <xf numFmtId="177" fontId="2" fillId="0" borderId="14" xfId="64" applyNumberFormat="1" applyFont="1" applyBorder="1" applyAlignment="1" applyProtection="1">
      <alignment vertical="center" wrapText="1"/>
      <protection locked="0"/>
    </xf>
    <xf numFmtId="175" fontId="2" fillId="0" borderId="13" xfId="5" applyNumberFormat="1" applyFont="1" applyBorder="1" applyAlignment="1" applyProtection="1">
      <alignment vertical="center" wrapText="1"/>
      <protection locked="0"/>
    </xf>
    <xf numFmtId="173" fontId="30" fillId="0" borderId="0" xfId="5" applyNumberFormat="1" applyFont="1" applyProtection="1">
      <protection locked="0"/>
    </xf>
    <xf numFmtId="0" fontId="2" fillId="0" borderId="0" xfId="5" applyFont="1" applyProtection="1">
      <protection locked="0"/>
    </xf>
    <xf numFmtId="173" fontId="2" fillId="0" borderId="0" xfId="5" applyNumberFormat="1" applyFont="1" applyAlignment="1">
      <alignment horizontal="left" vertical="center" wrapText="1"/>
    </xf>
    <xf numFmtId="175" fontId="2" fillId="0" borderId="0" xfId="5" applyNumberFormat="1" applyFont="1" applyAlignment="1" applyProtection="1">
      <alignment vertical="center" wrapText="1"/>
      <protection locked="0"/>
    </xf>
    <xf numFmtId="3" fontId="2" fillId="0" borderId="0" xfId="5" applyNumberFormat="1" applyFont="1" applyProtection="1">
      <protection locked="0"/>
    </xf>
    <xf numFmtId="0" fontId="30" fillId="5" borderId="0" xfId="64" applyFont="1" applyFill="1" applyProtection="1">
      <protection locked="0"/>
    </xf>
    <xf numFmtId="178" fontId="30" fillId="5" borderId="0" xfId="64" applyNumberFormat="1" applyFont="1" applyFill="1" applyAlignment="1">
      <alignment vertical="center" wrapText="1"/>
    </xf>
    <xf numFmtId="0" fontId="30" fillId="5" borderId="0" xfId="64" applyFont="1" applyFill="1" applyAlignment="1">
      <alignment horizontal="center" vertical="center" wrapText="1"/>
    </xf>
    <xf numFmtId="173" fontId="30" fillId="5" borderId="0" xfId="64" applyNumberFormat="1" applyFont="1" applyFill="1" applyAlignment="1">
      <alignment horizontal="left" vertical="center" wrapText="1"/>
    </xf>
    <xf numFmtId="177" fontId="30" fillId="5" borderId="0" xfId="64" applyNumberFormat="1" applyFont="1" applyFill="1" applyAlignment="1" applyProtection="1">
      <alignment vertical="center" wrapText="1"/>
      <protection locked="0"/>
    </xf>
    <xf numFmtId="179" fontId="30" fillId="5" borderId="0" xfId="64" applyNumberFormat="1" applyFont="1" applyFill="1" applyProtection="1">
      <protection locked="0"/>
    </xf>
    <xf numFmtId="178" fontId="30" fillId="5" borderId="0" xfId="64" applyNumberFormat="1" applyFont="1" applyFill="1" applyProtection="1">
      <protection locked="0"/>
    </xf>
    <xf numFmtId="0" fontId="2" fillId="5" borderId="0" xfId="65" applyFont="1" applyFill="1"/>
    <xf numFmtId="0" fontId="2" fillId="0" borderId="0" xfId="65" applyFont="1"/>
    <xf numFmtId="0" fontId="11" fillId="5" borderId="0" xfId="66" applyFont="1" applyFill="1" applyAlignment="1">
      <alignment horizontal="center" wrapText="1"/>
    </xf>
    <xf numFmtId="17" fontId="2" fillId="5" borderId="0" xfId="65" applyNumberFormat="1" applyFont="1" applyFill="1" applyAlignment="1">
      <alignment horizontal="center" vertical="center"/>
    </xf>
    <xf numFmtId="169" fontId="2" fillId="5" borderId="0" xfId="65" applyNumberFormat="1" applyFont="1" applyFill="1" applyAlignment="1">
      <alignment horizontal="center" vertical="center"/>
    </xf>
    <xf numFmtId="0" fontId="42" fillId="5" borderId="0" xfId="65" applyFont="1" applyFill="1"/>
    <xf numFmtId="173" fontId="2" fillId="0" borderId="0" xfId="65" applyNumberFormat="1" applyFont="1"/>
    <xf numFmtId="0" fontId="11" fillId="5" borderId="0" xfId="65" applyFont="1" applyFill="1"/>
    <xf numFmtId="1" fontId="44" fillId="5" borderId="3" xfId="0" applyNumberFormat="1" applyFont="1" applyFill="1" applyBorder="1" applyAlignment="1">
      <alignment horizontal="center"/>
    </xf>
    <xf numFmtId="0" fontId="24" fillId="0" borderId="0" xfId="0" applyFont="1"/>
    <xf numFmtId="0" fontId="46" fillId="5" borderId="17" xfId="0" applyFont="1" applyFill="1" applyBorder="1" applyAlignment="1">
      <alignment horizontal="center"/>
    </xf>
    <xf numFmtId="0" fontId="46" fillId="5" borderId="3" xfId="0" applyFont="1" applyFill="1" applyBorder="1" applyAlignment="1">
      <alignment horizontal="center"/>
    </xf>
    <xf numFmtId="0" fontId="44" fillId="5" borderId="3" xfId="0" applyFont="1" applyFill="1" applyBorder="1" applyAlignment="1">
      <alignment horizontal="left" vertical="top" wrapText="1" indent="2"/>
    </xf>
    <xf numFmtId="1" fontId="46" fillId="5" borderId="3" xfId="0" applyNumberFormat="1" applyFont="1" applyFill="1" applyBorder="1" applyAlignment="1">
      <alignment horizontal="center"/>
    </xf>
    <xf numFmtId="1" fontId="46" fillId="5" borderId="20" xfId="0" applyNumberFormat="1" applyFont="1" applyFill="1" applyBorder="1" applyAlignment="1">
      <alignment horizontal="center"/>
    </xf>
    <xf numFmtId="1" fontId="46" fillId="5" borderId="17" xfId="0" applyNumberFormat="1" applyFont="1" applyFill="1" applyBorder="1" applyAlignment="1">
      <alignment horizontal="center"/>
    </xf>
    <xf numFmtId="14" fontId="45" fillId="5" borderId="0" xfId="64" applyNumberFormat="1" applyFont="1" applyFill="1" applyProtection="1">
      <protection locked="0"/>
    </xf>
    <xf numFmtId="175" fontId="30" fillId="5" borderId="5" xfId="64" applyNumberFormat="1" applyFont="1" applyFill="1" applyBorder="1" applyAlignment="1" applyProtection="1">
      <alignment vertical="center" wrapText="1"/>
      <protection locked="0"/>
    </xf>
    <xf numFmtId="0" fontId="50" fillId="0" borderId="0" xfId="64" applyFont="1" applyAlignment="1" applyProtection="1">
      <alignment horizontal="justify" vertical="center"/>
      <protection locked="0"/>
    </xf>
    <xf numFmtId="0" fontId="30" fillId="0" borderId="5" xfId="64" applyFont="1" applyBorder="1" applyAlignment="1">
      <alignment horizontal="left" vertical="top" wrapText="1"/>
    </xf>
    <xf numFmtId="14" fontId="30" fillId="0" borderId="0" xfId="64" applyNumberFormat="1" applyFont="1" applyAlignment="1" applyProtection="1">
      <alignment vertical="center" wrapText="1"/>
      <protection locked="0"/>
    </xf>
    <xf numFmtId="169" fontId="30" fillId="0" borderId="0" xfId="64" applyNumberFormat="1" applyFont="1" applyProtection="1">
      <protection locked="0"/>
    </xf>
    <xf numFmtId="0" fontId="50" fillId="0" borderId="0" xfId="64" applyFont="1" applyProtection="1">
      <protection locked="0"/>
    </xf>
    <xf numFmtId="0" fontId="30" fillId="0" borderId="0" xfId="64" applyFont="1" applyAlignment="1" applyProtection="1">
      <alignment horizontal="center"/>
      <protection locked="0"/>
    </xf>
    <xf numFmtId="0" fontId="30" fillId="0" borderId="5" xfId="64" applyFont="1" applyBorder="1" applyAlignment="1">
      <alignment horizontal="center" vertical="top" wrapText="1"/>
    </xf>
    <xf numFmtId="14" fontId="30" fillId="0" borderId="0" xfId="64" applyNumberFormat="1" applyFont="1" applyAlignment="1" applyProtection="1">
      <alignment horizontal="center" vertical="center" wrapText="1"/>
      <protection locked="0"/>
    </xf>
    <xf numFmtId="169" fontId="30" fillId="0" borderId="0" xfId="64" applyNumberFormat="1" applyFont="1" applyAlignment="1" applyProtection="1">
      <alignment horizontal="center"/>
      <protection locked="0"/>
    </xf>
    <xf numFmtId="0" fontId="45" fillId="5" borderId="0" xfId="67" applyFont="1" applyFill="1" applyProtection="1">
      <protection locked="0"/>
    </xf>
    <xf numFmtId="0" fontId="30" fillId="5" borderId="0" xfId="67" applyFont="1" applyFill="1" applyProtection="1">
      <protection locked="0"/>
    </xf>
    <xf numFmtId="0" fontId="30" fillId="0" borderId="0" xfId="67" applyFont="1" applyProtection="1">
      <protection locked="0"/>
    </xf>
    <xf numFmtId="0" fontId="30" fillId="5" borderId="0" xfId="67" applyFont="1" applyFill="1" applyAlignment="1">
      <alignment vertical="center" wrapText="1"/>
    </xf>
    <xf numFmtId="0" fontId="30" fillId="5" borderId="0" xfId="67" applyFont="1" applyFill="1" applyAlignment="1">
      <alignment horizontal="center" vertical="center" wrapText="1"/>
    </xf>
    <xf numFmtId="0" fontId="30" fillId="5" borderId="0" xfId="67" applyFont="1" applyFill="1" applyAlignment="1">
      <alignment horizontal="left" vertical="center" wrapText="1"/>
    </xf>
    <xf numFmtId="3" fontId="30" fillId="5" borderId="0" xfId="67" applyNumberFormat="1" applyFont="1" applyFill="1" applyAlignment="1" applyProtection="1">
      <alignment vertical="center" wrapText="1"/>
      <protection locked="0"/>
    </xf>
    <xf numFmtId="0" fontId="50" fillId="5" borderId="0" xfId="67" applyFont="1" applyFill="1" applyProtection="1">
      <protection locked="0"/>
    </xf>
    <xf numFmtId="3" fontId="30" fillId="5" borderId="0" xfId="67" applyNumberFormat="1" applyFont="1" applyFill="1" applyProtection="1">
      <protection locked="0"/>
    </xf>
    <xf numFmtId="0" fontId="50" fillId="0" borderId="0" xfId="67" applyFont="1" applyProtection="1">
      <protection locked="0"/>
    </xf>
    <xf numFmtId="0" fontId="45" fillId="0" borderId="0" xfId="67" applyFont="1" applyProtection="1">
      <protection locked="0"/>
    </xf>
    <xf numFmtId="0" fontId="30" fillId="0" borderId="0" xfId="67" applyFont="1" applyAlignment="1" applyProtection="1">
      <alignment vertical="center"/>
      <protection locked="0"/>
    </xf>
    <xf numFmtId="14" fontId="30" fillId="5" borderId="5" xfId="67" applyNumberFormat="1" applyFont="1" applyFill="1" applyBorder="1" applyAlignment="1">
      <alignment vertical="center" wrapText="1"/>
    </xf>
    <xf numFmtId="0" fontId="30" fillId="5" borderId="5" xfId="67" applyFont="1" applyFill="1" applyBorder="1" applyAlignment="1">
      <alignment horizontal="center" vertical="center" wrapText="1"/>
    </xf>
    <xf numFmtId="14" fontId="30" fillId="5" borderId="5" xfId="67" applyNumberFormat="1" applyFont="1" applyFill="1" applyBorder="1" applyAlignment="1">
      <alignment horizontal="left" vertical="center" wrapText="1"/>
    </xf>
    <xf numFmtId="177" fontId="30" fillId="5" borderId="5" xfId="67" applyNumberFormat="1" applyFont="1" applyFill="1" applyBorder="1" applyAlignment="1" applyProtection="1">
      <alignment vertical="center" wrapText="1"/>
      <protection locked="0"/>
    </xf>
    <xf numFmtId="14" fontId="30" fillId="5" borderId="0" xfId="67" applyNumberFormat="1" applyFont="1" applyFill="1" applyProtection="1">
      <protection locked="0"/>
    </xf>
    <xf numFmtId="0" fontId="2" fillId="0" borderId="0" xfId="66" applyFont="1"/>
    <xf numFmtId="0" fontId="2" fillId="0" borderId="0" xfId="66" applyFont="1" applyAlignment="1">
      <alignment horizontal="center" vertical="center" wrapText="1"/>
    </xf>
    <xf numFmtId="0" fontId="42" fillId="0" borderId="0" xfId="69" applyFont="1"/>
    <xf numFmtId="0" fontId="42" fillId="0" borderId="0" xfId="66" applyFont="1"/>
    <xf numFmtId="0" fontId="11" fillId="0" borderId="0" xfId="69" applyFont="1"/>
    <xf numFmtId="0" fontId="30" fillId="0" borderId="0" xfId="70" applyFont="1" applyProtection="1">
      <protection locked="0"/>
    </xf>
    <xf numFmtId="0" fontId="30" fillId="0" borderId="0" xfId="70" applyFont="1" applyAlignment="1">
      <alignment horizontal="left" vertical="top" wrapText="1"/>
    </xf>
    <xf numFmtId="181" fontId="54" fillId="0" borderId="0" xfId="66" applyNumberFormat="1" applyFont="1" applyAlignment="1">
      <alignment horizontal="left" vertical="center" wrapText="1"/>
    </xf>
    <xf numFmtId="169" fontId="2" fillId="0" borderId="0" xfId="66" applyNumberFormat="1" applyFont="1"/>
    <xf numFmtId="169" fontId="30" fillId="0" borderId="0" xfId="70" applyNumberFormat="1" applyFont="1" applyProtection="1">
      <protection locked="0"/>
    </xf>
    <xf numFmtId="0" fontId="45" fillId="5" borderId="0" xfId="70" applyFont="1" applyFill="1" applyProtection="1">
      <protection locked="0"/>
    </xf>
    <xf numFmtId="0" fontId="42" fillId="0" borderId="0" xfId="70" applyFont="1"/>
    <xf numFmtId="0" fontId="30" fillId="5" borderId="0" xfId="70" applyFont="1" applyFill="1" applyProtection="1">
      <protection locked="0"/>
    </xf>
    <xf numFmtId="0" fontId="30" fillId="5" borderId="3" xfId="70" applyFont="1" applyFill="1" applyBorder="1" applyProtection="1">
      <protection locked="0"/>
    </xf>
    <xf numFmtId="0" fontId="30" fillId="5" borderId="3" xfId="70" applyFont="1" applyFill="1" applyBorder="1" applyAlignment="1">
      <alignment horizontal="center" vertical="center" wrapText="1"/>
    </xf>
    <xf numFmtId="14" fontId="30" fillId="5" borderId="3" xfId="70" applyNumberFormat="1" applyFont="1" applyFill="1" applyBorder="1" applyProtection="1">
      <protection locked="0"/>
    </xf>
    <xf numFmtId="1" fontId="30" fillId="5" borderId="3" xfId="70" applyNumberFormat="1" applyFont="1" applyFill="1" applyBorder="1" applyProtection="1">
      <protection locked="0"/>
    </xf>
    <xf numFmtId="0" fontId="30" fillId="5" borderId="0" xfId="70" applyFont="1" applyFill="1" applyAlignment="1" applyProtection="1">
      <alignment vertical="center"/>
      <protection locked="0"/>
    </xf>
    <xf numFmtId="0" fontId="30" fillId="5" borderId="0" xfId="70" applyFont="1" applyFill="1" applyAlignment="1">
      <alignment horizontal="center" vertical="center" wrapText="1"/>
    </xf>
    <xf numFmtId="0" fontId="30" fillId="5" borderId="0" xfId="70" applyFont="1" applyFill="1" applyAlignment="1">
      <alignment horizontal="left" vertical="center" wrapText="1"/>
    </xf>
    <xf numFmtId="4" fontId="30" fillId="5" borderId="0" xfId="70" applyNumberFormat="1" applyFont="1" applyFill="1" applyAlignment="1" applyProtection="1">
      <alignment vertical="center" wrapText="1"/>
      <protection locked="0"/>
    </xf>
    <xf numFmtId="169" fontId="30" fillId="5" borderId="0" xfId="70" applyNumberFormat="1" applyFont="1" applyFill="1" applyProtection="1">
      <protection locked="0"/>
    </xf>
    <xf numFmtId="0" fontId="50" fillId="5" borderId="0" xfId="70" applyFont="1" applyFill="1" applyProtection="1">
      <protection locked="0"/>
    </xf>
    <xf numFmtId="0" fontId="2" fillId="0" borderId="0" xfId="53" applyFont="1">
      <protection locked="0"/>
    </xf>
    <xf numFmtId="0" fontId="2" fillId="0" borderId="0" xfId="53" applyFont="1" applyAlignment="1" applyProtection="1">
      <alignment horizontal="center" vertical="center" wrapText="1"/>
    </xf>
    <xf numFmtId="14" fontId="2" fillId="0" borderId="0" xfId="53" applyNumberFormat="1" applyFont="1" applyAlignment="1">
      <alignment vertical="center" wrapText="1" indent="1"/>
      <protection locked="0"/>
    </xf>
    <xf numFmtId="4" fontId="2" fillId="0" borderId="0" xfId="53" applyNumberFormat="1" applyFont="1">
      <protection locked="0"/>
    </xf>
    <xf numFmtId="0" fontId="42" fillId="0" borderId="0" xfId="53" applyFont="1">
      <protection locked="0"/>
    </xf>
    <xf numFmtId="0" fontId="54" fillId="0" borderId="0" xfId="71" applyFont="1"/>
    <xf numFmtId="0" fontId="54" fillId="0" borderId="3" xfId="71" applyFont="1" applyBorder="1" applyAlignment="1">
      <alignment horizontal="center" vertical="center" wrapText="1"/>
    </xf>
    <xf numFmtId="0" fontId="54" fillId="0" borderId="0" xfId="71" applyFont="1" applyAlignment="1">
      <alignment horizontal="center" vertical="center" wrapText="1"/>
    </xf>
    <xf numFmtId="182" fontId="54" fillId="7" borderId="3" xfId="71" applyNumberFormat="1" applyFont="1" applyFill="1" applyBorder="1" applyAlignment="1">
      <alignment horizontal="center" vertical="center"/>
    </xf>
    <xf numFmtId="164" fontId="54" fillId="0" borderId="3" xfId="72" applyFont="1" applyBorder="1"/>
    <xf numFmtId="164" fontId="2" fillId="0" borderId="0" xfId="72" applyFont="1"/>
    <xf numFmtId="1" fontId="54" fillId="0" borderId="0" xfId="71" applyNumberFormat="1" applyFont="1"/>
    <xf numFmtId="0" fontId="55" fillId="0" borderId="0" xfId="71" applyFont="1"/>
    <xf numFmtId="0" fontId="56" fillId="0" borderId="0" xfId="71" applyFont="1"/>
    <xf numFmtId="182" fontId="54" fillId="7" borderId="5" xfId="71" applyNumberFormat="1" applyFont="1" applyFill="1" applyBorder="1" applyAlignment="1">
      <alignment horizontal="center" vertical="center"/>
    </xf>
    <xf numFmtId="0" fontId="54" fillId="0" borderId="0" xfId="71" applyFont="1" applyAlignment="1">
      <alignment vertical="center"/>
    </xf>
    <xf numFmtId="1" fontId="2" fillId="0" borderId="0" xfId="56" applyNumberFormat="1" applyFont="1"/>
    <xf numFmtId="0" fontId="30" fillId="0" borderId="0" xfId="56" applyFont="1" applyAlignment="1">
      <alignment horizontal="center" vertical="center" wrapText="1"/>
    </xf>
    <xf numFmtId="1" fontId="2" fillId="0" borderId="0" xfId="56" applyNumberFormat="1" applyFont="1" applyProtection="1">
      <protection locked="0"/>
    </xf>
    <xf numFmtId="0" fontId="42" fillId="0" borderId="0" xfId="56" applyFont="1" applyAlignment="1">
      <alignment vertical="center"/>
    </xf>
    <xf numFmtId="169" fontId="2" fillId="0" borderId="0" xfId="56" applyNumberFormat="1" applyFont="1"/>
    <xf numFmtId="1" fontId="0" fillId="0" borderId="0" xfId="0" applyNumberFormat="1"/>
    <xf numFmtId="165" fontId="0" fillId="0" borderId="0" xfId="0" applyNumberFormat="1"/>
    <xf numFmtId="169" fontId="0" fillId="0" borderId="0" xfId="0" applyNumberFormat="1"/>
    <xf numFmtId="3" fontId="0" fillId="0" borderId="0" xfId="0" applyNumberFormat="1"/>
    <xf numFmtId="1" fontId="10" fillId="0" borderId="0" xfId="0" applyNumberFormat="1" applyFont="1"/>
    <xf numFmtId="0" fontId="10" fillId="0" borderId="0" xfId="0" applyFont="1"/>
    <xf numFmtId="169" fontId="10" fillId="0" borderId="0" xfId="1" applyNumberFormat="1"/>
    <xf numFmtId="169" fontId="10" fillId="0" borderId="0" xfId="0" applyNumberFormat="1" applyFont="1"/>
    <xf numFmtId="172" fontId="10" fillId="0" borderId="0" xfId="0" applyNumberFormat="1" applyFont="1"/>
    <xf numFmtId="9" fontId="0" fillId="0" borderId="0" xfId="0" applyNumberFormat="1"/>
    <xf numFmtId="0" fontId="2" fillId="0" borderId="0" xfId="1" applyFont="1"/>
    <xf numFmtId="1" fontId="2" fillId="0" borderId="0" xfId="1" applyNumberFormat="1" applyFont="1"/>
    <xf numFmtId="0" fontId="10" fillId="0" borderId="0" xfId="44"/>
    <xf numFmtId="9" fontId="10" fillId="0" borderId="0" xfId="45" applyFont="1"/>
    <xf numFmtId="169" fontId="10" fillId="0" borderId="0" xfId="44" applyNumberFormat="1"/>
    <xf numFmtId="1" fontId="10" fillId="0" borderId="0" xfId="44" applyNumberFormat="1"/>
    <xf numFmtId="0" fontId="56" fillId="0" borderId="0" xfId="9" applyFont="1" applyAlignment="1">
      <alignment horizontal="justify"/>
    </xf>
    <xf numFmtId="3" fontId="57" fillId="7" borderId="0" xfId="9" applyNumberFormat="1" applyFont="1" applyFill="1" applyAlignment="1">
      <alignment horizontal="center"/>
    </xf>
    <xf numFmtId="0" fontId="57" fillId="7" borderId="0" xfId="9" applyFont="1" applyFill="1" applyAlignment="1">
      <alignment horizontal="left"/>
    </xf>
    <xf numFmtId="49" fontId="57" fillId="7" borderId="0" xfId="9" applyNumberFormat="1" applyFont="1" applyFill="1" applyAlignment="1">
      <alignment horizontal="left" vertical="center"/>
    </xf>
    <xf numFmtId="3" fontId="54" fillId="7" borderId="3" xfId="9" applyNumberFormat="1" applyFont="1" applyFill="1" applyBorder="1" applyAlignment="1">
      <alignment horizontal="left"/>
    </xf>
    <xf numFmtId="3" fontId="54" fillId="7" borderId="3" xfId="9" applyNumberFormat="1" applyFont="1" applyFill="1" applyBorder="1" applyAlignment="1">
      <alignment horizontal="center" vertical="center"/>
    </xf>
    <xf numFmtId="1" fontId="57" fillId="7" borderId="0" xfId="9" applyNumberFormat="1" applyFont="1" applyFill="1" applyAlignment="1">
      <alignment horizontal="center"/>
    </xf>
    <xf numFmtId="3" fontId="57" fillId="7" borderId="3" xfId="9" applyNumberFormat="1" applyFont="1" applyFill="1" applyBorder="1" applyAlignment="1">
      <alignment horizontal="left"/>
    </xf>
    <xf numFmtId="3" fontId="57" fillId="7" borderId="3" xfId="9" applyNumberFormat="1" applyFont="1" applyFill="1" applyBorder="1" applyAlignment="1">
      <alignment horizontal="right"/>
    </xf>
    <xf numFmtId="0" fontId="55" fillId="0" borderId="0" xfId="9" applyFont="1"/>
    <xf numFmtId="0" fontId="54" fillId="0" borderId="0" xfId="9" applyFont="1"/>
    <xf numFmtId="0" fontId="56" fillId="0" borderId="0" xfId="9" applyFont="1"/>
    <xf numFmtId="1" fontId="57" fillId="7" borderId="3" xfId="9" applyNumberFormat="1" applyFont="1" applyFill="1" applyBorder="1" applyAlignment="1">
      <alignment horizontal="center"/>
    </xf>
    <xf numFmtId="3" fontId="57" fillId="7" borderId="3" xfId="9" applyNumberFormat="1" applyFont="1" applyFill="1" applyBorder="1" applyAlignment="1">
      <alignment horizontal="center"/>
    </xf>
    <xf numFmtId="0" fontId="2" fillId="0" borderId="3" xfId="73" applyFont="1" applyBorder="1" applyAlignment="1">
      <alignment wrapText="1"/>
    </xf>
    <xf numFmtId="3" fontId="2" fillId="0" borderId="0" xfId="73" applyNumberFormat="1" applyFont="1"/>
    <xf numFmtId="0" fontId="58" fillId="0" borderId="3" xfId="73" applyFont="1" applyBorder="1" applyAlignment="1">
      <alignment wrapText="1"/>
    </xf>
    <xf numFmtId="0" fontId="42" fillId="8" borderId="3" xfId="73" applyFont="1" applyFill="1" applyBorder="1" applyAlignment="1">
      <alignment wrapText="1"/>
    </xf>
    <xf numFmtId="3" fontId="42" fillId="8" borderId="0" xfId="73" applyNumberFormat="1" applyFont="1" applyFill="1"/>
    <xf numFmtId="0" fontId="42" fillId="9" borderId="3" xfId="73" applyFont="1" applyFill="1" applyBorder="1" applyAlignment="1">
      <alignment wrapText="1"/>
    </xf>
    <xf numFmtId="3" fontId="42" fillId="9" borderId="0" xfId="73" applyNumberFormat="1" applyFont="1" applyFill="1"/>
    <xf numFmtId="0" fontId="2" fillId="0" borderId="0" xfId="73" applyFont="1" applyAlignment="1">
      <alignment vertical="center"/>
    </xf>
    <xf numFmtId="0" fontId="54" fillId="0" borderId="3" xfId="9" applyFont="1" applyBorder="1"/>
    <xf numFmtId="182" fontId="54" fillId="7" borderId="3" xfId="9" applyNumberFormat="1" applyFont="1" applyFill="1" applyBorder="1" applyAlignment="1">
      <alignment horizontal="center" vertical="center"/>
    </xf>
    <xf numFmtId="49" fontId="54" fillId="7" borderId="3" xfId="9" applyNumberFormat="1" applyFont="1" applyFill="1" applyBorder="1" applyAlignment="1">
      <alignment horizontal="left" vertical="center" wrapText="1"/>
    </xf>
    <xf numFmtId="169" fontId="54" fillId="0" borderId="3" xfId="9" applyNumberFormat="1" applyFont="1" applyBorder="1"/>
    <xf numFmtId="1" fontId="54" fillId="0" borderId="3" xfId="9" applyNumberFormat="1" applyFont="1" applyBorder="1"/>
    <xf numFmtId="1" fontId="54" fillId="7" borderId="3" xfId="9" applyNumberFormat="1" applyFont="1" applyFill="1" applyBorder="1" applyAlignment="1">
      <alignment horizontal="center" vertical="center"/>
    </xf>
    <xf numFmtId="1" fontId="54" fillId="0" borderId="0" xfId="9" applyNumberFormat="1" applyFont="1"/>
    <xf numFmtId="0" fontId="2" fillId="5" borderId="0" xfId="53" applyFont="1" applyFill="1" applyAlignment="1">
      <alignment horizontal="center"/>
      <protection locked="0"/>
    </xf>
    <xf numFmtId="0" fontId="2" fillId="5" borderId="3" xfId="53" applyFont="1" applyFill="1" applyBorder="1" applyAlignment="1">
      <alignment horizontal="center"/>
      <protection locked="0"/>
    </xf>
    <xf numFmtId="0" fontId="2" fillId="6" borderId="3" xfId="53" applyFont="1" applyFill="1" applyBorder="1" applyAlignment="1" applyProtection="1">
      <alignment horizontal="center" vertical="center" wrapText="1"/>
    </xf>
    <xf numFmtId="169" fontId="2" fillId="5" borderId="3" xfId="53" applyNumberFormat="1" applyFont="1" applyFill="1" applyBorder="1" applyAlignment="1">
      <alignment horizontal="center"/>
      <protection locked="0"/>
    </xf>
    <xf numFmtId="0" fontId="30" fillId="5" borderId="0" xfId="53" applyFont="1" applyFill="1" applyAlignment="1">
      <alignment horizontal="center"/>
      <protection locked="0"/>
    </xf>
    <xf numFmtId="0" fontId="11" fillId="5" borderId="0" xfId="53" applyFont="1" applyFill="1" applyAlignment="1">
      <alignment horizontal="left"/>
      <protection locked="0"/>
    </xf>
    <xf numFmtId="169" fontId="30" fillId="0" borderId="0" xfId="53" applyNumberFormat="1" applyFont="1">
      <protection locked="0"/>
    </xf>
    <xf numFmtId="175" fontId="30" fillId="5" borderId="3" xfId="70" applyNumberFormat="1" applyFont="1" applyFill="1" applyBorder="1" applyAlignment="1" applyProtection="1">
      <alignment vertical="center" wrapText="1"/>
      <protection locked="0"/>
    </xf>
    <xf numFmtId="179" fontId="30" fillId="5" borderId="0" xfId="70" applyNumberFormat="1" applyFont="1" applyFill="1" applyProtection="1">
      <protection locked="0"/>
    </xf>
    <xf numFmtId="0" fontId="58" fillId="0" borderId="0" xfId="56" applyFont="1"/>
    <xf numFmtId="0" fontId="2" fillId="0" borderId="3" xfId="56" applyFont="1" applyBorder="1"/>
    <xf numFmtId="0" fontId="11" fillId="0" borderId="3" xfId="56" applyFont="1" applyBorder="1" applyAlignment="1">
      <alignment horizontal="center" wrapText="1"/>
    </xf>
    <xf numFmtId="0" fontId="2" fillId="10" borderId="3" xfId="56" applyFont="1" applyFill="1" applyBorder="1" applyAlignment="1">
      <alignment vertical="top" wrapText="1"/>
    </xf>
    <xf numFmtId="0" fontId="2" fillId="10" borderId="3" xfId="56" applyFont="1" applyFill="1" applyBorder="1" applyAlignment="1">
      <alignment horizontal="left" vertical="top" wrapText="1"/>
    </xf>
    <xf numFmtId="0" fontId="2" fillId="0" borderId="3" xfId="56" applyFont="1" applyBorder="1" applyAlignment="1">
      <alignment vertical="top" wrapText="1"/>
    </xf>
    <xf numFmtId="0" fontId="2" fillId="11" borderId="3" xfId="56" applyFont="1" applyFill="1" applyBorder="1" applyAlignment="1">
      <alignment vertical="top" wrapText="1"/>
    </xf>
    <xf numFmtId="0" fontId="2" fillId="11" borderId="3" xfId="56" applyFont="1" applyFill="1" applyBorder="1" applyAlignment="1">
      <alignment horizontal="left" vertical="top" wrapText="1"/>
    </xf>
    <xf numFmtId="0" fontId="2" fillId="0" borderId="3" xfId="56" applyFont="1" applyBorder="1" applyAlignment="1">
      <alignment horizontal="left" vertical="top" wrapText="1"/>
    </xf>
    <xf numFmtId="0" fontId="2" fillId="0" borderId="0" xfId="56" applyFont="1" applyAlignment="1">
      <alignment horizontal="left"/>
    </xf>
    <xf numFmtId="0" fontId="59" fillId="0" borderId="0" xfId="56" applyFont="1" applyAlignment="1">
      <alignment vertical="center"/>
    </xf>
    <xf numFmtId="0" fontId="30" fillId="5" borderId="3" xfId="64" applyFont="1" applyFill="1" applyBorder="1" applyProtection="1">
      <protection locked="0"/>
    </xf>
    <xf numFmtId="0" fontId="30" fillId="0" borderId="0" xfId="64" applyFont="1" applyAlignment="1" applyProtection="1">
      <alignment horizontal="justify" vertical="center"/>
      <protection locked="0"/>
    </xf>
    <xf numFmtId="0" fontId="30" fillId="5" borderId="3" xfId="64" applyFont="1" applyFill="1" applyBorder="1" applyAlignment="1">
      <alignment horizontal="left" vertical="center" wrapText="1"/>
    </xf>
    <xf numFmtId="3" fontId="30" fillId="5" borderId="3" xfId="64" applyNumberFormat="1" applyFont="1" applyFill="1" applyBorder="1" applyProtection="1">
      <protection locked="0"/>
    </xf>
    <xf numFmtId="1" fontId="30" fillId="5" borderId="3" xfId="64" applyNumberFormat="1" applyFont="1" applyFill="1" applyBorder="1" applyProtection="1">
      <protection locked="0"/>
    </xf>
    <xf numFmtId="1" fontId="30" fillId="0" borderId="0" xfId="64" applyNumberFormat="1" applyFont="1" applyProtection="1">
      <protection locked="0"/>
    </xf>
    <xf numFmtId="0" fontId="45" fillId="0" borderId="0" xfId="64" applyFont="1" applyAlignment="1" applyProtection="1">
      <alignment horizontal="left" vertical="center"/>
      <protection locked="0"/>
    </xf>
    <xf numFmtId="0" fontId="2" fillId="5" borderId="3" xfId="53" applyFont="1" applyFill="1" applyBorder="1">
      <protection locked="0"/>
    </xf>
    <xf numFmtId="0" fontId="2" fillId="6" borderId="3" xfId="53" applyFont="1" applyFill="1" applyBorder="1" applyAlignment="1" applyProtection="1">
      <alignment horizontal="left" vertical="center" wrapText="1" indent="1"/>
    </xf>
    <xf numFmtId="169" fontId="2" fillId="5" borderId="3" xfId="53" applyNumberFormat="1" applyFont="1" applyFill="1" applyBorder="1">
      <protection locked="0"/>
    </xf>
    <xf numFmtId="0" fontId="50" fillId="0" borderId="3" xfId="53" applyFont="1" applyBorder="1" applyAlignment="1">
      <alignment horizontal="center" vertical="center" wrapText="1"/>
      <protection locked="0"/>
    </xf>
    <xf numFmtId="0" fontId="11" fillId="0" borderId="0" xfId="53" applyFont="1">
      <protection locked="0"/>
    </xf>
    <xf numFmtId="0" fontId="30" fillId="0" borderId="0" xfId="53" applyFont="1" applyAlignment="1">
      <alignment horizontal="center" vertical="center" wrapText="1"/>
      <protection locked="0"/>
    </xf>
    <xf numFmtId="0" fontId="50" fillId="0" borderId="3" xfId="53" applyFont="1" applyBorder="1" applyAlignment="1">
      <alignment horizontal="center"/>
      <protection locked="0"/>
    </xf>
    <xf numFmtId="0" fontId="42" fillId="5" borderId="3" xfId="53" applyFont="1" applyFill="1" applyBorder="1" applyAlignment="1">
      <alignment horizontal="center"/>
      <protection locked="0"/>
    </xf>
    <xf numFmtId="0" fontId="50" fillId="0" borderId="0" xfId="53" applyFont="1" applyAlignment="1">
      <alignment horizontal="center" vertical="center" wrapText="1"/>
      <protection locked="0"/>
    </xf>
    <xf numFmtId="0" fontId="45" fillId="5" borderId="0" xfId="64" applyFont="1" applyFill="1" applyProtection="1">
      <protection locked="0"/>
    </xf>
    <xf numFmtId="0" fontId="2" fillId="0" borderId="0" xfId="0" applyFont="1" applyAlignment="1">
      <alignment horizontal="left" vertical="center"/>
    </xf>
    <xf numFmtId="0" fontId="30" fillId="5" borderId="0" xfId="64" applyFont="1" applyFill="1" applyAlignment="1">
      <alignment vertical="center" wrapText="1"/>
    </xf>
    <xf numFmtId="0" fontId="30" fillId="5" borderId="0" xfId="64" applyFont="1" applyFill="1" applyAlignment="1">
      <alignment horizontal="left" vertical="center" wrapText="1"/>
    </xf>
    <xf numFmtId="4" fontId="30" fillId="5" borderId="0" xfId="64" applyNumberFormat="1" applyFont="1" applyFill="1" applyAlignment="1" applyProtection="1">
      <alignment vertical="center" wrapText="1"/>
      <protection locked="0"/>
    </xf>
    <xf numFmtId="0" fontId="2" fillId="0" borderId="0" xfId="49" applyFont="1"/>
    <xf numFmtId="1" fontId="2" fillId="0" borderId="0" xfId="49" applyNumberFormat="1" applyFont="1"/>
    <xf numFmtId="2" fontId="2" fillId="0" borderId="0" xfId="49" applyNumberFormat="1" applyFont="1"/>
    <xf numFmtId="0" fontId="2" fillId="0" borderId="0" xfId="49" quotePrefix="1" applyFont="1" applyAlignment="1">
      <alignment horizontal="center"/>
    </xf>
    <xf numFmtId="0" fontId="2" fillId="0" borderId="0" xfId="49" applyFont="1" applyAlignment="1">
      <alignment horizontal="center"/>
    </xf>
    <xf numFmtId="9" fontId="2" fillId="0" borderId="0" xfId="42" applyFont="1" applyFill="1"/>
    <xf numFmtId="9" fontId="2" fillId="0" borderId="0" xfId="0" applyNumberFormat="1" applyFont="1"/>
    <xf numFmtId="9" fontId="2" fillId="0" borderId="0" xfId="42" applyFont="1"/>
    <xf numFmtId="165" fontId="2" fillId="0" borderId="0" xfId="42" applyNumberFormat="1" applyFont="1"/>
    <xf numFmtId="164" fontId="2" fillId="0" borderId="0" xfId="38" applyFont="1"/>
    <xf numFmtId="0" fontId="2" fillId="0" borderId="0" xfId="0" applyFont="1" applyAlignment="1">
      <alignment horizontal="left" vertical="top"/>
    </xf>
    <xf numFmtId="0" fontId="2" fillId="0" borderId="0" xfId="1" applyFont="1" applyAlignment="1">
      <alignment horizontal="center"/>
    </xf>
    <xf numFmtId="171" fontId="30" fillId="0" borderId="0" xfId="43" applyNumberFormat="1" applyFont="1" applyFill="1"/>
    <xf numFmtId="1" fontId="2" fillId="0" borderId="0" xfId="0" applyNumberFormat="1" applyFont="1"/>
    <xf numFmtId="1" fontId="30" fillId="0" borderId="0" xfId="0" applyNumberFormat="1" applyFont="1"/>
    <xf numFmtId="0" fontId="42" fillId="0" borderId="0" xfId="1" applyFont="1"/>
    <xf numFmtId="0" fontId="46" fillId="5" borderId="16" xfId="0" applyFont="1" applyFill="1" applyBorder="1" applyAlignment="1">
      <alignment horizontal="center" vertical="center"/>
    </xf>
    <xf numFmtId="0" fontId="46" fillId="5" borderId="22" xfId="0" applyFont="1" applyFill="1" applyBorder="1" applyAlignment="1">
      <alignment horizontal="center" vertical="center"/>
    </xf>
    <xf numFmtId="0" fontId="46" fillId="5" borderId="17" xfId="0" applyFont="1" applyFill="1" applyBorder="1" applyAlignment="1">
      <alignment horizontal="center"/>
    </xf>
    <xf numFmtId="0" fontId="46" fillId="5" borderId="18" xfId="0" applyFont="1" applyFill="1" applyBorder="1" applyAlignment="1">
      <alignment horizontal="center"/>
    </xf>
    <xf numFmtId="0" fontId="46" fillId="5" borderId="19" xfId="0" applyFont="1" applyFill="1" applyBorder="1" applyAlignment="1">
      <alignment horizontal="center"/>
    </xf>
    <xf numFmtId="0" fontId="46" fillId="5" borderId="20" xfId="0" applyFont="1" applyFill="1" applyBorder="1" applyAlignment="1">
      <alignment horizontal="center" wrapText="1"/>
    </xf>
    <xf numFmtId="0" fontId="46" fillId="5" borderId="21" xfId="0" applyFont="1" applyFill="1" applyBorder="1" applyAlignment="1">
      <alignment wrapText="1"/>
    </xf>
    <xf numFmtId="0" fontId="45" fillId="5" borderId="0" xfId="67" applyFont="1" applyFill="1" applyProtection="1">
      <protection locked="0"/>
    </xf>
    <xf numFmtId="0" fontId="30" fillId="5" borderId="5" xfId="67" applyFont="1" applyFill="1" applyBorder="1" applyAlignment="1">
      <alignment horizontal="center" vertical="center" wrapText="1"/>
    </xf>
    <xf numFmtId="0" fontId="30" fillId="5" borderId="15" xfId="70" applyFont="1" applyFill="1" applyBorder="1" applyAlignment="1">
      <alignment horizontal="center" vertical="center" wrapText="1"/>
    </xf>
    <xf numFmtId="49" fontId="57" fillId="7" borderId="0" xfId="9" applyNumberFormat="1" applyFont="1" applyFill="1" applyAlignment="1">
      <alignment horizontal="left" vertical="center"/>
    </xf>
    <xf numFmtId="0" fontId="30" fillId="5" borderId="3" xfId="64" applyFont="1" applyFill="1" applyBorder="1" applyAlignment="1">
      <alignment horizontal="center" vertical="center" wrapText="1"/>
    </xf>
    <xf numFmtId="0" fontId="30" fillId="5" borderId="3" xfId="64" applyFont="1" applyFill="1" applyBorder="1" applyAlignment="1" applyProtection="1">
      <alignment horizontal="center" vertical="center"/>
      <protection locked="0"/>
    </xf>
    <xf numFmtId="0" fontId="30" fillId="5" borderId="3" xfId="64" applyFont="1" applyFill="1" applyBorder="1" applyProtection="1">
      <protection locked="0"/>
    </xf>
    <xf numFmtId="0" fontId="2" fillId="6" borderId="3" xfId="53" applyFont="1" applyFill="1" applyBorder="1" applyAlignment="1" applyProtection="1">
      <alignment horizontal="center" vertical="center" wrapText="1"/>
    </xf>
    <xf numFmtId="0" fontId="60" fillId="12" borderId="3" xfId="53" applyFont="1" applyFill="1" applyBorder="1" applyAlignment="1" applyProtection="1">
      <alignment horizontal="center" vertical="center" wrapText="1"/>
    </xf>
    <xf numFmtId="0" fontId="1" fillId="0" borderId="0" xfId="56" applyFont="1"/>
    <xf numFmtId="0" fontId="30" fillId="5" borderId="3" xfId="64" applyFont="1" applyFill="1" applyBorder="1" applyAlignment="1" applyProtection="1">
      <alignment vertical="center"/>
      <protection locked="0"/>
    </xf>
    <xf numFmtId="3" fontId="30" fillId="5" borderId="3" xfId="64" applyNumberFormat="1" applyFont="1" applyFill="1" applyBorder="1" applyAlignment="1" applyProtection="1">
      <alignment vertical="center" wrapText="1"/>
      <protection locked="0"/>
    </xf>
    <xf numFmtId="0" fontId="30" fillId="0" borderId="5" xfId="64" applyFont="1" applyBorder="1" applyAlignment="1">
      <alignment vertical="center" wrapText="1"/>
    </xf>
    <xf numFmtId="0" fontId="30" fillId="0" borderId="5" xfId="64" applyFont="1" applyBorder="1" applyAlignment="1">
      <alignment horizontal="center" vertical="center" wrapText="1"/>
    </xf>
    <xf numFmtId="0" fontId="30" fillId="0" borderId="23" xfId="64" applyFont="1" applyBorder="1" applyAlignment="1">
      <alignment horizontal="center" vertical="center" wrapText="1"/>
    </xf>
    <xf numFmtId="14" fontId="30" fillId="0" borderId="5" xfId="64" applyNumberFormat="1" applyFont="1" applyBorder="1" applyAlignment="1">
      <alignment horizontal="center" vertical="center" wrapText="1"/>
    </xf>
    <xf numFmtId="0" fontId="30" fillId="0" borderId="5" xfId="64" applyFont="1" applyBorder="1" applyAlignment="1">
      <alignment horizontal="left" vertical="center" wrapText="1"/>
    </xf>
    <xf numFmtId="175" fontId="30" fillId="0" borderId="5" xfId="64" applyNumberFormat="1" applyFont="1" applyBorder="1" applyAlignment="1" applyProtection="1">
      <alignment vertical="center" wrapText="1"/>
      <protection locked="0"/>
    </xf>
    <xf numFmtId="0" fontId="1" fillId="0" borderId="0" xfId="0" applyFont="1"/>
    <xf numFmtId="17" fontId="1" fillId="0" borderId="0" xfId="0" applyNumberFormat="1" applyFont="1"/>
    <xf numFmtId="2" fontId="1" fillId="0" borderId="0" xfId="0" applyNumberFormat="1" applyFont="1"/>
    <xf numFmtId="3" fontId="1" fillId="6" borderId="0" xfId="53" applyNumberFormat="1" applyFont="1" applyFill="1" applyAlignment="1" applyProtection="1">
      <alignment horizontal="center" vertical="center" wrapText="1"/>
    </xf>
    <xf numFmtId="0" fontId="1" fillId="5" borderId="0" xfId="53" applyFont="1" applyFill="1">
      <protection locked="0"/>
    </xf>
    <xf numFmtId="0" fontId="1" fillId="6" borderId="0" xfId="53" applyFont="1" applyFill="1" applyAlignment="1" applyProtection="1">
      <alignment horizontal="center" vertical="center" wrapText="1"/>
    </xf>
    <xf numFmtId="0" fontId="1" fillId="6" borderId="0" xfId="53" applyFont="1" applyFill="1" applyAlignment="1" applyProtection="1">
      <alignment horizontal="center" vertical="center" wrapText="1"/>
    </xf>
    <xf numFmtId="0" fontId="1" fillId="6" borderId="0" xfId="53" applyFont="1" applyFill="1" applyAlignment="1" applyProtection="1">
      <alignment horizontal="left" vertical="center" wrapText="1" indent="1"/>
    </xf>
    <xf numFmtId="176" fontId="1" fillId="6" borderId="0" xfId="53" applyNumberFormat="1" applyFont="1" applyFill="1" applyAlignment="1" applyProtection="1">
      <alignment horizontal="center" vertical="center" wrapText="1"/>
    </xf>
    <xf numFmtId="175" fontId="1" fillId="5" borderId="0" xfId="53" applyNumberFormat="1" applyFont="1" applyFill="1" applyAlignment="1">
      <alignment vertical="center" wrapText="1" indent="1"/>
      <protection locked="0"/>
    </xf>
    <xf numFmtId="175" fontId="1" fillId="6" borderId="0" xfId="53" applyNumberFormat="1" applyFont="1" applyFill="1" applyAlignment="1">
      <alignment vertical="center" wrapText="1" indent="1"/>
      <protection locked="0"/>
    </xf>
    <xf numFmtId="0" fontId="42" fillId="5" borderId="0" xfId="0" applyFont="1" applyFill="1"/>
    <xf numFmtId="169" fontId="1" fillId="5" borderId="0" xfId="53" applyNumberFormat="1" applyFont="1" applyFill="1">
      <protection locked="0"/>
    </xf>
    <xf numFmtId="0" fontId="1" fillId="6" borderId="24" xfId="53" applyFont="1" applyFill="1" applyBorder="1" applyAlignment="1" applyProtection="1">
      <alignment horizontal="center" vertical="center" wrapText="1"/>
    </xf>
    <xf numFmtId="0" fontId="1" fillId="6" borderId="3" xfId="53" applyFont="1" applyFill="1" applyBorder="1" applyAlignment="1" applyProtection="1">
      <alignment horizontal="left" vertical="center" wrapText="1" indent="1"/>
    </xf>
    <xf numFmtId="175" fontId="1" fillId="5" borderId="3" xfId="53" applyNumberFormat="1" applyFont="1" applyFill="1" applyBorder="1" applyAlignment="1">
      <alignment vertical="center" wrapText="1" indent="1"/>
      <protection locked="0"/>
    </xf>
    <xf numFmtId="175" fontId="1" fillId="6" borderId="3" xfId="53" applyNumberFormat="1" applyFont="1" applyFill="1" applyBorder="1" applyAlignment="1">
      <alignment vertical="center" wrapText="1" indent="1"/>
      <protection locked="0"/>
    </xf>
    <xf numFmtId="0" fontId="50" fillId="5" borderId="0" xfId="53" applyFont="1" applyFill="1">
      <protection locked="0"/>
    </xf>
    <xf numFmtId="0" fontId="45" fillId="5" borderId="0" xfId="53" applyFont="1" applyFill="1">
      <protection locked="0"/>
    </xf>
    <xf numFmtId="0" fontId="30" fillId="5" borderId="0" xfId="53" applyFont="1" applyFill="1" applyAlignment="1">
      <alignment vertical="center"/>
      <protection locked="0"/>
    </xf>
    <xf numFmtId="0" fontId="11" fillId="5" borderId="0" xfId="53" applyFont="1" applyFill="1" applyAlignment="1">
      <alignment horizontal="left" vertical="center"/>
      <protection locked="0"/>
    </xf>
    <xf numFmtId="0" fontId="1" fillId="6" borderId="3" xfId="53" applyFont="1" applyFill="1" applyBorder="1" applyAlignment="1" applyProtection="1">
      <alignment horizontal="center" vertical="center" wrapText="1"/>
    </xf>
    <xf numFmtId="0" fontId="45" fillId="0" borderId="0" xfId="53" applyFont="1" applyAlignment="1">
      <alignment horizontal="center" vertical="center"/>
      <protection locked="0"/>
    </xf>
    <xf numFmtId="0" fontId="62" fillId="6" borderId="24" xfId="53" applyFont="1" applyFill="1" applyBorder="1" applyAlignment="1" applyProtection="1">
      <alignment horizontal="center" vertical="center" wrapText="1"/>
    </xf>
    <xf numFmtId="0" fontId="60" fillId="6" borderId="3" xfId="53" applyFont="1" applyFill="1" applyBorder="1" applyAlignment="1" applyProtection="1">
      <alignment horizontal="left" vertical="center" wrapText="1" indent="1"/>
    </xf>
    <xf numFmtId="3" fontId="30" fillId="5" borderId="3" xfId="53" applyNumberFormat="1" applyFont="1" applyFill="1" applyBorder="1">
      <protection locked="0"/>
    </xf>
    <xf numFmtId="0" fontId="62" fillId="6" borderId="25" xfId="53" applyFont="1" applyFill="1" applyBorder="1" applyAlignment="1" applyProtection="1">
      <alignment horizontal="center" vertical="center" wrapText="1"/>
    </xf>
    <xf numFmtId="9" fontId="1" fillId="0" borderId="0" xfId="42" applyFont="1" applyFill="1"/>
    <xf numFmtId="9" fontId="1" fillId="0" borderId="0" xfId="0" applyNumberFormat="1" applyFont="1"/>
    <xf numFmtId="9" fontId="1" fillId="0" borderId="0" xfId="42" applyFont="1"/>
    <xf numFmtId="165" fontId="1" fillId="0" borderId="0" xfId="42" applyNumberFormat="1" applyFont="1"/>
    <xf numFmtId="164" fontId="1" fillId="0" borderId="0" xfId="38" applyFont="1"/>
    <xf numFmtId="0" fontId="1" fillId="0" borderId="0" xfId="1" applyFont="1"/>
    <xf numFmtId="171" fontId="1" fillId="0" borderId="0" xfId="74" applyNumberFormat="1" applyFont="1"/>
    <xf numFmtId="0" fontId="1" fillId="0" borderId="0" xfId="74" applyFont="1"/>
    <xf numFmtId="180" fontId="1" fillId="0" borderId="0" xfId="75" applyNumberFormat="1" applyFont="1"/>
    <xf numFmtId="17" fontId="1" fillId="0" borderId="0" xfId="74" applyNumberFormat="1" applyFont="1"/>
    <xf numFmtId="171" fontId="1" fillId="0" borderId="0" xfId="75" applyNumberFormat="1" applyFont="1"/>
    <xf numFmtId="14" fontId="1" fillId="0" borderId="0" xfId="74" applyNumberFormat="1" applyFont="1"/>
    <xf numFmtId="0" fontId="42" fillId="0" borderId="0" xfId="74" applyFont="1"/>
  </cellXfs>
  <cellStyles count="76">
    <cellStyle name="Normal 13 2" xfId="8" xr:uid="{00000000-0005-0000-0000-000000000000}"/>
    <cellStyle name="Normal 13 2 2" xfId="48" xr:uid="{00000000-0005-0000-0000-000001000000}"/>
    <cellStyle name="s0" xfId="57" xr:uid="{00000000-0005-0000-0000-000002000000}"/>
    <cellStyle name="s13" xfId="59" xr:uid="{00000000-0005-0000-0000-000003000000}"/>
    <cellStyle name="s16" xfId="60" xr:uid="{00000000-0005-0000-0000-000004000000}"/>
    <cellStyle name="s19" xfId="61" xr:uid="{00000000-0005-0000-0000-000005000000}"/>
    <cellStyle name="Обычный" xfId="0" builtinId="0"/>
    <cellStyle name="Обычный 10" xfId="9" xr:uid="{00000000-0005-0000-0000-000007000000}"/>
    <cellStyle name="Обычный 11" xfId="10" xr:uid="{00000000-0005-0000-0000-000008000000}"/>
    <cellStyle name="Обычный 113" xfId="2" xr:uid="{00000000-0005-0000-0000-000009000000}"/>
    <cellStyle name="Обычный 113 2" xfId="44" xr:uid="{00000000-0005-0000-0000-00000A000000}"/>
    <cellStyle name="Обычный 114" xfId="7" xr:uid="{00000000-0005-0000-0000-00000B000000}"/>
    <cellStyle name="Обычный 12" xfId="11" xr:uid="{00000000-0005-0000-0000-00000C000000}"/>
    <cellStyle name="Обычный 12 2" xfId="12" xr:uid="{00000000-0005-0000-0000-00000D000000}"/>
    <cellStyle name="Обычный 13" xfId="13" xr:uid="{00000000-0005-0000-0000-00000E000000}"/>
    <cellStyle name="Обычный 14" xfId="51" xr:uid="{00000000-0005-0000-0000-00000F000000}"/>
    <cellStyle name="Обычный 15" xfId="52" xr:uid="{00000000-0005-0000-0000-000010000000}"/>
    <cellStyle name="Обычный 15 2 2 2" xfId="54" xr:uid="{00000000-0005-0000-0000-000011000000}"/>
    <cellStyle name="Обычный 15 2 2 2 2" xfId="63" xr:uid="{00000000-0005-0000-0000-000012000000}"/>
    <cellStyle name="Обычный 15 2 2 2 3" xfId="66" xr:uid="{00000000-0005-0000-0000-000013000000}"/>
    <cellStyle name="Обычный 16" xfId="73" xr:uid="{00000000-0005-0000-0000-000014000000}"/>
    <cellStyle name="Обычный 192" xfId="50" xr:uid="{00000000-0005-0000-0000-000015000000}"/>
    <cellStyle name="Обычный 2" xfId="1" xr:uid="{00000000-0005-0000-0000-000016000000}"/>
    <cellStyle name="Обычный 2 16 3 2" xfId="14" xr:uid="{00000000-0005-0000-0000-000017000000}"/>
    <cellStyle name="Обычный 2 16 3 2 2" xfId="15" xr:uid="{00000000-0005-0000-0000-000018000000}"/>
    <cellStyle name="Обычный 2 2" xfId="16" xr:uid="{00000000-0005-0000-0000-000019000000}"/>
    <cellStyle name="Обычный 2 2 2" xfId="17" xr:uid="{00000000-0005-0000-0000-00001A000000}"/>
    <cellStyle name="Обычный 2 2 2 2" xfId="55" xr:uid="{00000000-0005-0000-0000-00001B000000}"/>
    <cellStyle name="Обычный 2 2 2 2 2" xfId="69" xr:uid="{00000000-0005-0000-0000-00001C000000}"/>
    <cellStyle name="Обычный 2 2 2 3" xfId="65" xr:uid="{00000000-0005-0000-0000-00001D000000}"/>
    <cellStyle name="Обычный 2 2 2 3 2" xfId="74" xr:uid="{F0D0B858-2ED7-457F-A1F0-55C49685E091}"/>
    <cellStyle name="Обычный 2 2 2 4" xfId="62" xr:uid="{00000000-0005-0000-0000-00001E000000}"/>
    <cellStyle name="Обычный 2 3" xfId="18" xr:uid="{00000000-0005-0000-0000-00001F000000}"/>
    <cellStyle name="Обычный 2 4" xfId="49" xr:uid="{00000000-0005-0000-0000-000020000000}"/>
    <cellStyle name="Обычный 2 5" xfId="53" xr:uid="{00000000-0005-0000-0000-000021000000}"/>
    <cellStyle name="Обычный 2 6" xfId="64" xr:uid="{00000000-0005-0000-0000-000022000000}"/>
    <cellStyle name="Обычный 27 2" xfId="19" xr:uid="{00000000-0005-0000-0000-000023000000}"/>
    <cellStyle name="Обычный 3" xfId="20" xr:uid="{00000000-0005-0000-0000-000024000000}"/>
    <cellStyle name="Обычный 3 2" xfId="21" xr:uid="{00000000-0005-0000-0000-000025000000}"/>
    <cellStyle name="Обычный 3 2 2" xfId="70" xr:uid="{00000000-0005-0000-0000-000026000000}"/>
    <cellStyle name="Обычный 3 3" xfId="22" xr:uid="{00000000-0005-0000-0000-000027000000}"/>
    <cellStyle name="Обычный 3 4" xfId="67" xr:uid="{00000000-0005-0000-0000-000028000000}"/>
    <cellStyle name="Обычный 4" xfId="23" xr:uid="{00000000-0005-0000-0000-000029000000}"/>
    <cellStyle name="Обычный 4 2" xfId="24" xr:uid="{00000000-0005-0000-0000-00002A000000}"/>
    <cellStyle name="Обычный 4 3" xfId="25" xr:uid="{00000000-0005-0000-0000-00002B000000}"/>
    <cellStyle name="Обычный 4 4" xfId="56" xr:uid="{00000000-0005-0000-0000-00002C000000}"/>
    <cellStyle name="Обычный 4 5" xfId="58" xr:uid="{00000000-0005-0000-0000-00002D000000}"/>
    <cellStyle name="Обычный 5" xfId="26" xr:uid="{00000000-0005-0000-0000-00002E000000}"/>
    <cellStyle name="Обычный 6" xfId="5" xr:uid="{00000000-0005-0000-0000-00002F000000}"/>
    <cellStyle name="Обычный 6 2" xfId="71" xr:uid="{00000000-0005-0000-0000-000030000000}"/>
    <cellStyle name="Обычный 7" xfId="27" xr:uid="{00000000-0005-0000-0000-000031000000}"/>
    <cellStyle name="Обычный 8" xfId="28" xr:uid="{00000000-0005-0000-0000-000032000000}"/>
    <cellStyle name="Обычный 9" xfId="29" xr:uid="{00000000-0005-0000-0000-000033000000}"/>
    <cellStyle name="Процентный" xfId="42" builtinId="5"/>
    <cellStyle name="Процентный 2" xfId="30" xr:uid="{00000000-0005-0000-0000-000035000000}"/>
    <cellStyle name="Процентный 2 2" xfId="31" xr:uid="{00000000-0005-0000-0000-000036000000}"/>
    <cellStyle name="Процентный 3" xfId="32" xr:uid="{00000000-0005-0000-0000-000037000000}"/>
    <cellStyle name="Процентный 3 2" xfId="33" xr:uid="{00000000-0005-0000-0000-000038000000}"/>
    <cellStyle name="Процентный 4" xfId="34" xr:uid="{00000000-0005-0000-0000-000039000000}"/>
    <cellStyle name="Процентный 5" xfId="35" xr:uid="{00000000-0005-0000-0000-00003A000000}"/>
    <cellStyle name="Процентный 6" xfId="45" xr:uid="{00000000-0005-0000-0000-00003B000000}"/>
    <cellStyle name="Процентный 7" xfId="3" xr:uid="{00000000-0005-0000-0000-00003C000000}"/>
    <cellStyle name="Процентный 8" xfId="46" xr:uid="{00000000-0005-0000-0000-00003D000000}"/>
    <cellStyle name="Процентный 9" xfId="4" xr:uid="{00000000-0005-0000-0000-00003E000000}"/>
    <cellStyle name="Финансовый" xfId="43" builtinId="3"/>
    <cellStyle name="Финансовый 2" xfId="36" xr:uid="{00000000-0005-0000-0000-000040000000}"/>
    <cellStyle name="Финансовый 2 2" xfId="37" xr:uid="{00000000-0005-0000-0000-000041000000}"/>
    <cellStyle name="Финансовый 2 3" xfId="38" xr:uid="{00000000-0005-0000-0000-000042000000}"/>
    <cellStyle name="Финансовый 2 4" xfId="68" xr:uid="{00000000-0005-0000-0000-000043000000}"/>
    <cellStyle name="Финансовый 2 4 2" xfId="75" xr:uid="{30899B52-82F8-4D6C-87D0-06187719126C}"/>
    <cellStyle name="Финансовый 3" xfId="39" xr:uid="{00000000-0005-0000-0000-000044000000}"/>
    <cellStyle name="Финансовый 3 2" xfId="72" xr:uid="{00000000-0005-0000-0000-000045000000}"/>
    <cellStyle name="Финансовый 4" xfId="40" xr:uid="{00000000-0005-0000-0000-000046000000}"/>
    <cellStyle name="Финансовый 5" xfId="47" xr:uid="{00000000-0005-0000-0000-000047000000}"/>
    <cellStyle name="Финансовый 7" xfId="41" xr:uid="{00000000-0005-0000-0000-000048000000}"/>
    <cellStyle name="Финансовый 7 2" xfId="6" xr:uid="{00000000-0005-0000-0000-000049000000}"/>
  </cellStyles>
  <dxfs count="0"/>
  <tableStyles count="0" defaultTableStyle="TableStyleMedium2" defaultPivotStyle="PivotStyleMedium9"/>
  <colors>
    <mruColors>
      <color rgb="FFEE11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42.xml"/><Relationship Id="rId170" Type="http://schemas.openxmlformats.org/officeDocument/2006/relationships/externalLink" Target="externalLinks/externalLink53.xml"/><Relationship Id="rId191" Type="http://schemas.openxmlformats.org/officeDocument/2006/relationships/externalLink" Target="externalLinks/externalLink74.xml"/><Relationship Id="rId205" Type="http://schemas.openxmlformats.org/officeDocument/2006/relationships/externalLink" Target="externalLinks/externalLink88.xml"/><Relationship Id="rId226" Type="http://schemas.openxmlformats.org/officeDocument/2006/relationships/externalLink" Target="externalLinks/externalLink109.xml"/><Relationship Id="rId247" Type="http://schemas.openxmlformats.org/officeDocument/2006/relationships/externalLink" Target="externalLinks/externalLink13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1.xml"/><Relationship Id="rId149" Type="http://schemas.openxmlformats.org/officeDocument/2006/relationships/externalLink" Target="externalLinks/externalLink32.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43.xml"/><Relationship Id="rId181" Type="http://schemas.openxmlformats.org/officeDocument/2006/relationships/externalLink" Target="externalLinks/externalLink64.xml"/><Relationship Id="rId216" Type="http://schemas.openxmlformats.org/officeDocument/2006/relationships/externalLink" Target="externalLinks/externalLink99.xml"/><Relationship Id="rId237" Type="http://schemas.openxmlformats.org/officeDocument/2006/relationships/externalLink" Target="externalLinks/externalLink120.xml"/><Relationship Id="rId258" Type="http://schemas.openxmlformats.org/officeDocument/2006/relationships/externalLink" Target="externalLinks/externalLink14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1.xml"/><Relationship Id="rId139" Type="http://schemas.openxmlformats.org/officeDocument/2006/relationships/externalLink" Target="externalLinks/externalLink22.xml"/><Relationship Id="rId85" Type="http://schemas.openxmlformats.org/officeDocument/2006/relationships/worksheet" Target="worksheets/sheet85.xml"/><Relationship Id="rId150" Type="http://schemas.openxmlformats.org/officeDocument/2006/relationships/externalLink" Target="externalLinks/externalLink33.xml"/><Relationship Id="rId171" Type="http://schemas.openxmlformats.org/officeDocument/2006/relationships/externalLink" Target="externalLinks/externalLink54.xml"/><Relationship Id="rId192" Type="http://schemas.openxmlformats.org/officeDocument/2006/relationships/externalLink" Target="externalLinks/externalLink75.xml"/><Relationship Id="rId206" Type="http://schemas.openxmlformats.org/officeDocument/2006/relationships/externalLink" Target="externalLinks/externalLink89.xml"/><Relationship Id="rId227" Type="http://schemas.openxmlformats.org/officeDocument/2006/relationships/externalLink" Target="externalLinks/externalLink110.xml"/><Relationship Id="rId248" Type="http://schemas.openxmlformats.org/officeDocument/2006/relationships/externalLink" Target="externalLinks/externalLink13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12.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23.xml"/><Relationship Id="rId161" Type="http://schemas.openxmlformats.org/officeDocument/2006/relationships/externalLink" Target="externalLinks/externalLink44.xml"/><Relationship Id="rId182" Type="http://schemas.openxmlformats.org/officeDocument/2006/relationships/externalLink" Target="externalLinks/externalLink65.xml"/><Relationship Id="rId217" Type="http://schemas.openxmlformats.org/officeDocument/2006/relationships/externalLink" Target="externalLinks/externalLink100.xml"/><Relationship Id="rId6" Type="http://schemas.openxmlformats.org/officeDocument/2006/relationships/worksheet" Target="worksheets/sheet6.xml"/><Relationship Id="rId238" Type="http://schemas.openxmlformats.org/officeDocument/2006/relationships/externalLink" Target="externalLinks/externalLink121.xml"/><Relationship Id="rId259"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externalLink" Target="externalLinks/externalLink2.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13.xml"/><Relationship Id="rId151" Type="http://schemas.openxmlformats.org/officeDocument/2006/relationships/externalLink" Target="externalLinks/externalLink34.xml"/><Relationship Id="rId172" Type="http://schemas.openxmlformats.org/officeDocument/2006/relationships/externalLink" Target="externalLinks/externalLink55.xml"/><Relationship Id="rId193" Type="http://schemas.openxmlformats.org/officeDocument/2006/relationships/externalLink" Target="externalLinks/externalLink76.xml"/><Relationship Id="rId207" Type="http://schemas.openxmlformats.org/officeDocument/2006/relationships/externalLink" Target="externalLinks/externalLink90.xml"/><Relationship Id="rId228" Type="http://schemas.openxmlformats.org/officeDocument/2006/relationships/externalLink" Target="externalLinks/externalLink111.xml"/><Relationship Id="rId249" Type="http://schemas.openxmlformats.org/officeDocument/2006/relationships/externalLink" Target="externalLinks/externalLink132.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styles" Target="style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3.xml"/><Relationship Id="rId141" Type="http://schemas.openxmlformats.org/officeDocument/2006/relationships/externalLink" Target="externalLinks/externalLink24.xml"/><Relationship Id="rId7" Type="http://schemas.openxmlformats.org/officeDocument/2006/relationships/worksheet" Target="worksheets/sheet7.xml"/><Relationship Id="rId162" Type="http://schemas.openxmlformats.org/officeDocument/2006/relationships/externalLink" Target="externalLinks/externalLink45.xml"/><Relationship Id="rId183" Type="http://schemas.openxmlformats.org/officeDocument/2006/relationships/externalLink" Target="externalLinks/externalLink66.xml"/><Relationship Id="rId218" Type="http://schemas.openxmlformats.org/officeDocument/2006/relationships/externalLink" Target="externalLinks/externalLink101.xml"/><Relationship Id="rId239" Type="http://schemas.openxmlformats.org/officeDocument/2006/relationships/externalLink" Target="externalLinks/externalLink122.xml"/><Relationship Id="rId250" Type="http://schemas.openxmlformats.org/officeDocument/2006/relationships/externalLink" Target="externalLinks/externalLink13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externalLink" Target="externalLinks/externalLink14.xml"/><Relationship Id="rId152" Type="http://schemas.openxmlformats.org/officeDocument/2006/relationships/externalLink" Target="externalLinks/externalLink35.xml"/><Relationship Id="rId173" Type="http://schemas.openxmlformats.org/officeDocument/2006/relationships/externalLink" Target="externalLinks/externalLink56.xml"/><Relationship Id="rId194" Type="http://schemas.openxmlformats.org/officeDocument/2006/relationships/externalLink" Target="externalLinks/externalLink77.xml"/><Relationship Id="rId208" Type="http://schemas.openxmlformats.org/officeDocument/2006/relationships/externalLink" Target="externalLinks/externalLink91.xml"/><Relationship Id="rId229" Type="http://schemas.openxmlformats.org/officeDocument/2006/relationships/externalLink" Target="externalLinks/externalLink112.xml"/><Relationship Id="rId240" Type="http://schemas.openxmlformats.org/officeDocument/2006/relationships/externalLink" Target="externalLinks/externalLink123.xml"/><Relationship Id="rId261"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externalLink" Target="externalLinks/externalLink4.xml"/><Relationship Id="rId142" Type="http://schemas.openxmlformats.org/officeDocument/2006/relationships/externalLink" Target="externalLinks/externalLink25.xml"/><Relationship Id="rId163" Type="http://schemas.openxmlformats.org/officeDocument/2006/relationships/externalLink" Target="externalLinks/externalLink46.xml"/><Relationship Id="rId184" Type="http://schemas.openxmlformats.org/officeDocument/2006/relationships/externalLink" Target="externalLinks/externalLink67.xml"/><Relationship Id="rId219" Type="http://schemas.openxmlformats.org/officeDocument/2006/relationships/externalLink" Target="externalLinks/externalLink102.xml"/><Relationship Id="rId230" Type="http://schemas.openxmlformats.org/officeDocument/2006/relationships/externalLink" Target="externalLinks/externalLink113.xml"/><Relationship Id="rId251" Type="http://schemas.openxmlformats.org/officeDocument/2006/relationships/externalLink" Target="externalLinks/externalLink13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5.xml"/><Relationship Id="rId153" Type="http://schemas.openxmlformats.org/officeDocument/2006/relationships/externalLink" Target="externalLinks/externalLink36.xml"/><Relationship Id="rId174" Type="http://schemas.openxmlformats.org/officeDocument/2006/relationships/externalLink" Target="externalLinks/externalLink57.xml"/><Relationship Id="rId195" Type="http://schemas.openxmlformats.org/officeDocument/2006/relationships/externalLink" Target="externalLinks/externalLink78.xml"/><Relationship Id="rId209" Type="http://schemas.openxmlformats.org/officeDocument/2006/relationships/externalLink" Target="externalLinks/externalLink92.xml"/><Relationship Id="rId220" Type="http://schemas.openxmlformats.org/officeDocument/2006/relationships/externalLink" Target="externalLinks/externalLink103.xml"/><Relationship Id="rId241" Type="http://schemas.openxmlformats.org/officeDocument/2006/relationships/externalLink" Target="externalLinks/externalLink12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calcChain" Target="calcChain.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5.xml"/><Relationship Id="rId143" Type="http://schemas.openxmlformats.org/officeDocument/2006/relationships/externalLink" Target="externalLinks/externalLink26.xml"/><Relationship Id="rId164" Type="http://schemas.openxmlformats.org/officeDocument/2006/relationships/externalLink" Target="externalLinks/externalLink47.xml"/><Relationship Id="rId185" Type="http://schemas.openxmlformats.org/officeDocument/2006/relationships/externalLink" Target="externalLinks/externalLink68.xml"/><Relationship Id="rId9" Type="http://schemas.openxmlformats.org/officeDocument/2006/relationships/worksheet" Target="worksheets/sheet9.xml"/><Relationship Id="rId210" Type="http://schemas.openxmlformats.org/officeDocument/2006/relationships/externalLink" Target="externalLinks/externalLink93.xml"/><Relationship Id="rId26" Type="http://schemas.openxmlformats.org/officeDocument/2006/relationships/worksheet" Target="worksheets/sheet26.xml"/><Relationship Id="rId231" Type="http://schemas.openxmlformats.org/officeDocument/2006/relationships/externalLink" Target="externalLinks/externalLink114.xml"/><Relationship Id="rId252" Type="http://schemas.openxmlformats.org/officeDocument/2006/relationships/externalLink" Target="externalLinks/externalLink13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6.xml"/><Relationship Id="rId154" Type="http://schemas.openxmlformats.org/officeDocument/2006/relationships/externalLink" Target="externalLinks/externalLink37.xml"/><Relationship Id="rId175" Type="http://schemas.openxmlformats.org/officeDocument/2006/relationships/externalLink" Target="externalLinks/externalLink58.xml"/><Relationship Id="rId196" Type="http://schemas.openxmlformats.org/officeDocument/2006/relationships/externalLink" Target="externalLinks/externalLink79.xml"/><Relationship Id="rId200" Type="http://schemas.openxmlformats.org/officeDocument/2006/relationships/externalLink" Target="externalLinks/externalLink83.xml"/><Relationship Id="rId16" Type="http://schemas.openxmlformats.org/officeDocument/2006/relationships/worksheet" Target="worksheets/sheet16.xml"/><Relationship Id="rId221" Type="http://schemas.openxmlformats.org/officeDocument/2006/relationships/externalLink" Target="externalLinks/externalLink104.xml"/><Relationship Id="rId242" Type="http://schemas.openxmlformats.org/officeDocument/2006/relationships/externalLink" Target="externalLinks/externalLink12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6.xml"/><Relationship Id="rId144" Type="http://schemas.openxmlformats.org/officeDocument/2006/relationships/externalLink" Target="externalLinks/externalLink27.xml"/><Relationship Id="rId90" Type="http://schemas.openxmlformats.org/officeDocument/2006/relationships/worksheet" Target="worksheets/sheet90.xml"/><Relationship Id="rId165" Type="http://schemas.openxmlformats.org/officeDocument/2006/relationships/externalLink" Target="externalLinks/externalLink48.xml"/><Relationship Id="rId186" Type="http://schemas.openxmlformats.org/officeDocument/2006/relationships/externalLink" Target="externalLinks/externalLink69.xml"/><Relationship Id="rId211" Type="http://schemas.openxmlformats.org/officeDocument/2006/relationships/externalLink" Target="externalLinks/externalLink94.xml"/><Relationship Id="rId232" Type="http://schemas.openxmlformats.org/officeDocument/2006/relationships/externalLink" Target="externalLinks/externalLink115.xml"/><Relationship Id="rId253" Type="http://schemas.openxmlformats.org/officeDocument/2006/relationships/externalLink" Target="externalLinks/externalLink13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17.xml"/><Relationship Id="rId80" Type="http://schemas.openxmlformats.org/officeDocument/2006/relationships/worksheet" Target="worksheets/sheet80.xml"/><Relationship Id="rId155" Type="http://schemas.openxmlformats.org/officeDocument/2006/relationships/externalLink" Target="externalLinks/externalLink38.xml"/><Relationship Id="rId176" Type="http://schemas.openxmlformats.org/officeDocument/2006/relationships/externalLink" Target="externalLinks/externalLink59.xml"/><Relationship Id="rId197" Type="http://schemas.openxmlformats.org/officeDocument/2006/relationships/externalLink" Target="externalLinks/externalLink80.xml"/><Relationship Id="rId201" Type="http://schemas.openxmlformats.org/officeDocument/2006/relationships/externalLink" Target="externalLinks/externalLink84.xml"/><Relationship Id="rId222" Type="http://schemas.openxmlformats.org/officeDocument/2006/relationships/externalLink" Target="externalLinks/externalLink105.xml"/><Relationship Id="rId243" Type="http://schemas.openxmlformats.org/officeDocument/2006/relationships/externalLink" Target="externalLinks/externalLink12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7.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28.xml"/><Relationship Id="rId166" Type="http://schemas.openxmlformats.org/officeDocument/2006/relationships/externalLink" Target="externalLinks/externalLink49.xml"/><Relationship Id="rId187" Type="http://schemas.openxmlformats.org/officeDocument/2006/relationships/externalLink" Target="externalLinks/externalLink70.xml"/><Relationship Id="rId1" Type="http://schemas.openxmlformats.org/officeDocument/2006/relationships/worksheet" Target="worksheets/sheet1.xml"/><Relationship Id="rId212" Type="http://schemas.openxmlformats.org/officeDocument/2006/relationships/externalLink" Target="externalLinks/externalLink95.xml"/><Relationship Id="rId233" Type="http://schemas.openxmlformats.org/officeDocument/2006/relationships/externalLink" Target="externalLinks/externalLink116.xml"/><Relationship Id="rId254" Type="http://schemas.openxmlformats.org/officeDocument/2006/relationships/externalLink" Target="externalLinks/externalLink13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18.xml"/><Relationship Id="rId156" Type="http://schemas.openxmlformats.org/officeDocument/2006/relationships/externalLink" Target="externalLinks/externalLink39.xml"/><Relationship Id="rId177" Type="http://schemas.openxmlformats.org/officeDocument/2006/relationships/externalLink" Target="externalLinks/externalLink60.xml"/><Relationship Id="rId198" Type="http://schemas.openxmlformats.org/officeDocument/2006/relationships/externalLink" Target="externalLinks/externalLink81.xml"/><Relationship Id="rId202" Type="http://schemas.openxmlformats.org/officeDocument/2006/relationships/externalLink" Target="externalLinks/externalLink85.xml"/><Relationship Id="rId223" Type="http://schemas.openxmlformats.org/officeDocument/2006/relationships/externalLink" Target="externalLinks/externalLink106.xml"/><Relationship Id="rId244" Type="http://schemas.openxmlformats.org/officeDocument/2006/relationships/externalLink" Target="externalLinks/externalLink127.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8.xml"/><Relationship Id="rId146" Type="http://schemas.openxmlformats.org/officeDocument/2006/relationships/externalLink" Target="externalLinks/externalLink29.xml"/><Relationship Id="rId167" Type="http://schemas.openxmlformats.org/officeDocument/2006/relationships/externalLink" Target="externalLinks/externalLink50.xml"/><Relationship Id="rId188" Type="http://schemas.openxmlformats.org/officeDocument/2006/relationships/externalLink" Target="externalLinks/externalLink7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96.xml"/><Relationship Id="rId234" Type="http://schemas.openxmlformats.org/officeDocument/2006/relationships/externalLink" Target="externalLinks/externalLink11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38.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externalLink" Target="externalLinks/externalLink19.xml"/><Relationship Id="rId157" Type="http://schemas.openxmlformats.org/officeDocument/2006/relationships/externalLink" Target="externalLinks/externalLink40.xml"/><Relationship Id="rId178" Type="http://schemas.openxmlformats.org/officeDocument/2006/relationships/externalLink" Target="externalLinks/externalLink6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82.xml"/><Relationship Id="rId203" Type="http://schemas.openxmlformats.org/officeDocument/2006/relationships/externalLink" Target="externalLinks/externalLink86.xml"/><Relationship Id="rId19" Type="http://schemas.openxmlformats.org/officeDocument/2006/relationships/worksheet" Target="worksheets/sheet19.xml"/><Relationship Id="rId224" Type="http://schemas.openxmlformats.org/officeDocument/2006/relationships/externalLink" Target="externalLinks/externalLink107.xml"/><Relationship Id="rId245" Type="http://schemas.openxmlformats.org/officeDocument/2006/relationships/externalLink" Target="externalLinks/externalLink128.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externalLink" Target="externalLinks/externalLink9.xml"/><Relationship Id="rId147" Type="http://schemas.openxmlformats.org/officeDocument/2006/relationships/externalLink" Target="externalLinks/externalLink30.xml"/><Relationship Id="rId168" Type="http://schemas.openxmlformats.org/officeDocument/2006/relationships/externalLink" Target="externalLinks/externalLink51.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72.xml"/><Relationship Id="rId3" Type="http://schemas.openxmlformats.org/officeDocument/2006/relationships/worksheet" Target="worksheets/sheet3.xml"/><Relationship Id="rId214" Type="http://schemas.openxmlformats.org/officeDocument/2006/relationships/externalLink" Target="externalLinks/externalLink97.xml"/><Relationship Id="rId235" Type="http://schemas.openxmlformats.org/officeDocument/2006/relationships/externalLink" Target="externalLinks/externalLink118.xml"/><Relationship Id="rId256" Type="http://schemas.openxmlformats.org/officeDocument/2006/relationships/externalLink" Target="externalLinks/externalLink139.xml"/><Relationship Id="rId116" Type="http://schemas.openxmlformats.org/officeDocument/2006/relationships/worksheet" Target="worksheets/sheet116.xml"/><Relationship Id="rId137" Type="http://schemas.openxmlformats.org/officeDocument/2006/relationships/externalLink" Target="externalLinks/externalLink20.xml"/><Relationship Id="rId158"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62.xml"/><Relationship Id="rId190" Type="http://schemas.openxmlformats.org/officeDocument/2006/relationships/externalLink" Target="externalLinks/externalLink73.xml"/><Relationship Id="rId204" Type="http://schemas.openxmlformats.org/officeDocument/2006/relationships/externalLink" Target="externalLinks/externalLink87.xml"/><Relationship Id="rId225" Type="http://schemas.openxmlformats.org/officeDocument/2006/relationships/externalLink" Target="externalLinks/externalLink108.xml"/><Relationship Id="rId246" Type="http://schemas.openxmlformats.org/officeDocument/2006/relationships/externalLink" Target="externalLinks/externalLink129.xml"/><Relationship Id="rId106" Type="http://schemas.openxmlformats.org/officeDocument/2006/relationships/worksheet" Target="worksheets/sheet106.xml"/><Relationship Id="rId127"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31.xml"/><Relationship Id="rId169" Type="http://schemas.openxmlformats.org/officeDocument/2006/relationships/externalLink" Target="externalLinks/externalLink52.xml"/><Relationship Id="rId4" Type="http://schemas.openxmlformats.org/officeDocument/2006/relationships/worksheet" Target="worksheets/sheet4.xml"/><Relationship Id="rId180" Type="http://schemas.openxmlformats.org/officeDocument/2006/relationships/externalLink" Target="externalLinks/externalLink63.xml"/><Relationship Id="rId215" Type="http://schemas.openxmlformats.org/officeDocument/2006/relationships/externalLink" Target="externalLinks/externalLink98.xml"/><Relationship Id="rId236" Type="http://schemas.openxmlformats.org/officeDocument/2006/relationships/externalLink" Target="externalLinks/externalLink119.xml"/><Relationship Id="rId257" Type="http://schemas.openxmlformats.org/officeDocument/2006/relationships/externalLink" Target="externalLinks/externalLink140.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2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0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0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7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7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19.xml"/><Relationship Id="rId1" Type="http://schemas.microsoft.com/office/2011/relationships/chartStyle" Target="style19.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20.xml"/><Relationship Id="rId1" Type="http://schemas.microsoft.com/office/2011/relationships/chartStyle" Target="style20.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21.xml"/><Relationship Id="rId1" Type="http://schemas.microsoft.com/office/2011/relationships/chartStyle" Target="style21.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22.xml"/><Relationship Id="rId1" Type="http://schemas.microsoft.com/office/2011/relationships/chartStyle" Target="style22.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23.xml"/><Relationship Id="rId1" Type="http://schemas.microsoft.com/office/2011/relationships/chartStyle" Target="style23.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24.xml"/><Relationship Id="rId1" Type="http://schemas.microsoft.com/office/2011/relationships/chartStyle" Target="style24.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25.xml"/><Relationship Id="rId1" Type="http://schemas.microsoft.com/office/2011/relationships/chartStyle" Target="style25.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26.xml"/><Relationship Id="rId1" Type="http://schemas.microsoft.com/office/2011/relationships/chartStyle" Target="style26.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0"/>
          <c:w val="0.79329847060106229"/>
          <c:h val="0.7873213388128194"/>
        </c:manualLayout>
      </c:layout>
      <c:barChart>
        <c:barDir val="col"/>
        <c:grouping val="clustered"/>
        <c:varyColors val="0"/>
        <c:ser>
          <c:idx val="0"/>
          <c:order val="0"/>
          <c:tx>
            <c:strRef>
              <c:f>'1'!$C$5</c:f>
              <c:strCache>
                <c:ptCount val="1"/>
                <c:pt idx="0">
                  <c:v>Кредитные организации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'1'!$D$4:$F$4</c:f>
              <c:numCache>
                <c:formatCode>General</c:formatCode>
                <c:ptCount val="3"/>
                <c:pt idx="0">
                  <c:v>2020</c:v>
                </c:pt>
                <c:pt idx="1">
                  <c:v>2021</c:v>
                </c:pt>
                <c:pt idx="2">
                  <c:v>2022</c:v>
                </c:pt>
              </c:numCache>
            </c:numRef>
          </c:cat>
          <c:val>
            <c:numRef>
              <c:f>'1'!$D$5:$F$5</c:f>
              <c:numCache>
                <c:formatCode>0</c:formatCode>
                <c:ptCount val="3"/>
                <c:pt idx="0">
                  <c:v>1973.5904399999999</c:v>
                </c:pt>
                <c:pt idx="1">
                  <c:v>2904.09</c:v>
                </c:pt>
                <c:pt idx="2">
                  <c:v>260.2</c:v>
                </c:pt>
              </c:numCache>
            </c:numRef>
          </c:val>
          <c:extLst>
            <c:ext xmlns:c16="http://schemas.microsoft.com/office/drawing/2014/chart" uri="{C3380CC4-5D6E-409C-BE32-E72D297353CC}">
              <c16:uniqueId val="{00000000-D39E-4CE9-AF5C-80FD6E358F09}"/>
            </c:ext>
          </c:extLst>
        </c:ser>
        <c:ser>
          <c:idx val="1"/>
          <c:order val="1"/>
          <c:tx>
            <c:strRef>
              <c:f>'1'!$C$6</c:f>
              <c:strCache>
                <c:ptCount val="1"/>
                <c:pt idx="0">
                  <c:v>НПФ (значения за 9 месяцев)</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'1'!$D$4:$F$4</c:f>
              <c:numCache>
                <c:formatCode>General</c:formatCode>
                <c:ptCount val="3"/>
                <c:pt idx="0">
                  <c:v>2020</c:v>
                </c:pt>
                <c:pt idx="1">
                  <c:v>2021</c:v>
                </c:pt>
                <c:pt idx="2">
                  <c:v>2022</c:v>
                </c:pt>
              </c:numCache>
            </c:numRef>
          </c:cat>
          <c:val>
            <c:numRef>
              <c:f>'1'!$D$6:$F$6</c:f>
              <c:numCache>
                <c:formatCode>0</c:formatCode>
                <c:ptCount val="3"/>
                <c:pt idx="0">
                  <c:v>193.48494721649996</c:v>
                </c:pt>
                <c:pt idx="1">
                  <c:v>148.12729664961</c:v>
                </c:pt>
                <c:pt idx="2">
                  <c:v>146.42721889655002</c:v>
                </c:pt>
              </c:numCache>
            </c:numRef>
          </c:val>
          <c:extLst>
            <c:ext xmlns:c16="http://schemas.microsoft.com/office/drawing/2014/chart" uri="{C3380CC4-5D6E-409C-BE32-E72D297353CC}">
              <c16:uniqueId val="{00000001-D39E-4CE9-AF5C-80FD6E358F09}"/>
            </c:ext>
          </c:extLst>
        </c:ser>
        <c:ser>
          <c:idx val="2"/>
          <c:order val="2"/>
          <c:tx>
            <c:strRef>
              <c:f>'1'!$C$7</c:f>
              <c:strCache>
                <c:ptCount val="1"/>
                <c:pt idx="0">
                  <c:v>Страховые компании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'1'!$D$4:$F$4</c:f>
              <c:numCache>
                <c:formatCode>General</c:formatCode>
                <c:ptCount val="3"/>
                <c:pt idx="0">
                  <c:v>2020</c:v>
                </c:pt>
                <c:pt idx="1">
                  <c:v>2021</c:v>
                </c:pt>
                <c:pt idx="2">
                  <c:v>2022</c:v>
                </c:pt>
              </c:numCache>
            </c:numRef>
          </c:cat>
          <c:val>
            <c:numRef>
              <c:f>'1'!$D$7:$F$7</c:f>
              <c:numCache>
                <c:formatCode>_-* #\ ##0_-;\-* #\ ##0_-;_-* "-"??_-;_-@_-</c:formatCode>
                <c:ptCount val="3"/>
                <c:pt idx="0">
                  <c:v>201.32873102525002</c:v>
                </c:pt>
                <c:pt idx="1">
                  <c:v>202.69114844315999</c:v>
                </c:pt>
                <c:pt idx="2">
                  <c:v>173.09477162208998</c:v>
                </c:pt>
              </c:numCache>
            </c:numRef>
          </c:val>
          <c:extLst>
            <c:ext xmlns:c16="http://schemas.microsoft.com/office/drawing/2014/chart" uri="{C3380CC4-5D6E-409C-BE32-E72D297353CC}">
              <c16:uniqueId val="{00000002-D39E-4CE9-AF5C-80FD6E358F09}"/>
            </c:ext>
          </c:extLst>
        </c:ser>
        <c:dLbls>
          <c:showLegendKey val="0"/>
          <c:showVal val="0"/>
          <c:showCatName val="0"/>
          <c:showSerName val="0"/>
          <c:showPercent val="0"/>
          <c:showBubbleSize val="0"/>
        </c:dLbls>
        <c:gapWidth val="150"/>
        <c:axId val="631637736"/>
        <c:axId val="631638128"/>
      </c:barChart>
      <c:catAx>
        <c:axId val="631637736"/>
        <c:scaling>
          <c:orientation val="minMax"/>
        </c:scaling>
        <c:delete val="0"/>
        <c:axPos val="b"/>
        <c:numFmt formatCode="General" sourceLinked="1"/>
        <c:majorTickMark val="out"/>
        <c:minorTickMark val="none"/>
        <c:tickLblPos val="nextTo"/>
        <c:crossAx val="631638128"/>
        <c:crosses val="autoZero"/>
        <c:auto val="1"/>
        <c:lblAlgn val="ctr"/>
        <c:lblOffset val="100"/>
        <c:noMultiLvlLbl val="0"/>
      </c:catAx>
      <c:valAx>
        <c:axId val="631638128"/>
        <c:scaling>
          <c:orientation val="minMax"/>
        </c:scaling>
        <c:delete val="1"/>
        <c:axPos val="l"/>
        <c:numFmt formatCode="0" sourceLinked="1"/>
        <c:majorTickMark val="out"/>
        <c:minorTickMark val="none"/>
        <c:tickLblPos val="nextTo"/>
        <c:crossAx val="631637736"/>
        <c:crosses val="autoZero"/>
        <c:crossBetween val="between"/>
      </c:valAx>
    </c:plotArea>
    <c:legend>
      <c:legendPos val="r"/>
      <c:layout>
        <c:manualLayout>
          <c:xMode val="edge"/>
          <c:yMode val="edge"/>
          <c:x val="6.2473534558180242E-2"/>
          <c:y val="0.84144101778944302"/>
          <c:w val="0.89863757655293086"/>
          <c:h val="0.1550809273840769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'9'!$B$3</c:f>
              <c:strCache>
                <c:ptCount val="1"/>
                <c:pt idx="0">
                  <c:v>01.01.2023</c:v>
                </c:pt>
              </c:strCache>
            </c:strRef>
          </c:tx>
          <c:dPt>
            <c:idx val="0"/>
            <c:bubble3D val="0"/>
            <c:spPr>
              <a:solidFill>
                <a:srgbClr val="EE1133"/>
              </a:solidFill>
            </c:spPr>
            <c:extLst>
              <c:ext xmlns:c16="http://schemas.microsoft.com/office/drawing/2014/chart" uri="{C3380CC4-5D6E-409C-BE32-E72D297353CC}">
                <c16:uniqueId val="{00000001-ECBE-48ED-B116-EA150CAB2DE2}"/>
              </c:ext>
            </c:extLst>
          </c:dPt>
          <c:dPt>
            <c:idx val="1"/>
            <c:bubble3D val="0"/>
            <c:spPr>
              <a:solidFill>
                <a:srgbClr val="77787B"/>
              </a:solidFill>
            </c:spPr>
            <c:extLst>
              <c:ext xmlns:c16="http://schemas.microsoft.com/office/drawing/2014/chart" uri="{C3380CC4-5D6E-409C-BE32-E72D297353CC}">
                <c16:uniqueId val="{00000003-ECBE-48ED-B116-EA150CAB2DE2}"/>
              </c:ext>
            </c:extLst>
          </c:dPt>
          <c:dPt>
            <c:idx val="2"/>
            <c:bubble3D val="0"/>
            <c:spPr>
              <a:solidFill>
                <a:srgbClr val="0088BB"/>
              </a:solidFill>
            </c:spPr>
            <c:extLst>
              <c:ext xmlns:c16="http://schemas.microsoft.com/office/drawing/2014/chart" uri="{C3380CC4-5D6E-409C-BE32-E72D297353CC}">
                <c16:uniqueId val="{00000005-ECBE-48ED-B116-EA150CAB2DE2}"/>
              </c:ext>
            </c:extLst>
          </c:dPt>
          <c:dPt>
            <c:idx val="3"/>
            <c:bubble3D val="0"/>
            <c:spPr>
              <a:solidFill>
                <a:srgbClr val="FFBB44"/>
              </a:solidFill>
            </c:spPr>
            <c:extLst>
              <c:ext xmlns:c16="http://schemas.microsoft.com/office/drawing/2014/chart" uri="{C3380CC4-5D6E-409C-BE32-E72D297353CC}">
                <c16:uniqueId val="{00000007-ECBE-48ED-B116-EA150CAB2DE2}"/>
              </c:ext>
            </c:extLst>
          </c:dPt>
          <c:dPt>
            <c:idx val="4"/>
            <c:bubble3D val="0"/>
            <c:spPr>
              <a:solidFill>
                <a:srgbClr val="77787B">
                  <a:alpha val="50000"/>
                </a:srgbClr>
              </a:solidFill>
            </c:spPr>
            <c:extLst>
              <c:ext xmlns:c16="http://schemas.microsoft.com/office/drawing/2014/chart" uri="{C3380CC4-5D6E-409C-BE32-E72D297353CC}">
                <c16:uniqueId val="{00000009-ECBE-48ED-B116-EA150CAB2DE2}"/>
              </c:ext>
            </c:extLst>
          </c:dPt>
          <c:dPt>
            <c:idx val="5"/>
            <c:bubble3D val="0"/>
            <c:spPr>
              <a:solidFill>
                <a:srgbClr val="FF8866"/>
              </a:solidFill>
            </c:spPr>
            <c:extLst>
              <c:ext xmlns:c16="http://schemas.microsoft.com/office/drawing/2014/chart" uri="{C3380CC4-5D6E-409C-BE32-E72D297353CC}">
                <c16:uniqueId val="{0000000B-ECBE-48ED-B116-EA150CAB2DE2}"/>
              </c:ext>
            </c:extLst>
          </c:dPt>
          <c:dPt>
            <c:idx val="6"/>
            <c:bubble3D val="0"/>
            <c:spPr>
              <a:solidFill>
                <a:srgbClr val="00BCE7"/>
              </a:solidFill>
            </c:spPr>
            <c:extLst>
              <c:ext xmlns:c16="http://schemas.microsoft.com/office/drawing/2014/chart" uri="{C3380CC4-5D6E-409C-BE32-E72D297353CC}">
                <c16:uniqueId val="{0000000D-ECBE-48ED-B116-EA150CAB2DE2}"/>
              </c:ext>
            </c:extLst>
          </c:dPt>
          <c:dPt>
            <c:idx val="7"/>
            <c:bubble3D val="0"/>
            <c:spPr>
              <a:solidFill>
                <a:srgbClr val="FFCC88"/>
              </a:solidFill>
            </c:spPr>
            <c:extLst>
              <c:ext xmlns:c16="http://schemas.microsoft.com/office/drawing/2014/chart" uri="{C3380CC4-5D6E-409C-BE32-E72D297353CC}">
                <c16:uniqueId val="{0000000F-ECBE-48ED-B116-EA150CAB2DE2}"/>
              </c:ext>
            </c:extLst>
          </c:dPt>
          <c:dPt>
            <c:idx val="8"/>
            <c:bubble3D val="0"/>
            <c:spPr>
              <a:solidFill>
                <a:srgbClr val="4F397B"/>
              </a:solidFill>
            </c:spPr>
            <c:extLst>
              <c:ext xmlns:c16="http://schemas.microsoft.com/office/drawing/2014/chart" uri="{C3380CC4-5D6E-409C-BE32-E72D297353CC}">
                <c16:uniqueId val="{00000011-ECBE-48ED-B116-EA150CAB2DE2}"/>
              </c:ext>
            </c:extLst>
          </c:dPt>
          <c:dPt>
            <c:idx val="9"/>
            <c:bubble3D val="0"/>
            <c:spPr>
              <a:solidFill>
                <a:srgbClr val="4F397B">
                  <a:alpha val="50000"/>
                </a:srgbClr>
              </a:solidFill>
            </c:spPr>
            <c:extLst>
              <c:ext xmlns:c16="http://schemas.microsoft.com/office/drawing/2014/chart" uri="{C3380CC4-5D6E-409C-BE32-E72D297353CC}">
                <c16:uniqueId val="{00000013-ECBE-48ED-B116-EA150CAB2DE2}"/>
              </c:ext>
            </c:extLst>
          </c:dPt>
          <c:dPt>
            <c:idx val="10"/>
            <c:bubble3D val="0"/>
            <c:spPr>
              <a:solidFill>
                <a:srgbClr val="B64B85"/>
              </a:solidFill>
            </c:spPr>
            <c:extLst>
              <c:ext xmlns:c16="http://schemas.microsoft.com/office/drawing/2014/chart" uri="{C3380CC4-5D6E-409C-BE32-E72D297353CC}">
                <c16:uniqueId val="{00000015-ECBE-48ED-B116-EA150CAB2DE2}"/>
              </c:ext>
            </c:extLst>
          </c:dPt>
          <c:dPt>
            <c:idx val="11"/>
            <c:bubble3D val="0"/>
            <c:spPr>
              <a:solidFill>
                <a:srgbClr val="B64B85">
                  <a:alpha val="50000"/>
                </a:srgbClr>
              </a:solidFill>
            </c:spPr>
            <c:extLst>
              <c:ext xmlns:c16="http://schemas.microsoft.com/office/drawing/2014/chart" uri="{C3380CC4-5D6E-409C-BE32-E72D297353CC}">
                <c16:uniqueId val="{00000017-ECBE-48ED-B116-EA150CAB2DE2}"/>
              </c:ext>
            </c:extLst>
          </c:dPt>
          <c:dPt>
            <c:idx val="12"/>
            <c:bubble3D val="0"/>
            <c:spPr>
              <a:solidFill>
                <a:srgbClr val="74A472"/>
              </a:solidFill>
            </c:spPr>
            <c:extLst>
              <c:ext xmlns:c16="http://schemas.microsoft.com/office/drawing/2014/chart" uri="{C3380CC4-5D6E-409C-BE32-E72D297353CC}">
                <c16:uniqueId val="{00000019-ECBE-48ED-B116-EA150CAB2DE2}"/>
              </c:ext>
            </c:extLst>
          </c:dPt>
          <c:dPt>
            <c:idx val="13"/>
            <c:bubble3D val="0"/>
            <c:spPr>
              <a:solidFill>
                <a:srgbClr val="74A472">
                  <a:alpha val="50000"/>
                </a:srgbClr>
              </a:solidFill>
            </c:spPr>
            <c:extLst>
              <c:ext xmlns:c16="http://schemas.microsoft.com/office/drawing/2014/chart" uri="{C3380CC4-5D6E-409C-BE32-E72D297353CC}">
                <c16:uniqueId val="{0000001B-ECBE-48ED-B116-EA150CAB2DE2}"/>
              </c:ext>
            </c:extLst>
          </c:dPt>
          <c:dLbls>
            <c:numFmt formatCode="#,##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strRef>
              <c:f>'9'!$A$11:$A$14</c:f>
              <c:strCache>
                <c:ptCount val="4"/>
                <c:pt idx="0">
                  <c:v>Доллар</c:v>
                </c:pt>
                <c:pt idx="1">
                  <c:v>Евро</c:v>
                </c:pt>
                <c:pt idx="2">
                  <c:v>Юань</c:v>
                </c:pt>
                <c:pt idx="3">
                  <c:v>Прочие</c:v>
                </c:pt>
              </c:strCache>
            </c:strRef>
          </c:cat>
          <c:val>
            <c:numRef>
              <c:f>'9'!$E$11:$E$14</c:f>
              <c:numCache>
                <c:formatCode>General</c:formatCode>
                <c:ptCount val="4"/>
                <c:pt idx="0">
                  <c:v>41.981979907189007</c:v>
                </c:pt>
                <c:pt idx="1">
                  <c:v>19.410803272971126</c:v>
                </c:pt>
                <c:pt idx="2">
                  <c:v>34.197377465404088</c:v>
                </c:pt>
                <c:pt idx="3">
                  <c:v>4.4098393544357837</c:v>
                </c:pt>
              </c:numCache>
            </c:numRef>
          </c:val>
          <c:extLst>
            <c:ext xmlns:c16="http://schemas.microsoft.com/office/drawing/2014/chart" uri="{C3380CC4-5D6E-409C-BE32-E72D297353CC}">
              <c16:uniqueId val="{0000001C-ECBE-48ED-B116-EA150CAB2DE2}"/>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0012312097351471"/>
          <c:y val="0.88254520268299796"/>
          <c:w val="0.80636532830090457"/>
          <c:h val="9.8985126859142625E-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'94'!$A$9</c:f>
              <c:strCache>
                <c:ptCount val="1"/>
                <c:pt idx="0">
                  <c:v>акции прочих резидентов</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'94'!$B$9:$D$9</c:f>
              <c:numCache>
                <c:formatCode>0%</c:formatCode>
                <c:ptCount val="3"/>
                <c:pt idx="0">
                  <c:v>0.17248705220684918</c:v>
                </c:pt>
                <c:pt idx="1">
                  <c:v>0.22368108423970606</c:v>
                </c:pt>
                <c:pt idx="2">
                  <c:v>0.24132625197019372</c:v>
                </c:pt>
              </c:numCache>
            </c:numRef>
          </c:val>
          <c:extLst>
            <c:ext xmlns:c16="http://schemas.microsoft.com/office/drawing/2014/chart" uri="{C3380CC4-5D6E-409C-BE32-E72D297353CC}">
              <c16:uniqueId val="{00000000-2C18-40D3-AFC6-95CD8CF5F59F}"/>
            </c:ext>
          </c:extLst>
        </c:ser>
        <c:ser>
          <c:idx val="1"/>
          <c:order val="1"/>
          <c:tx>
            <c:strRef>
              <c:f>'94'!$A$10</c:f>
              <c:strCache>
                <c:ptCount val="1"/>
                <c:pt idx="0">
                  <c:v>облигации прочих резидентов</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'94'!$B$10:$D$10</c:f>
              <c:numCache>
                <c:formatCode>0%</c:formatCode>
                <c:ptCount val="3"/>
                <c:pt idx="0">
                  <c:v>6.5909426264992105E-2</c:v>
                </c:pt>
                <c:pt idx="1">
                  <c:v>8.9840055007576816E-2</c:v>
                </c:pt>
                <c:pt idx="2">
                  <c:v>0.13702375866614291</c:v>
                </c:pt>
              </c:numCache>
            </c:numRef>
          </c:val>
          <c:extLst>
            <c:ext xmlns:c16="http://schemas.microsoft.com/office/drawing/2014/chart" uri="{C3380CC4-5D6E-409C-BE32-E72D297353CC}">
              <c16:uniqueId val="{00000001-2C18-40D3-AFC6-95CD8CF5F59F}"/>
            </c:ext>
          </c:extLst>
        </c:ser>
        <c:ser>
          <c:idx val="2"/>
          <c:order val="2"/>
          <c:tx>
            <c:strRef>
              <c:f>'94'!$A$11</c:f>
              <c:strCache>
                <c:ptCount val="1"/>
                <c:pt idx="0">
                  <c:v>облигации кредитных организаций</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'94'!$B$11:$D$11</c:f>
              <c:numCache>
                <c:formatCode>0%</c:formatCode>
                <c:ptCount val="3"/>
                <c:pt idx="0">
                  <c:v>0.12595216812243754</c:v>
                </c:pt>
                <c:pt idx="1">
                  <c:v>0.12621498924854851</c:v>
                </c:pt>
                <c:pt idx="2">
                  <c:v>8.8712289272587827E-2</c:v>
                </c:pt>
              </c:numCache>
            </c:numRef>
          </c:val>
          <c:extLst>
            <c:ext xmlns:c16="http://schemas.microsoft.com/office/drawing/2014/chart" uri="{C3380CC4-5D6E-409C-BE32-E72D297353CC}">
              <c16:uniqueId val="{00000002-2C18-40D3-AFC6-95CD8CF5F59F}"/>
            </c:ext>
          </c:extLst>
        </c:ser>
        <c:ser>
          <c:idx val="3"/>
          <c:order val="3"/>
          <c:tx>
            <c:strRef>
              <c:f>'94'!$A$12</c:f>
              <c:strCache>
                <c:ptCount val="1"/>
                <c:pt idx="0">
                  <c:v>иностранные акции</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'94'!$B$12:$D$12</c:f>
              <c:numCache>
                <c:formatCode>0%</c:formatCode>
                <c:ptCount val="3"/>
                <c:pt idx="0">
                  <c:v>0.12922138973451905</c:v>
                </c:pt>
                <c:pt idx="1">
                  <c:v>9.1057304815083728E-2</c:v>
                </c:pt>
                <c:pt idx="2">
                  <c:v>8.8857117791795254E-2</c:v>
                </c:pt>
              </c:numCache>
            </c:numRef>
          </c:val>
          <c:extLst>
            <c:ext xmlns:c16="http://schemas.microsoft.com/office/drawing/2014/chart" uri="{C3380CC4-5D6E-409C-BE32-E72D297353CC}">
              <c16:uniqueId val="{00000003-2C18-40D3-AFC6-95CD8CF5F59F}"/>
            </c:ext>
          </c:extLst>
        </c:ser>
        <c:ser>
          <c:idx val="4"/>
          <c:order val="4"/>
          <c:tx>
            <c:strRef>
              <c:f>'94'!$A$13</c:f>
              <c:strCache>
                <c:ptCount val="1"/>
                <c:pt idx="0">
                  <c:v>госуд., субфед. и мун. облигации</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'94'!$B$13:$D$13</c:f>
              <c:numCache>
                <c:formatCode>0%</c:formatCode>
                <c:ptCount val="3"/>
                <c:pt idx="0">
                  <c:v>5.6493373834578114E-2</c:v>
                </c:pt>
                <c:pt idx="1">
                  <c:v>8.832503745752493E-2</c:v>
                </c:pt>
                <c:pt idx="2">
                  <c:v>8.9374927088088446E-2</c:v>
                </c:pt>
              </c:numCache>
            </c:numRef>
          </c:val>
          <c:extLst>
            <c:ext xmlns:c16="http://schemas.microsoft.com/office/drawing/2014/chart" uri="{C3380CC4-5D6E-409C-BE32-E72D297353CC}">
              <c16:uniqueId val="{00000004-2C18-40D3-AFC6-95CD8CF5F59F}"/>
            </c:ext>
          </c:extLst>
        </c:ser>
        <c:ser>
          <c:idx val="5"/>
          <c:order val="5"/>
          <c:tx>
            <c:strRef>
              <c:f>'94'!$A$14</c:f>
              <c:strCache>
                <c:ptCount val="1"/>
                <c:pt idx="0">
                  <c:v>облигации иностранных эмитентов</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'94'!$B$14:$D$14</c:f>
              <c:numCache>
                <c:formatCode>0%</c:formatCode>
                <c:ptCount val="3"/>
                <c:pt idx="0">
                  <c:v>0.15275902103824382</c:v>
                </c:pt>
                <c:pt idx="1">
                  <c:v>8.8344108652540984E-2</c:v>
                </c:pt>
                <c:pt idx="2">
                  <c:v>6.1429687196824755E-2</c:v>
                </c:pt>
              </c:numCache>
            </c:numRef>
          </c:val>
          <c:extLst>
            <c:ext xmlns:c16="http://schemas.microsoft.com/office/drawing/2014/chart" uri="{C3380CC4-5D6E-409C-BE32-E72D297353CC}">
              <c16:uniqueId val="{00000005-2C18-40D3-AFC6-95CD8CF5F59F}"/>
            </c:ext>
          </c:extLst>
        </c:ser>
        <c:ser>
          <c:idx val="6"/>
          <c:order val="6"/>
          <c:tx>
            <c:strRef>
              <c:f>'94'!$A$15</c:f>
              <c:strCache>
                <c:ptCount val="1"/>
                <c:pt idx="0">
                  <c:v>акции кредитных организаций</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'94'!$B$15:$D$15</c:f>
              <c:numCache>
                <c:formatCode>0%</c:formatCode>
                <c:ptCount val="3"/>
                <c:pt idx="0">
                  <c:v>3.7977372520214041E-2</c:v>
                </c:pt>
                <c:pt idx="1">
                  <c:v>5.2562234724756712E-2</c:v>
                </c:pt>
                <c:pt idx="2">
                  <c:v>6.5449611460621518E-2</c:v>
                </c:pt>
              </c:numCache>
            </c:numRef>
          </c:val>
          <c:extLst>
            <c:ext xmlns:c16="http://schemas.microsoft.com/office/drawing/2014/chart" uri="{C3380CC4-5D6E-409C-BE32-E72D297353CC}">
              <c16:uniqueId val="{00000006-2C18-40D3-AFC6-95CD8CF5F59F}"/>
            </c:ext>
          </c:extLst>
        </c:ser>
        <c:ser>
          <c:idx val="7"/>
          <c:order val="7"/>
          <c:tx>
            <c:strRef>
              <c:f>'94'!$A$16</c:f>
              <c:strCache>
                <c:ptCount val="1"/>
                <c:pt idx="0">
                  <c:v>депозитарные расписки</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'94'!$B$16:$D$16</c:f>
              <c:numCache>
                <c:formatCode>0%</c:formatCode>
                <c:ptCount val="3"/>
                <c:pt idx="0">
                  <c:v>3.4572674507504182E-2</c:v>
                </c:pt>
                <c:pt idx="1">
                  <c:v>3.558951179371405E-2</c:v>
                </c:pt>
                <c:pt idx="2">
                  <c:v>5.6906233800046176E-2</c:v>
                </c:pt>
              </c:numCache>
            </c:numRef>
          </c:val>
          <c:extLst>
            <c:ext xmlns:c16="http://schemas.microsoft.com/office/drawing/2014/chart" uri="{C3380CC4-5D6E-409C-BE32-E72D297353CC}">
              <c16:uniqueId val="{00000007-2C18-40D3-AFC6-95CD8CF5F59F}"/>
            </c:ext>
          </c:extLst>
        </c:ser>
        <c:ser>
          <c:idx val="8"/>
          <c:order val="8"/>
          <c:tx>
            <c:strRef>
              <c:f>'94'!$A$17</c:f>
              <c:strCache>
                <c:ptCount val="1"/>
                <c:pt idx="0">
                  <c:v>паи резидентов</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'94'!$B$17:$D$17</c:f>
              <c:numCache>
                <c:formatCode>0%</c:formatCode>
                <c:ptCount val="3"/>
                <c:pt idx="0">
                  <c:v>2.9726734931231177E-2</c:v>
                </c:pt>
                <c:pt idx="1">
                  <c:v>3.5386618313949091E-2</c:v>
                </c:pt>
                <c:pt idx="2">
                  <c:v>6.2193631940933546E-2</c:v>
                </c:pt>
              </c:numCache>
            </c:numRef>
          </c:val>
          <c:extLst>
            <c:ext xmlns:c16="http://schemas.microsoft.com/office/drawing/2014/chart" uri="{C3380CC4-5D6E-409C-BE32-E72D297353CC}">
              <c16:uniqueId val="{00000008-2C18-40D3-AFC6-95CD8CF5F59F}"/>
            </c:ext>
          </c:extLst>
        </c:ser>
        <c:ser>
          <c:idx val="9"/>
          <c:order val="9"/>
          <c:tx>
            <c:strRef>
              <c:f>'94'!$A$18</c:f>
              <c:strCache>
                <c:ptCount val="1"/>
                <c:pt idx="0">
                  <c:v>ДС в рублях</c:v>
                </c:pt>
              </c:strCache>
            </c:strRef>
          </c:tx>
          <c:spPr>
            <a:solidFill>
              <a:schemeClr val="accent4">
                <a:lumMod val="60000"/>
              </a:schemeClr>
            </a:solidFill>
            <a:ln>
              <a:noFill/>
            </a:ln>
            <a:effectLst/>
          </c:spPr>
          <c:invertIfNegative val="0"/>
          <c:cat>
            <c:numRef>
              <c:f>'94'!$B$8:$D$8</c:f>
              <c:numCache>
                <c:formatCode>General</c:formatCode>
                <c:ptCount val="3"/>
                <c:pt idx="0">
                  <c:v>2021</c:v>
                </c:pt>
                <c:pt idx="1">
                  <c:v>2022</c:v>
                </c:pt>
                <c:pt idx="2">
                  <c:v>2023</c:v>
                </c:pt>
              </c:numCache>
            </c:numRef>
          </c:cat>
          <c:val>
            <c:numRef>
              <c:f>'94'!$B$18:$D$18</c:f>
              <c:numCache>
                <c:formatCode>0%</c:formatCode>
                <c:ptCount val="3"/>
                <c:pt idx="0">
                  <c:v>2.7934883222376371E-2</c:v>
                </c:pt>
                <c:pt idx="1">
                  <c:v>4.8278126850910062E-2</c:v>
                </c:pt>
                <c:pt idx="2">
                  <c:v>3.2665388167384207E-2</c:v>
                </c:pt>
              </c:numCache>
            </c:numRef>
          </c:val>
          <c:extLst>
            <c:ext xmlns:c16="http://schemas.microsoft.com/office/drawing/2014/chart" uri="{C3380CC4-5D6E-409C-BE32-E72D297353CC}">
              <c16:uniqueId val="{00000009-2C18-40D3-AFC6-95CD8CF5F59F}"/>
            </c:ext>
          </c:extLst>
        </c:ser>
        <c:ser>
          <c:idx val="10"/>
          <c:order val="10"/>
          <c:tx>
            <c:strRef>
              <c:f>'94'!$A$19</c:f>
              <c:strCache>
                <c:ptCount val="1"/>
                <c:pt idx="0">
                  <c:v>паи нерезидентов</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'94'!$B$19:$D$19</c:f>
              <c:numCache>
                <c:formatCode>0%</c:formatCode>
                <c:ptCount val="3"/>
                <c:pt idx="0">
                  <c:v>4.6582654003288822E-2</c:v>
                </c:pt>
                <c:pt idx="1">
                  <c:v>4.0740565155981796E-2</c:v>
                </c:pt>
                <c:pt idx="2">
                  <c:v>2.7411639422728385E-2</c:v>
                </c:pt>
              </c:numCache>
            </c:numRef>
          </c:val>
          <c:extLst>
            <c:ext xmlns:c16="http://schemas.microsoft.com/office/drawing/2014/chart" uri="{C3380CC4-5D6E-409C-BE32-E72D297353CC}">
              <c16:uniqueId val="{0000000A-2C18-40D3-AFC6-95CD8CF5F59F}"/>
            </c:ext>
          </c:extLst>
        </c:ser>
        <c:ser>
          <c:idx val="11"/>
          <c:order val="11"/>
          <c:tx>
            <c:strRef>
              <c:f>'94'!$A$20</c:f>
              <c:strCache>
                <c:ptCount val="1"/>
                <c:pt idx="0">
                  <c:v>ДС в иностранной валюте</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'94'!$B$20:$D$20</c:f>
              <c:numCache>
                <c:formatCode>0%</c:formatCode>
                <c:ptCount val="3"/>
                <c:pt idx="0">
                  <c:v>9.7038708567879162E-2</c:v>
                </c:pt>
                <c:pt idx="1">
                  <c:v>5.7131316394046061E-2</c:v>
                </c:pt>
                <c:pt idx="2">
                  <c:v>2.8143456637417855E-2</c:v>
                </c:pt>
              </c:numCache>
            </c:numRef>
          </c:val>
          <c:extLst>
            <c:ext xmlns:c16="http://schemas.microsoft.com/office/drawing/2014/chart" uri="{C3380CC4-5D6E-409C-BE32-E72D297353CC}">
              <c16:uniqueId val="{0000000B-2C18-40D3-AFC6-95CD8CF5F59F}"/>
            </c:ext>
          </c:extLst>
        </c:ser>
        <c:ser>
          <c:idx val="12"/>
          <c:order val="12"/>
          <c:tx>
            <c:strRef>
              <c:f>'94'!$A$21</c:f>
              <c:strCache>
                <c:ptCount val="1"/>
                <c:pt idx="0">
                  <c:v>прочее</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'94'!$B$8:$D$8</c:f>
              <c:numCache>
                <c:formatCode>General</c:formatCode>
                <c:ptCount val="3"/>
                <c:pt idx="0">
                  <c:v>2021</c:v>
                </c:pt>
                <c:pt idx="1">
                  <c:v>2022</c:v>
                </c:pt>
                <c:pt idx="2">
                  <c:v>2023</c:v>
                </c:pt>
              </c:numCache>
            </c:numRef>
          </c:cat>
          <c:val>
            <c:numRef>
              <c:f>'94'!$B$21:$D$21</c:f>
              <c:numCache>
                <c:formatCode>0%</c:formatCode>
                <c:ptCount val="3"/>
                <c:pt idx="0">
                  <c:v>2.3344541045886423E-2</c:v>
                </c:pt>
                <c:pt idx="1">
                  <c:v>2.2849047345661365E-2</c:v>
                </c:pt>
                <c:pt idx="2">
                  <c:v>2.0506006585235291E-2</c:v>
                </c:pt>
              </c:numCache>
            </c:numRef>
          </c:val>
          <c:extLst>
            <c:ext xmlns:c16="http://schemas.microsoft.com/office/drawing/2014/chart" uri="{C3380CC4-5D6E-409C-BE32-E72D297353CC}">
              <c16:uniqueId val="{0000000C-2C18-40D3-AFC6-95CD8CF5F59F}"/>
            </c:ext>
          </c:extLst>
        </c:ser>
        <c:dLbls>
          <c:showLegendKey val="0"/>
          <c:showVal val="0"/>
          <c:showCatName val="0"/>
          <c:showSerName val="0"/>
          <c:showPercent val="0"/>
          <c:showBubbleSize val="0"/>
        </c:dLbls>
        <c:gapWidth val="150"/>
        <c:overlap val="100"/>
        <c:axId val="641971648"/>
        <c:axId val="641973608"/>
      </c:barChart>
      <c:catAx>
        <c:axId val="64197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1973608"/>
        <c:crosses val="autoZero"/>
        <c:auto val="1"/>
        <c:lblAlgn val="ctr"/>
        <c:lblOffset val="100"/>
        <c:noMultiLvlLbl val="0"/>
      </c:catAx>
      <c:valAx>
        <c:axId val="641973608"/>
        <c:scaling>
          <c:orientation val="minMax"/>
        </c:scaling>
        <c:delete val="1"/>
        <c:axPos val="l"/>
        <c:numFmt formatCode="0%" sourceLinked="1"/>
        <c:majorTickMark val="none"/>
        <c:minorTickMark val="none"/>
        <c:tickLblPos val="nextTo"/>
        <c:crossAx val="6419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1795847793904E-2"/>
          <c:y val="3.7101151829705498E-2"/>
          <c:w val="0.89138050279260117"/>
          <c:h val="0.70070451719850813"/>
        </c:manualLayout>
      </c:layout>
      <c:barChart>
        <c:barDir val="col"/>
        <c:grouping val="clustered"/>
        <c:varyColors val="0"/>
        <c:ser>
          <c:idx val="0"/>
          <c:order val="0"/>
          <c:tx>
            <c:strRef>
              <c:f>'95'!$B$42</c:f>
              <c:strCache>
                <c:ptCount val="1"/>
                <c:pt idx="0">
                  <c:v>объем активов, трлн рублей</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'95'!$A$43:$A$45</c:f>
              <c:strCache>
                <c:ptCount val="3"/>
                <c:pt idx="0">
                  <c:v>Брокерское обслуживание (средний счет без учета пустых счетов)</c:v>
                </c:pt>
                <c:pt idx="1">
                  <c:v>ПИФ</c:v>
                </c:pt>
                <c:pt idx="2">
                  <c:v>ДУ</c:v>
                </c:pt>
              </c:strCache>
            </c:strRef>
          </c:cat>
          <c:val>
            <c:numRef>
              <c:f>'95'!$B$43:$B$45</c:f>
              <c:numCache>
                <c:formatCode>General</c:formatCode>
                <c:ptCount val="3"/>
                <c:pt idx="0">
                  <c:v>5.2</c:v>
                </c:pt>
                <c:pt idx="1">
                  <c:v>2.7</c:v>
                </c:pt>
                <c:pt idx="2">
                  <c:v>1</c:v>
                </c:pt>
              </c:numCache>
            </c:numRef>
          </c:val>
          <c:extLst>
            <c:ext xmlns:c16="http://schemas.microsoft.com/office/drawing/2014/chart" uri="{C3380CC4-5D6E-409C-BE32-E72D297353CC}">
              <c16:uniqueId val="{00000000-CEC5-434B-9C69-1C5BC8177E0C}"/>
            </c:ext>
          </c:extLst>
        </c:ser>
        <c:dLbls>
          <c:showLegendKey val="0"/>
          <c:showVal val="0"/>
          <c:showCatName val="0"/>
          <c:showSerName val="0"/>
          <c:showPercent val="0"/>
          <c:showBubbleSize val="0"/>
        </c:dLbls>
        <c:gapWidth val="150"/>
        <c:axId val="641967336"/>
        <c:axId val="641967728"/>
      </c:barChart>
      <c:scatterChart>
        <c:scatterStyle val="lineMarker"/>
        <c:varyColors val="0"/>
        <c:ser>
          <c:idx val="1"/>
          <c:order val="1"/>
          <c:tx>
            <c:strRef>
              <c:f>'95'!$C$42</c:f>
              <c:strCache>
                <c:ptCount val="1"/>
                <c:pt idx="0">
                  <c:v>средний счет, тыс. рублей (правая шкала)</c:v>
                </c:pt>
              </c:strCache>
            </c:strRef>
          </c:tx>
          <c:spPr>
            <a:ln w="28575">
              <a:noFill/>
            </a:ln>
          </c:spPr>
          <c:xVal>
            <c:strRef>
              <c:f>'95'!$A$43:$A$45</c:f>
              <c:strCache>
                <c:ptCount val="3"/>
                <c:pt idx="0">
                  <c:v>Брокерское обслуживание (средний счет без учета пустых счетов)</c:v>
                </c:pt>
                <c:pt idx="1">
                  <c:v>ПИФ</c:v>
                </c:pt>
                <c:pt idx="2">
                  <c:v>ДУ</c:v>
                </c:pt>
              </c:strCache>
            </c:strRef>
          </c:xVal>
          <c:yVal>
            <c:numRef>
              <c:f>'95'!$C$43:$C$45</c:f>
              <c:numCache>
                <c:formatCode>General</c:formatCode>
                <c:ptCount val="3"/>
                <c:pt idx="0">
                  <c:v>550</c:v>
                </c:pt>
                <c:pt idx="1">
                  <c:v>292</c:v>
                </c:pt>
                <c:pt idx="2">
                  <c:v>1200</c:v>
                </c:pt>
              </c:numCache>
            </c:numRef>
          </c:yVal>
          <c:smooth val="0"/>
          <c:extLst>
            <c:ext xmlns:c16="http://schemas.microsoft.com/office/drawing/2014/chart" uri="{C3380CC4-5D6E-409C-BE32-E72D297353CC}">
              <c16:uniqueId val="{00000001-CEC5-434B-9C69-1C5BC8177E0C}"/>
            </c:ext>
          </c:extLst>
        </c:ser>
        <c:dLbls>
          <c:showLegendKey val="0"/>
          <c:showVal val="0"/>
          <c:showCatName val="0"/>
          <c:showSerName val="0"/>
          <c:showPercent val="0"/>
          <c:showBubbleSize val="0"/>
        </c:dLbls>
        <c:axId val="641974392"/>
        <c:axId val="641969688"/>
      </c:scatterChart>
      <c:catAx>
        <c:axId val="641967336"/>
        <c:scaling>
          <c:orientation val="minMax"/>
        </c:scaling>
        <c:delete val="0"/>
        <c:axPos val="b"/>
        <c:numFmt formatCode="General" sourceLinked="0"/>
        <c:majorTickMark val="out"/>
        <c:minorTickMark val="none"/>
        <c:tickLblPos val="nextTo"/>
        <c:crossAx val="641967728"/>
        <c:crosses val="autoZero"/>
        <c:auto val="1"/>
        <c:lblAlgn val="ctr"/>
        <c:lblOffset val="100"/>
        <c:noMultiLvlLbl val="0"/>
      </c:catAx>
      <c:valAx>
        <c:axId val="641967728"/>
        <c:scaling>
          <c:orientation val="minMax"/>
        </c:scaling>
        <c:delete val="0"/>
        <c:axPos val="l"/>
        <c:numFmt formatCode="General" sourceLinked="1"/>
        <c:majorTickMark val="out"/>
        <c:minorTickMark val="none"/>
        <c:tickLblPos val="nextTo"/>
        <c:crossAx val="641967336"/>
        <c:crosses val="autoZero"/>
        <c:crossBetween val="between"/>
      </c:valAx>
      <c:valAx>
        <c:axId val="641969688"/>
        <c:scaling>
          <c:orientation val="minMax"/>
        </c:scaling>
        <c:delete val="0"/>
        <c:axPos val="r"/>
        <c:numFmt formatCode="General" sourceLinked="1"/>
        <c:majorTickMark val="out"/>
        <c:minorTickMark val="none"/>
        <c:tickLblPos val="nextTo"/>
        <c:crossAx val="641974392"/>
        <c:crosses val="max"/>
        <c:crossBetween val="midCat"/>
      </c:valAx>
      <c:valAx>
        <c:axId val="641974392"/>
        <c:scaling>
          <c:orientation val="minMax"/>
        </c:scaling>
        <c:delete val="1"/>
        <c:axPos val="b"/>
        <c:majorTickMark val="out"/>
        <c:minorTickMark val="none"/>
        <c:tickLblPos val="nextTo"/>
        <c:crossAx val="641969688"/>
        <c:crosses val="autoZero"/>
        <c:crossBetween val="midCat"/>
      </c:valAx>
    </c:plotArea>
    <c:legend>
      <c:legendPos val="r"/>
      <c:layout>
        <c:manualLayout>
          <c:xMode val="edge"/>
          <c:yMode val="edge"/>
          <c:x val="0.23719670112326005"/>
          <c:y val="0.86062505344726647"/>
          <c:w val="0.3078269955592044"/>
          <c:h val="0.1208548931383577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'95'!$A$9</c:f>
              <c:strCache>
                <c:ptCount val="1"/>
                <c:pt idx="0">
                  <c:v>паи резидентов</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'95'!$B$9:$D$9</c:f>
              <c:numCache>
                <c:formatCode>0%</c:formatCode>
                <c:ptCount val="3"/>
                <c:pt idx="0">
                  <c:v>0.40632595466678828</c:v>
                </c:pt>
                <c:pt idx="1">
                  <c:v>0.35511345910701458</c:v>
                </c:pt>
                <c:pt idx="2">
                  <c:v>0.26723433284898951</c:v>
                </c:pt>
              </c:numCache>
            </c:numRef>
          </c:val>
          <c:extLst>
            <c:ext xmlns:c16="http://schemas.microsoft.com/office/drawing/2014/chart" uri="{C3380CC4-5D6E-409C-BE32-E72D297353CC}">
              <c16:uniqueId val="{00000000-037B-4871-B125-D1FAC1F373EE}"/>
            </c:ext>
          </c:extLst>
        </c:ser>
        <c:ser>
          <c:idx val="1"/>
          <c:order val="1"/>
          <c:tx>
            <c:strRef>
              <c:f>'95'!$A$10</c:f>
              <c:strCache>
                <c:ptCount val="1"/>
                <c:pt idx="0">
                  <c:v>облигации иностранных эмитентов</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'95'!$B$10:$D$10</c:f>
              <c:numCache>
                <c:formatCode>0%</c:formatCode>
                <c:ptCount val="3"/>
                <c:pt idx="0">
                  <c:v>0.14709340532877327</c:v>
                </c:pt>
                <c:pt idx="1">
                  <c:v>0.12370348765077308</c:v>
                </c:pt>
                <c:pt idx="2">
                  <c:v>0.10098065022026544</c:v>
                </c:pt>
              </c:numCache>
            </c:numRef>
          </c:val>
          <c:extLst>
            <c:ext xmlns:c16="http://schemas.microsoft.com/office/drawing/2014/chart" uri="{C3380CC4-5D6E-409C-BE32-E72D297353CC}">
              <c16:uniqueId val="{00000001-037B-4871-B125-D1FAC1F373EE}"/>
            </c:ext>
          </c:extLst>
        </c:ser>
        <c:ser>
          <c:idx val="2"/>
          <c:order val="2"/>
          <c:tx>
            <c:strRef>
              <c:f>'95'!$A$11</c:f>
              <c:strCache>
                <c:ptCount val="1"/>
                <c:pt idx="0">
                  <c:v>облигации прочих резидентов</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'95'!$B$11:$D$11</c:f>
              <c:numCache>
                <c:formatCode>0%</c:formatCode>
                <c:ptCount val="3"/>
                <c:pt idx="0">
                  <c:v>4.0664116497663015E-2</c:v>
                </c:pt>
                <c:pt idx="1">
                  <c:v>5.1483826857901205E-2</c:v>
                </c:pt>
                <c:pt idx="2">
                  <c:v>9.8985356457718054E-2</c:v>
                </c:pt>
              </c:numCache>
            </c:numRef>
          </c:val>
          <c:extLst>
            <c:ext xmlns:c16="http://schemas.microsoft.com/office/drawing/2014/chart" uri="{C3380CC4-5D6E-409C-BE32-E72D297353CC}">
              <c16:uniqueId val="{00000002-037B-4871-B125-D1FAC1F373EE}"/>
            </c:ext>
          </c:extLst>
        </c:ser>
        <c:ser>
          <c:idx val="3"/>
          <c:order val="3"/>
          <c:tx>
            <c:strRef>
              <c:f>'95'!$A$12</c:f>
              <c:strCache>
                <c:ptCount val="1"/>
                <c:pt idx="0">
                  <c:v>облигации кредитных организаций</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'95'!$B$12:$D$12</c:f>
              <c:numCache>
                <c:formatCode>0%</c:formatCode>
                <c:ptCount val="3"/>
                <c:pt idx="0">
                  <c:v>0.14888793842356171</c:v>
                </c:pt>
                <c:pt idx="1">
                  <c:v>0.11902721522208586</c:v>
                </c:pt>
                <c:pt idx="2">
                  <c:v>6.2568211323220713E-2</c:v>
                </c:pt>
              </c:numCache>
            </c:numRef>
          </c:val>
          <c:extLst>
            <c:ext xmlns:c16="http://schemas.microsoft.com/office/drawing/2014/chart" uri="{C3380CC4-5D6E-409C-BE32-E72D297353CC}">
              <c16:uniqueId val="{00000003-037B-4871-B125-D1FAC1F373EE}"/>
            </c:ext>
          </c:extLst>
        </c:ser>
        <c:ser>
          <c:idx val="4"/>
          <c:order val="4"/>
          <c:tx>
            <c:strRef>
              <c:f>'95'!$A$13</c:f>
              <c:strCache>
                <c:ptCount val="1"/>
                <c:pt idx="0">
                  <c:v>денежные средства в рублях</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'95'!$B$13:$D$13</c:f>
              <c:numCache>
                <c:formatCode>0%</c:formatCode>
                <c:ptCount val="3"/>
                <c:pt idx="0">
                  <c:v>1.9665423386792648E-2</c:v>
                </c:pt>
                <c:pt idx="1">
                  <c:v>2.5713833768288782E-2</c:v>
                </c:pt>
                <c:pt idx="2">
                  <c:v>3.6723911959474435E-2</c:v>
                </c:pt>
              </c:numCache>
            </c:numRef>
          </c:val>
          <c:extLst>
            <c:ext xmlns:c16="http://schemas.microsoft.com/office/drawing/2014/chart" uri="{C3380CC4-5D6E-409C-BE32-E72D297353CC}">
              <c16:uniqueId val="{00000004-037B-4871-B125-D1FAC1F373EE}"/>
            </c:ext>
          </c:extLst>
        </c:ser>
        <c:ser>
          <c:idx val="5"/>
          <c:order val="5"/>
          <c:tx>
            <c:strRef>
              <c:f>'95'!$A$14</c:f>
              <c:strCache>
                <c:ptCount val="1"/>
                <c:pt idx="0">
                  <c:v>денежные средства в иностранной валюте</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'95'!$B$14:$D$14</c:f>
              <c:numCache>
                <c:formatCode>0%</c:formatCode>
                <c:ptCount val="3"/>
                <c:pt idx="0">
                  <c:v>2.4378597665686428E-2</c:v>
                </c:pt>
                <c:pt idx="1">
                  <c:v>3.8962855769263546E-2</c:v>
                </c:pt>
                <c:pt idx="2">
                  <c:v>3.9003083585389953E-2</c:v>
                </c:pt>
              </c:numCache>
            </c:numRef>
          </c:val>
          <c:extLst>
            <c:ext xmlns:c16="http://schemas.microsoft.com/office/drawing/2014/chart" uri="{C3380CC4-5D6E-409C-BE32-E72D297353CC}">
              <c16:uniqueId val="{00000005-037B-4871-B125-D1FAC1F373EE}"/>
            </c:ext>
          </c:extLst>
        </c:ser>
        <c:ser>
          <c:idx val="6"/>
          <c:order val="6"/>
          <c:tx>
            <c:strRef>
              <c:f>'95'!$A$15</c:f>
              <c:strCache>
                <c:ptCount val="1"/>
                <c:pt idx="0">
                  <c:v>акции прочих резидентов</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'95'!$B$15:$D$15</c:f>
              <c:numCache>
                <c:formatCode>0%</c:formatCode>
                <c:ptCount val="3"/>
                <c:pt idx="0">
                  <c:v>4.6740086542540714E-2</c:v>
                </c:pt>
                <c:pt idx="1">
                  <c:v>3.6870254928988738E-2</c:v>
                </c:pt>
                <c:pt idx="2">
                  <c:v>3.4688491796974343E-2</c:v>
                </c:pt>
              </c:numCache>
            </c:numRef>
          </c:val>
          <c:extLst>
            <c:ext xmlns:c16="http://schemas.microsoft.com/office/drawing/2014/chart" uri="{C3380CC4-5D6E-409C-BE32-E72D297353CC}">
              <c16:uniqueId val="{00000006-037B-4871-B125-D1FAC1F373EE}"/>
            </c:ext>
          </c:extLst>
        </c:ser>
        <c:ser>
          <c:idx val="7"/>
          <c:order val="7"/>
          <c:tx>
            <c:strRef>
              <c:f>'95'!$A$16</c:f>
              <c:strCache>
                <c:ptCount val="1"/>
                <c:pt idx="0">
                  <c:v>паи нерезидентов</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'95'!$B$16:$D$16</c:f>
              <c:numCache>
                <c:formatCode>0%</c:formatCode>
                <c:ptCount val="3"/>
                <c:pt idx="0">
                  <c:v>4.2024486041098701E-2</c:v>
                </c:pt>
                <c:pt idx="1">
                  <c:v>3.6800064484291496E-2</c:v>
                </c:pt>
                <c:pt idx="2">
                  <c:v>3.216441110223122E-2</c:v>
                </c:pt>
              </c:numCache>
            </c:numRef>
          </c:val>
          <c:extLst>
            <c:ext xmlns:c16="http://schemas.microsoft.com/office/drawing/2014/chart" uri="{C3380CC4-5D6E-409C-BE32-E72D297353CC}">
              <c16:uniqueId val="{00000007-037B-4871-B125-D1FAC1F373EE}"/>
            </c:ext>
          </c:extLst>
        </c:ser>
        <c:ser>
          <c:idx val="8"/>
          <c:order val="8"/>
          <c:tx>
            <c:strRef>
              <c:f>'95'!$A$17</c:f>
              <c:strCache>
                <c:ptCount val="1"/>
                <c:pt idx="0">
                  <c:v>госуд., субфед. и мун. облигации</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'95'!$B$17:$D$17</c:f>
              <c:numCache>
                <c:formatCode>0%</c:formatCode>
                <c:ptCount val="3"/>
                <c:pt idx="0">
                  <c:v>2.6658968517938478E-2</c:v>
                </c:pt>
                <c:pt idx="1">
                  <c:v>2.9759407592417048E-2</c:v>
                </c:pt>
                <c:pt idx="2">
                  <c:v>5.9244801592874194E-2</c:v>
                </c:pt>
              </c:numCache>
            </c:numRef>
          </c:val>
          <c:extLst>
            <c:ext xmlns:c16="http://schemas.microsoft.com/office/drawing/2014/chart" uri="{C3380CC4-5D6E-409C-BE32-E72D297353CC}">
              <c16:uniqueId val="{00000008-037B-4871-B125-D1FAC1F373EE}"/>
            </c:ext>
          </c:extLst>
        </c:ser>
        <c:ser>
          <c:idx val="9"/>
          <c:order val="9"/>
          <c:tx>
            <c:strRef>
              <c:f>'95'!$A$18</c:f>
              <c:strCache>
                <c:ptCount val="1"/>
                <c:pt idx="0">
                  <c:v>иностранные акции</c:v>
                </c:pt>
              </c:strCache>
            </c:strRef>
          </c:tx>
          <c:spPr>
            <a:solidFill>
              <a:schemeClr val="accent4">
                <a:lumMod val="60000"/>
              </a:schemeClr>
            </a:solidFill>
            <a:ln>
              <a:noFill/>
            </a:ln>
            <a:effectLst/>
          </c:spPr>
          <c:invertIfNegative val="0"/>
          <c:cat>
            <c:numRef>
              <c:f>'95'!$B$8:$D$8</c:f>
              <c:numCache>
                <c:formatCode>General</c:formatCode>
                <c:ptCount val="3"/>
                <c:pt idx="0">
                  <c:v>2021</c:v>
                </c:pt>
                <c:pt idx="1">
                  <c:v>2022</c:v>
                </c:pt>
                <c:pt idx="2">
                  <c:v>2023</c:v>
                </c:pt>
              </c:numCache>
            </c:numRef>
          </c:cat>
          <c:val>
            <c:numRef>
              <c:f>'95'!$B$18:$D$18</c:f>
              <c:numCache>
                <c:formatCode>0%</c:formatCode>
                <c:ptCount val="3"/>
                <c:pt idx="0">
                  <c:v>7.8717269873554513E-2</c:v>
                </c:pt>
                <c:pt idx="1">
                  <c:v>4.9086597754740106E-2</c:v>
                </c:pt>
                <c:pt idx="2">
                  <c:v>2.0396055588988576E-2</c:v>
                </c:pt>
              </c:numCache>
            </c:numRef>
          </c:val>
          <c:extLst>
            <c:ext xmlns:c16="http://schemas.microsoft.com/office/drawing/2014/chart" uri="{C3380CC4-5D6E-409C-BE32-E72D297353CC}">
              <c16:uniqueId val="{00000009-037B-4871-B125-D1FAC1F373EE}"/>
            </c:ext>
          </c:extLst>
        </c:ser>
        <c:ser>
          <c:idx val="10"/>
          <c:order val="10"/>
          <c:tx>
            <c:strRef>
              <c:f>'95'!$A$19</c:f>
              <c:strCache>
                <c:ptCount val="1"/>
                <c:pt idx="0">
                  <c:v>депозитарные расписки</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'95'!$B$19:$D$19</c:f>
              <c:numCache>
                <c:formatCode>0%</c:formatCode>
                <c:ptCount val="3"/>
                <c:pt idx="0">
                  <c:v>7.6784878602624311E-3</c:v>
                </c:pt>
                <c:pt idx="1">
                  <c:v>4.5962317530734674E-3</c:v>
                </c:pt>
                <c:pt idx="2">
                  <c:v>8.1233242842497257E-3</c:v>
                </c:pt>
              </c:numCache>
            </c:numRef>
          </c:val>
          <c:extLst>
            <c:ext xmlns:c16="http://schemas.microsoft.com/office/drawing/2014/chart" uri="{C3380CC4-5D6E-409C-BE32-E72D297353CC}">
              <c16:uniqueId val="{0000000A-037B-4871-B125-D1FAC1F373EE}"/>
            </c:ext>
          </c:extLst>
        </c:ser>
        <c:ser>
          <c:idx val="11"/>
          <c:order val="11"/>
          <c:tx>
            <c:strRef>
              <c:f>'95'!$A$20</c:f>
              <c:strCache>
                <c:ptCount val="1"/>
                <c:pt idx="0">
                  <c:v>акции кредитных организаций</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'95'!$B$20:$D$20</c:f>
              <c:numCache>
                <c:formatCode>0%</c:formatCode>
                <c:ptCount val="3"/>
                <c:pt idx="0">
                  <c:v>1.1165144614203242E-2</c:v>
                </c:pt>
                <c:pt idx="1">
                  <c:v>4.07592200707257E-3</c:v>
                </c:pt>
                <c:pt idx="2">
                  <c:v>5.7311149044703222E-3</c:v>
                </c:pt>
              </c:numCache>
            </c:numRef>
          </c:val>
          <c:extLst>
            <c:ext xmlns:c16="http://schemas.microsoft.com/office/drawing/2014/chart" uri="{C3380CC4-5D6E-409C-BE32-E72D297353CC}">
              <c16:uniqueId val="{0000000B-037B-4871-B125-D1FAC1F373EE}"/>
            </c:ext>
          </c:extLst>
        </c:ser>
        <c:ser>
          <c:idx val="12"/>
          <c:order val="12"/>
          <c:tx>
            <c:strRef>
              <c:f>'95'!$A$21</c:f>
              <c:strCache>
                <c:ptCount val="1"/>
                <c:pt idx="0">
                  <c:v>прочее</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'95'!$B$8:$D$8</c:f>
              <c:numCache>
                <c:formatCode>General</c:formatCode>
                <c:ptCount val="3"/>
                <c:pt idx="0">
                  <c:v>2021</c:v>
                </c:pt>
                <c:pt idx="1">
                  <c:v>2022</c:v>
                </c:pt>
                <c:pt idx="2">
                  <c:v>2023</c:v>
                </c:pt>
              </c:numCache>
            </c:numRef>
          </c:cat>
          <c:val>
            <c:numRef>
              <c:f>'95'!$B$21:$D$21</c:f>
              <c:numCache>
                <c:formatCode>0%</c:formatCode>
                <c:ptCount val="3"/>
                <c:pt idx="0">
                  <c:v>1.2058113653098532E-7</c:v>
                </c:pt>
                <c:pt idx="1">
                  <c:v>0.12480684310408945</c:v>
                </c:pt>
                <c:pt idx="2">
                  <c:v>0.23415625433515333</c:v>
                </c:pt>
              </c:numCache>
            </c:numRef>
          </c:val>
          <c:extLst>
            <c:ext xmlns:c16="http://schemas.microsoft.com/office/drawing/2014/chart" uri="{C3380CC4-5D6E-409C-BE32-E72D297353CC}">
              <c16:uniqueId val="{0000000C-037B-4871-B125-D1FAC1F373EE}"/>
            </c:ext>
          </c:extLst>
        </c:ser>
        <c:dLbls>
          <c:showLegendKey val="0"/>
          <c:showVal val="0"/>
          <c:showCatName val="0"/>
          <c:showSerName val="0"/>
          <c:showPercent val="0"/>
          <c:showBubbleSize val="0"/>
        </c:dLbls>
        <c:gapWidth val="150"/>
        <c:overlap val="100"/>
        <c:axId val="641968512"/>
        <c:axId val="641977528"/>
      </c:barChart>
      <c:catAx>
        <c:axId val="64196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1977528"/>
        <c:crosses val="autoZero"/>
        <c:auto val="1"/>
        <c:lblAlgn val="ctr"/>
        <c:lblOffset val="100"/>
        <c:noMultiLvlLbl val="0"/>
      </c:catAx>
      <c:valAx>
        <c:axId val="641977528"/>
        <c:scaling>
          <c:orientation val="minMax"/>
        </c:scaling>
        <c:delete val="1"/>
        <c:axPos val="l"/>
        <c:numFmt formatCode="0%" sourceLinked="1"/>
        <c:majorTickMark val="none"/>
        <c:minorTickMark val="none"/>
        <c:tickLblPos val="nextTo"/>
        <c:crossAx val="64196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441922088779088E-2"/>
          <c:y val="4.7690509417936823E-2"/>
          <c:w val="0.94082577598527994"/>
          <c:h val="0.74420544948561174"/>
        </c:manualLayout>
      </c:layout>
      <c:barChart>
        <c:barDir val="col"/>
        <c:grouping val="clustered"/>
        <c:varyColors val="0"/>
        <c:ser>
          <c:idx val="0"/>
          <c:order val="0"/>
          <c:tx>
            <c:strRef>
              <c:f>'96'!$C$8</c:f>
              <c:strCache>
                <c:ptCount val="1"/>
                <c:pt idx="0">
                  <c:v>Страховые компании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'96'!$D$7:$G$7</c:f>
              <c:numCache>
                <c:formatCode>General</c:formatCode>
                <c:ptCount val="4"/>
                <c:pt idx="0" formatCode="0">
                  <c:v>2020</c:v>
                </c:pt>
                <c:pt idx="1">
                  <c:v>2021</c:v>
                </c:pt>
                <c:pt idx="2">
                  <c:v>2022</c:v>
                </c:pt>
                <c:pt idx="3">
                  <c:v>2023</c:v>
                </c:pt>
              </c:numCache>
            </c:numRef>
          </c:cat>
          <c:val>
            <c:numRef>
              <c:f>'96'!$D$8:$G$8</c:f>
              <c:numCache>
                <c:formatCode>0</c:formatCode>
                <c:ptCount val="4"/>
                <c:pt idx="0">
                  <c:v>201.32873102525002</c:v>
                </c:pt>
                <c:pt idx="1">
                  <c:v>202.69114844315999</c:v>
                </c:pt>
                <c:pt idx="2">
                  <c:v>173.09477162208998</c:v>
                </c:pt>
                <c:pt idx="3" formatCode="_-* #\ ##0_-;\-* #\ ##0_-;_-* &quot;-&quot;??_-;_-@_-">
                  <c:v>322</c:v>
                </c:pt>
              </c:numCache>
            </c:numRef>
          </c:val>
          <c:extLst>
            <c:ext xmlns:c16="http://schemas.microsoft.com/office/drawing/2014/chart" uri="{C3380CC4-5D6E-409C-BE32-E72D297353CC}">
              <c16:uniqueId val="{00000000-F2BD-4DC2-8322-CC4F8E5CD190}"/>
            </c:ext>
          </c:extLst>
        </c:ser>
        <c:ser>
          <c:idx val="1"/>
          <c:order val="1"/>
          <c:tx>
            <c:strRef>
              <c:f>'96'!$C$9</c:f>
              <c:strCache>
                <c:ptCount val="1"/>
                <c:pt idx="0">
                  <c:v>НПФ (значения за 9 месяцев)</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'96'!$D$7:$G$7</c:f>
              <c:numCache>
                <c:formatCode>General</c:formatCode>
                <c:ptCount val="4"/>
                <c:pt idx="0" formatCode="0">
                  <c:v>2020</c:v>
                </c:pt>
                <c:pt idx="1">
                  <c:v>2021</c:v>
                </c:pt>
                <c:pt idx="2">
                  <c:v>2022</c:v>
                </c:pt>
                <c:pt idx="3">
                  <c:v>2023</c:v>
                </c:pt>
              </c:numCache>
            </c:numRef>
          </c:cat>
          <c:val>
            <c:numRef>
              <c:f>'96'!$D$9:$G$9</c:f>
              <c:numCache>
                <c:formatCode>0</c:formatCode>
                <c:ptCount val="4"/>
                <c:pt idx="0">
                  <c:v>193.48494721649996</c:v>
                </c:pt>
                <c:pt idx="1">
                  <c:v>148.12729664961</c:v>
                </c:pt>
                <c:pt idx="2">
                  <c:v>146.42721889655002</c:v>
                </c:pt>
                <c:pt idx="3" formatCode="_-* #\ ##0_-;\-* #\ ##0_-;_-* &quot;-&quot;??_-;_-@_-">
                  <c:v>378.22152563766008</c:v>
                </c:pt>
              </c:numCache>
            </c:numRef>
          </c:val>
          <c:extLst>
            <c:ext xmlns:c16="http://schemas.microsoft.com/office/drawing/2014/chart" uri="{C3380CC4-5D6E-409C-BE32-E72D297353CC}">
              <c16:uniqueId val="{00000001-F2BD-4DC2-8322-CC4F8E5CD190}"/>
            </c:ext>
          </c:extLst>
        </c:ser>
        <c:ser>
          <c:idx val="2"/>
          <c:order val="2"/>
          <c:tx>
            <c:strRef>
              <c:f>'96'!$C$10</c:f>
              <c:strCache>
                <c:ptCount val="1"/>
                <c:pt idx="0">
                  <c:v>Брокеры-НФО</c:v>
                </c:pt>
              </c:strCache>
            </c:strRef>
          </c:tx>
          <c:invertIfNegative val="0"/>
          <c:dLbls>
            <c:dLbl>
              <c:idx val="2"/>
              <c:layout>
                <c:manualLayout>
                  <c:x val="7.5801752751394726E-3"/>
                  <c:y val="2.0674301290011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BD-4DC2-8322-CC4F8E5CD1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'96'!$D$7:$G$7</c:f>
              <c:numCache>
                <c:formatCode>General</c:formatCode>
                <c:ptCount val="4"/>
                <c:pt idx="0" formatCode="0">
                  <c:v>2020</c:v>
                </c:pt>
                <c:pt idx="1">
                  <c:v>2021</c:v>
                </c:pt>
                <c:pt idx="2">
                  <c:v>2022</c:v>
                </c:pt>
                <c:pt idx="3">
                  <c:v>2023</c:v>
                </c:pt>
              </c:numCache>
            </c:numRef>
          </c:cat>
          <c:val>
            <c:numRef>
              <c:f>'96'!$D$10:$G$10</c:f>
              <c:numCache>
                <c:formatCode>_-* #\ ##0_-;\-* #\ ##0_-;_-* "-"??_-;_-@_-</c:formatCode>
                <c:ptCount val="4"/>
                <c:pt idx="0">
                  <c:v>14.106767917556212</c:v>
                </c:pt>
                <c:pt idx="1">
                  <c:v>2.7760595079412616</c:v>
                </c:pt>
                <c:pt idx="2">
                  <c:v>-28.30257700952</c:v>
                </c:pt>
                <c:pt idx="3">
                  <c:v>44.434472997730019</c:v>
                </c:pt>
              </c:numCache>
            </c:numRef>
          </c:val>
          <c:extLst>
            <c:ext xmlns:c16="http://schemas.microsoft.com/office/drawing/2014/chart" uri="{C3380CC4-5D6E-409C-BE32-E72D297353CC}">
              <c16:uniqueId val="{00000003-F2BD-4DC2-8322-CC4F8E5CD190}"/>
            </c:ext>
          </c:extLst>
        </c:ser>
        <c:ser>
          <c:idx val="3"/>
          <c:order val="3"/>
          <c:tx>
            <c:strRef>
              <c:f>'96'!$C$11</c:f>
              <c:strCache>
                <c:ptCount val="1"/>
                <c:pt idx="0">
                  <c:v>МФО (9М2023)</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'96'!$D$7:$G$7</c:f>
              <c:numCache>
                <c:formatCode>General</c:formatCode>
                <c:ptCount val="4"/>
                <c:pt idx="0" formatCode="0">
                  <c:v>2020</c:v>
                </c:pt>
                <c:pt idx="1">
                  <c:v>2021</c:v>
                </c:pt>
                <c:pt idx="2">
                  <c:v>2022</c:v>
                </c:pt>
                <c:pt idx="3">
                  <c:v>2023</c:v>
                </c:pt>
              </c:numCache>
            </c:numRef>
          </c:cat>
          <c:val>
            <c:numRef>
              <c:f>'96'!$D$11:$G$11</c:f>
              <c:numCache>
                <c:formatCode>_-* #\ ##0_-;\-* #\ ##0_-;_-* "-"??_-;_-@_-</c:formatCode>
                <c:ptCount val="4"/>
                <c:pt idx="0">
                  <c:v>18.420882000000002</c:v>
                </c:pt>
                <c:pt idx="1">
                  <c:v>29.187988857120001</c:v>
                </c:pt>
                <c:pt idx="2">
                  <c:v>40.600777442260899</c:v>
                </c:pt>
                <c:pt idx="3">
                  <c:v>39.454662357345399</c:v>
                </c:pt>
              </c:numCache>
            </c:numRef>
          </c:val>
          <c:extLst>
            <c:ext xmlns:c16="http://schemas.microsoft.com/office/drawing/2014/chart" uri="{C3380CC4-5D6E-409C-BE32-E72D297353CC}">
              <c16:uniqueId val="{00000004-F2BD-4DC2-8322-CC4F8E5CD190}"/>
            </c:ext>
          </c:extLst>
        </c:ser>
        <c:ser>
          <c:idx val="4"/>
          <c:order val="4"/>
          <c:tx>
            <c:strRef>
              <c:f>'96'!$C$12</c:f>
              <c:strCache>
                <c:ptCount val="1"/>
                <c:pt idx="0">
                  <c:v>УК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'96'!$D$7:$G$7</c:f>
              <c:numCache>
                <c:formatCode>General</c:formatCode>
                <c:ptCount val="4"/>
                <c:pt idx="0" formatCode="0">
                  <c:v>2020</c:v>
                </c:pt>
                <c:pt idx="1">
                  <c:v>2021</c:v>
                </c:pt>
                <c:pt idx="2">
                  <c:v>2022</c:v>
                </c:pt>
                <c:pt idx="3">
                  <c:v>2023</c:v>
                </c:pt>
              </c:numCache>
            </c:numRef>
          </c:cat>
          <c:val>
            <c:numRef>
              <c:f>'96'!$D$12:$G$12</c:f>
              <c:numCache>
                <c:formatCode>_-* #\ ##0_-;\-* #\ ##0_-;_-* "-"??_-;_-@_-</c:formatCode>
                <c:ptCount val="4"/>
                <c:pt idx="0">
                  <c:v>21.978566102239999</c:v>
                </c:pt>
                <c:pt idx="1">
                  <c:v>21.424550466260001</c:v>
                </c:pt>
                <c:pt idx="2">
                  <c:v>39.798671829392198</c:v>
                </c:pt>
                <c:pt idx="3">
                  <c:v>55.548782876195801</c:v>
                </c:pt>
              </c:numCache>
            </c:numRef>
          </c:val>
          <c:extLst>
            <c:ext xmlns:c16="http://schemas.microsoft.com/office/drawing/2014/chart" uri="{C3380CC4-5D6E-409C-BE32-E72D297353CC}">
              <c16:uniqueId val="{00000005-F2BD-4DC2-8322-CC4F8E5CD190}"/>
            </c:ext>
          </c:extLst>
        </c:ser>
        <c:ser>
          <c:idx val="5"/>
          <c:order val="5"/>
          <c:tx>
            <c:strRef>
              <c:f>'96'!$C$13</c:f>
              <c:strCache>
                <c:ptCount val="1"/>
                <c:pt idx="0">
                  <c:v>Биржи и торговые системы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'96'!$D$7:$G$7</c:f>
              <c:numCache>
                <c:formatCode>General</c:formatCode>
                <c:ptCount val="4"/>
                <c:pt idx="0" formatCode="0">
                  <c:v>2020</c:v>
                </c:pt>
                <c:pt idx="1">
                  <c:v>2021</c:v>
                </c:pt>
                <c:pt idx="2">
                  <c:v>2022</c:v>
                </c:pt>
                <c:pt idx="3">
                  <c:v>2023</c:v>
                </c:pt>
              </c:numCache>
            </c:numRef>
          </c:cat>
          <c:val>
            <c:numRef>
              <c:f>'96'!$D$13:$G$13</c:f>
              <c:numCache>
                <c:formatCode>_-* #\ ##0_-;\-* #\ ##0_-;_-* "-"??_-;_-@_-</c:formatCode>
                <c:ptCount val="4"/>
                <c:pt idx="0">
                  <c:v>23.972243421249996</c:v>
                </c:pt>
                <c:pt idx="1">
                  <c:v>19.057686998120001</c:v>
                </c:pt>
                <c:pt idx="2">
                  <c:v>8.1475431064300015</c:v>
                </c:pt>
                <c:pt idx="3">
                  <c:v>31.666020827499999</c:v>
                </c:pt>
              </c:numCache>
            </c:numRef>
          </c:val>
          <c:extLst>
            <c:ext xmlns:c16="http://schemas.microsoft.com/office/drawing/2014/chart" uri="{C3380CC4-5D6E-409C-BE32-E72D297353CC}">
              <c16:uniqueId val="{00000006-F2BD-4DC2-8322-CC4F8E5CD190}"/>
            </c:ext>
          </c:extLst>
        </c:ser>
        <c:ser>
          <c:idx val="6"/>
          <c:order val="6"/>
          <c:tx>
            <c:strRef>
              <c:f>'96'!$C$14</c:f>
              <c:strCache>
                <c:ptCount val="1"/>
                <c:pt idx="0">
                  <c:v>Спецдепы и кастодианы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'96'!$D$7:$G$7</c:f>
              <c:numCache>
                <c:formatCode>General</c:formatCode>
                <c:ptCount val="4"/>
                <c:pt idx="0" formatCode="0">
                  <c:v>2020</c:v>
                </c:pt>
                <c:pt idx="1">
                  <c:v>2021</c:v>
                </c:pt>
                <c:pt idx="2">
                  <c:v>2022</c:v>
                </c:pt>
                <c:pt idx="3">
                  <c:v>2023</c:v>
                </c:pt>
              </c:numCache>
            </c:numRef>
          </c:cat>
          <c:val>
            <c:numRef>
              <c:f>'96'!$D$14:$G$14</c:f>
              <c:numCache>
                <c:formatCode>_-* #\ ##0_-;\-* #\ ##0_-;_-* "-"??_-;_-@_-</c:formatCode>
                <c:ptCount val="4"/>
                <c:pt idx="0">
                  <c:v>2.8251185868200004</c:v>
                </c:pt>
                <c:pt idx="1">
                  <c:v>2.8910155645499995</c:v>
                </c:pt>
                <c:pt idx="2">
                  <c:v>1.0155930155400001</c:v>
                </c:pt>
                <c:pt idx="3">
                  <c:v>4.4126237898599987</c:v>
                </c:pt>
              </c:numCache>
            </c:numRef>
          </c:val>
          <c:extLst>
            <c:ext xmlns:c16="http://schemas.microsoft.com/office/drawing/2014/chart" uri="{C3380CC4-5D6E-409C-BE32-E72D297353CC}">
              <c16:uniqueId val="{00000007-F2BD-4DC2-8322-CC4F8E5CD190}"/>
            </c:ext>
          </c:extLst>
        </c:ser>
        <c:ser>
          <c:idx val="7"/>
          <c:order val="7"/>
          <c:tx>
            <c:strRef>
              <c:f>'96'!$C$15</c:f>
              <c:strCache>
                <c:ptCount val="1"/>
                <c:pt idx="0">
                  <c:v>Регистраторы</c:v>
                </c:pt>
              </c:strCache>
            </c:strRef>
          </c:tx>
          <c:invertIfNegative val="0"/>
          <c:cat>
            <c:numRef>
              <c:f>'96'!$D$7:$G$7</c:f>
              <c:numCache>
                <c:formatCode>General</c:formatCode>
                <c:ptCount val="4"/>
                <c:pt idx="0" formatCode="0">
                  <c:v>2020</c:v>
                </c:pt>
                <c:pt idx="1">
                  <c:v>2021</c:v>
                </c:pt>
                <c:pt idx="2">
                  <c:v>2022</c:v>
                </c:pt>
                <c:pt idx="3">
                  <c:v>2023</c:v>
                </c:pt>
              </c:numCache>
            </c:numRef>
          </c:cat>
          <c:val>
            <c:numRef>
              <c:f>'96'!$D$15:$G$15</c:f>
              <c:numCache>
                <c:formatCode>_-* #\ ##0_-;\-* #\ ##0_-;_-* "-"??_-;_-@_-</c:formatCode>
                <c:ptCount val="4"/>
                <c:pt idx="0">
                  <c:v>1.0840930128899999</c:v>
                </c:pt>
                <c:pt idx="1">
                  <c:v>1.5964188566700002</c:v>
                </c:pt>
                <c:pt idx="2">
                  <c:v>1.63421642223</c:v>
                </c:pt>
                <c:pt idx="3">
                  <c:v>2.1927149848399998</c:v>
                </c:pt>
              </c:numCache>
            </c:numRef>
          </c:val>
          <c:extLst>
            <c:ext xmlns:c16="http://schemas.microsoft.com/office/drawing/2014/chart" uri="{C3380CC4-5D6E-409C-BE32-E72D297353CC}">
              <c16:uniqueId val="{00000008-F2BD-4DC2-8322-CC4F8E5CD190}"/>
            </c:ext>
          </c:extLst>
        </c:ser>
        <c:ser>
          <c:idx val="8"/>
          <c:order val="8"/>
          <c:tx>
            <c:strRef>
              <c:f>'96'!$C$16</c:f>
              <c:strCache>
                <c:ptCount val="1"/>
                <c:pt idx="0">
                  <c:v>Форекс-дилеры</c:v>
                </c:pt>
              </c:strCache>
            </c:strRef>
          </c:tx>
          <c:invertIfNegative val="0"/>
          <c:cat>
            <c:numRef>
              <c:f>'96'!$D$7:$G$7</c:f>
              <c:numCache>
                <c:formatCode>General</c:formatCode>
                <c:ptCount val="4"/>
                <c:pt idx="0" formatCode="0">
                  <c:v>2020</c:v>
                </c:pt>
                <c:pt idx="1">
                  <c:v>2021</c:v>
                </c:pt>
                <c:pt idx="2">
                  <c:v>2022</c:v>
                </c:pt>
                <c:pt idx="3">
                  <c:v>2023</c:v>
                </c:pt>
              </c:numCache>
            </c:numRef>
          </c:cat>
          <c:val>
            <c:numRef>
              <c:f>'96'!$D$16:$G$16</c:f>
              <c:numCache>
                <c:formatCode>_-* #\ ##0_-;\-* #\ ##0_-;_-* "-"??_-;_-@_-</c:formatCode>
                <c:ptCount val="4"/>
                <c:pt idx="0">
                  <c:v>0.52641346444000003</c:v>
                </c:pt>
                <c:pt idx="1">
                  <c:v>0.39324647651</c:v>
                </c:pt>
                <c:pt idx="2">
                  <c:v>1.1042387279300001</c:v>
                </c:pt>
                <c:pt idx="3">
                  <c:v>0.88328770605000007</c:v>
                </c:pt>
              </c:numCache>
            </c:numRef>
          </c:val>
          <c:extLst>
            <c:ext xmlns:c16="http://schemas.microsoft.com/office/drawing/2014/chart" uri="{C3380CC4-5D6E-409C-BE32-E72D297353CC}">
              <c16:uniqueId val="{00000009-F2BD-4DC2-8322-CC4F8E5CD190}"/>
            </c:ext>
          </c:extLst>
        </c:ser>
        <c:dLbls>
          <c:showLegendKey val="0"/>
          <c:showVal val="0"/>
          <c:showCatName val="0"/>
          <c:showSerName val="0"/>
          <c:showPercent val="0"/>
          <c:showBubbleSize val="0"/>
        </c:dLbls>
        <c:gapWidth val="150"/>
        <c:axId val="641975176"/>
        <c:axId val="641974000"/>
      </c:barChart>
      <c:catAx>
        <c:axId val="641975176"/>
        <c:scaling>
          <c:orientation val="minMax"/>
        </c:scaling>
        <c:delete val="0"/>
        <c:axPos val="b"/>
        <c:numFmt formatCode="0" sourceLinked="1"/>
        <c:majorTickMark val="out"/>
        <c:minorTickMark val="none"/>
        <c:tickLblPos val="nextTo"/>
        <c:crossAx val="641974000"/>
        <c:crosses val="autoZero"/>
        <c:auto val="1"/>
        <c:lblAlgn val="ctr"/>
        <c:lblOffset val="100"/>
        <c:noMultiLvlLbl val="0"/>
      </c:catAx>
      <c:valAx>
        <c:axId val="641974000"/>
        <c:scaling>
          <c:orientation val="minMax"/>
        </c:scaling>
        <c:delete val="1"/>
        <c:axPos val="l"/>
        <c:numFmt formatCode="0" sourceLinked="1"/>
        <c:majorTickMark val="out"/>
        <c:minorTickMark val="none"/>
        <c:tickLblPos val="nextTo"/>
        <c:crossAx val="641975176"/>
        <c:crosses val="autoZero"/>
        <c:crossBetween val="between"/>
      </c:valAx>
    </c:plotArea>
    <c:legend>
      <c:legendPos val="r"/>
      <c:layout>
        <c:manualLayout>
          <c:xMode val="edge"/>
          <c:yMode val="edge"/>
          <c:x val="5.9277678544606811E-2"/>
          <c:y val="0.8154947386819531"/>
          <c:w val="0.86096289500473655"/>
          <c:h val="0.1766552737442068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217677916057692E-2"/>
          <c:y val="5.0925925925925923E-2"/>
          <c:w val="0.87109271975671954"/>
          <c:h val="0.53242927967337417"/>
        </c:manualLayout>
      </c:layout>
      <c:barChart>
        <c:barDir val="col"/>
        <c:grouping val="clustered"/>
        <c:varyColors val="0"/>
        <c:ser>
          <c:idx val="0"/>
          <c:order val="0"/>
          <c:tx>
            <c:strRef>
              <c:f>'П-90'!$A$4</c:f>
              <c:strCache>
                <c:ptCount val="1"/>
                <c:pt idx="0">
                  <c:v>Чистый процентный доход</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'П-90'!$B$3:$F$3</c:f>
              <c:strCache>
                <c:ptCount val="5"/>
                <c:pt idx="0">
                  <c:v>2016 год</c:v>
                </c:pt>
                <c:pt idx="1">
                  <c:v>2017 год</c:v>
                </c:pt>
                <c:pt idx="2">
                  <c:v>2018 год</c:v>
                </c:pt>
                <c:pt idx="3">
                  <c:v>2019 год</c:v>
                </c:pt>
                <c:pt idx="4">
                  <c:v>2020 год</c:v>
                </c:pt>
              </c:strCache>
            </c:strRef>
          </c:cat>
          <c:val>
            <c:numRef>
              <c:f>'П-90'!$B$4:$F$4</c:f>
              <c:numCache>
                <c:formatCode>0</c:formatCode>
                <c:ptCount val="5"/>
                <c:pt idx="0">
                  <c:v>2653.1729310000001</c:v>
                </c:pt>
                <c:pt idx="1">
                  <c:v>2592.8225620000003</c:v>
                </c:pt>
                <c:pt idx="2">
                  <c:v>3078.6479580000009</c:v>
                </c:pt>
                <c:pt idx="3">
                  <c:v>2976.5383890000003</c:v>
                </c:pt>
                <c:pt idx="4">
                  <c:v>3227.3370020000002</c:v>
                </c:pt>
              </c:numCache>
            </c:numRef>
          </c:val>
          <c:extLst>
            <c:ext xmlns:c16="http://schemas.microsoft.com/office/drawing/2014/chart" uri="{C3380CC4-5D6E-409C-BE32-E72D297353CC}">
              <c16:uniqueId val="{00000000-AA64-4BBE-BA1F-97CDBB31B1B6}"/>
            </c:ext>
          </c:extLst>
        </c:ser>
        <c:ser>
          <c:idx val="1"/>
          <c:order val="1"/>
          <c:tx>
            <c:strRef>
              <c:f>'П-90'!$A$5</c:f>
              <c:strCache>
                <c:ptCount val="1"/>
                <c:pt idx="0">
                  <c:v>Чистый комиссионный доход</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'П-90'!$B$3:$F$3</c:f>
              <c:strCache>
                <c:ptCount val="5"/>
                <c:pt idx="0">
                  <c:v>2016 год</c:v>
                </c:pt>
                <c:pt idx="1">
                  <c:v>2017 год</c:v>
                </c:pt>
                <c:pt idx="2">
                  <c:v>2018 год</c:v>
                </c:pt>
                <c:pt idx="3">
                  <c:v>2019 год</c:v>
                </c:pt>
                <c:pt idx="4">
                  <c:v>2020 год</c:v>
                </c:pt>
              </c:strCache>
            </c:strRef>
          </c:cat>
          <c:val>
            <c:numRef>
              <c:f>'П-90'!$B$5:$F$5</c:f>
              <c:numCache>
                <c:formatCode>0</c:formatCode>
                <c:ptCount val="5"/>
                <c:pt idx="0">
                  <c:v>893.46247999999991</c:v>
                </c:pt>
                <c:pt idx="1">
                  <c:v>926.07655999999997</c:v>
                </c:pt>
                <c:pt idx="2">
                  <c:v>1124.8031550000001</c:v>
                </c:pt>
                <c:pt idx="3">
                  <c:v>1327.328098</c:v>
                </c:pt>
                <c:pt idx="4">
                  <c:v>1460.662155</c:v>
                </c:pt>
              </c:numCache>
            </c:numRef>
          </c:val>
          <c:extLst>
            <c:ext xmlns:c16="http://schemas.microsoft.com/office/drawing/2014/chart" uri="{C3380CC4-5D6E-409C-BE32-E72D297353CC}">
              <c16:uniqueId val="{00000001-AA64-4BBE-BA1F-97CDBB31B1B6}"/>
            </c:ext>
          </c:extLst>
        </c:ser>
        <c:ser>
          <c:idx val="2"/>
          <c:order val="2"/>
          <c:tx>
            <c:strRef>
              <c:f>'П-90'!$A$6</c:f>
              <c:strCache>
                <c:ptCount val="1"/>
                <c:pt idx="0">
                  <c:v>Чистый доход от операций с ценными бумагами</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'П-90'!$B$3:$F$3</c:f>
              <c:strCache>
                <c:ptCount val="5"/>
                <c:pt idx="0">
                  <c:v>2016 год</c:v>
                </c:pt>
                <c:pt idx="1">
                  <c:v>2017 год</c:v>
                </c:pt>
                <c:pt idx="2">
                  <c:v>2018 год</c:v>
                </c:pt>
                <c:pt idx="3">
                  <c:v>2019 год</c:v>
                </c:pt>
                <c:pt idx="4">
                  <c:v>2020 год</c:v>
                </c:pt>
              </c:strCache>
            </c:strRef>
          </c:cat>
          <c:val>
            <c:numRef>
              <c:f>'П-90'!$B$6:$F$6</c:f>
              <c:numCache>
                <c:formatCode>0</c:formatCode>
                <c:ptCount val="5"/>
                <c:pt idx="0">
                  <c:v>418.24129799999997</c:v>
                </c:pt>
                <c:pt idx="1">
                  <c:v>213.817702</c:v>
                </c:pt>
                <c:pt idx="2">
                  <c:v>225.71633299999996</c:v>
                </c:pt>
                <c:pt idx="3">
                  <c:v>547.11685999999997</c:v>
                </c:pt>
                <c:pt idx="4">
                  <c:v>504.44088299999993</c:v>
                </c:pt>
              </c:numCache>
            </c:numRef>
          </c:val>
          <c:extLst>
            <c:ext xmlns:c16="http://schemas.microsoft.com/office/drawing/2014/chart" uri="{C3380CC4-5D6E-409C-BE32-E72D297353CC}">
              <c16:uniqueId val="{00000002-AA64-4BBE-BA1F-97CDBB31B1B6}"/>
            </c:ext>
          </c:extLst>
        </c:ser>
        <c:ser>
          <c:idx val="3"/>
          <c:order val="3"/>
          <c:tx>
            <c:strRef>
              <c:f>'П-90'!$A$7</c:f>
              <c:strCache>
                <c:ptCount val="1"/>
                <c:pt idx="0">
                  <c:v>Чистый доход от операций с иностранной валютой и драгоценными металлами (с учетом производных финансовых инструентов на иностранную валюту)*</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'П-90'!$B$3:$F$3</c:f>
              <c:strCache>
                <c:ptCount val="5"/>
                <c:pt idx="0">
                  <c:v>2016 год</c:v>
                </c:pt>
                <c:pt idx="1">
                  <c:v>2017 год</c:v>
                </c:pt>
                <c:pt idx="2">
                  <c:v>2018 год</c:v>
                </c:pt>
                <c:pt idx="3">
                  <c:v>2019 год</c:v>
                </c:pt>
                <c:pt idx="4">
                  <c:v>2020 год</c:v>
                </c:pt>
              </c:strCache>
            </c:strRef>
          </c:cat>
          <c:val>
            <c:numRef>
              <c:f>'П-90'!$B$7:$F$7</c:f>
              <c:numCache>
                <c:formatCode>0</c:formatCode>
                <c:ptCount val="5"/>
                <c:pt idx="0">
                  <c:v>62.929191000001879</c:v>
                </c:pt>
                <c:pt idx="1">
                  <c:v>129.25764200000526</c:v>
                </c:pt>
                <c:pt idx="2">
                  <c:v>322.26013299999443</c:v>
                </c:pt>
                <c:pt idx="3">
                  <c:v>-22.215952000004336</c:v>
                </c:pt>
                <c:pt idx="4">
                  <c:v>493.81213900001467</c:v>
                </c:pt>
              </c:numCache>
            </c:numRef>
          </c:val>
          <c:extLst>
            <c:ext xmlns:c16="http://schemas.microsoft.com/office/drawing/2014/chart" uri="{C3380CC4-5D6E-409C-BE32-E72D297353CC}">
              <c16:uniqueId val="{00000003-AA64-4BBE-BA1F-97CDBB31B1B6}"/>
            </c:ext>
          </c:extLst>
        </c:ser>
        <c:dLbls>
          <c:showLegendKey val="0"/>
          <c:showVal val="0"/>
          <c:showCatName val="0"/>
          <c:showSerName val="0"/>
          <c:showPercent val="0"/>
          <c:showBubbleSize val="0"/>
        </c:dLbls>
        <c:gapWidth val="150"/>
        <c:axId val="641977920"/>
        <c:axId val="641978312"/>
      </c:barChart>
      <c:catAx>
        <c:axId val="641977920"/>
        <c:scaling>
          <c:orientation val="minMax"/>
        </c:scaling>
        <c:delete val="0"/>
        <c:axPos val="b"/>
        <c:numFmt formatCode="#,##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1978312"/>
        <c:crosses val="autoZero"/>
        <c:auto val="1"/>
        <c:lblAlgn val="ctr"/>
        <c:lblOffset val="100"/>
        <c:noMultiLvlLbl val="0"/>
      </c:catAx>
      <c:valAx>
        <c:axId val="641978312"/>
        <c:scaling>
          <c:orientation val="minMax"/>
          <c:max val="32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1977920"/>
        <c:crosses val="autoZero"/>
        <c:crossBetween val="between"/>
      </c:valAx>
      <c:spPr>
        <a:noFill/>
        <a:ln>
          <a:noFill/>
        </a:ln>
        <a:effectLst/>
      </c:spPr>
    </c:plotArea>
    <c:legend>
      <c:legendPos val="b"/>
      <c:layout>
        <c:manualLayout>
          <c:xMode val="edge"/>
          <c:yMode val="edge"/>
          <c:x val="2.274006763788717E-3"/>
          <c:y val="0.61576261300670754"/>
          <c:w val="0.96846143890222003"/>
          <c:h val="0.356459609215514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571741032370957E-2"/>
          <c:y val="7.407407407407407E-2"/>
          <c:w val="0.79099540682414693"/>
          <c:h val="0.8377930883639545"/>
        </c:manualLayout>
      </c:layout>
      <c:barChart>
        <c:barDir val="col"/>
        <c:grouping val="clustered"/>
        <c:varyColors val="0"/>
        <c:ser>
          <c:idx val="0"/>
          <c:order val="0"/>
          <c:tx>
            <c:strRef>
              <c:f>'П-91'!$A$3</c:f>
              <c:strCache>
                <c:ptCount val="1"/>
                <c:pt idx="0">
                  <c:v>финансовый результат, млрд рублей</c:v>
                </c:pt>
              </c:strCache>
            </c:strRef>
          </c:tx>
          <c:spPr>
            <a:solidFill>
              <a:srgbClr val="FF0000"/>
            </a:solidFill>
            <a:ln>
              <a:noFill/>
            </a:ln>
            <a:effectLst/>
          </c:spPr>
          <c:invertIfNegative val="0"/>
          <c:cat>
            <c:strRef>
              <c:f>'П-91'!$B$2:$F$2</c:f>
              <c:strCache>
                <c:ptCount val="5"/>
                <c:pt idx="0">
                  <c:v>2016 год</c:v>
                </c:pt>
                <c:pt idx="1">
                  <c:v>2017 год</c:v>
                </c:pt>
                <c:pt idx="2">
                  <c:v>2018 год</c:v>
                </c:pt>
                <c:pt idx="3">
                  <c:v>2019 год</c:v>
                </c:pt>
                <c:pt idx="4">
                  <c:v>2020 год</c:v>
                </c:pt>
              </c:strCache>
            </c:strRef>
          </c:cat>
          <c:val>
            <c:numRef>
              <c:f>'П-91'!$B$3:$F$3</c:f>
              <c:numCache>
                <c:formatCode>#,##0</c:formatCode>
                <c:ptCount val="5"/>
                <c:pt idx="0">
                  <c:v>929.08808600000339</c:v>
                </c:pt>
                <c:pt idx="1">
                  <c:v>785.11364399999729</c:v>
                </c:pt>
                <c:pt idx="2">
                  <c:v>1344.8284439999843</c:v>
                </c:pt>
                <c:pt idx="3">
                  <c:v>2037.832620000001</c:v>
                </c:pt>
                <c:pt idx="4">
                  <c:v>1973.5904399999999</c:v>
                </c:pt>
              </c:numCache>
            </c:numRef>
          </c:val>
          <c:extLst>
            <c:ext xmlns:c16="http://schemas.microsoft.com/office/drawing/2014/chart" uri="{C3380CC4-5D6E-409C-BE32-E72D297353CC}">
              <c16:uniqueId val="{00000000-4971-4192-927C-9D19BDC78437}"/>
            </c:ext>
          </c:extLst>
        </c:ser>
        <c:ser>
          <c:idx val="1"/>
          <c:order val="1"/>
          <c:tx>
            <c:strRef>
              <c:f>'П-91'!$A$4</c:f>
              <c:strCache>
                <c:ptCount val="1"/>
                <c:pt idx="0">
                  <c:v>финаносвый результат, очищенный от валютных операций, млрд рублей</c:v>
                </c:pt>
              </c:strCache>
            </c:strRef>
          </c:tx>
          <c:spPr>
            <a:solidFill>
              <a:srgbClr val="0070C0"/>
            </a:solidFill>
            <a:ln>
              <a:noFill/>
            </a:ln>
            <a:effectLst/>
          </c:spPr>
          <c:invertIfNegative val="0"/>
          <c:cat>
            <c:strRef>
              <c:f>'П-91'!$B$2:$F$2</c:f>
              <c:strCache>
                <c:ptCount val="5"/>
                <c:pt idx="0">
                  <c:v>2016 год</c:v>
                </c:pt>
                <c:pt idx="1">
                  <c:v>2017 год</c:v>
                </c:pt>
                <c:pt idx="2">
                  <c:v>2018 год</c:v>
                </c:pt>
                <c:pt idx="3">
                  <c:v>2019 год</c:v>
                </c:pt>
                <c:pt idx="4">
                  <c:v>2020 год</c:v>
                </c:pt>
              </c:strCache>
            </c:strRef>
          </c:cat>
          <c:val>
            <c:numRef>
              <c:f>'П-91'!$B$4:$F$4</c:f>
              <c:numCache>
                <c:formatCode>#,##0</c:formatCode>
                <c:ptCount val="5"/>
                <c:pt idx="0">
                  <c:v>866.15889500000151</c:v>
                </c:pt>
                <c:pt idx="1">
                  <c:v>655.85600199999203</c:v>
                </c:pt>
                <c:pt idx="2">
                  <c:v>1022.5683109999899</c:v>
                </c:pt>
                <c:pt idx="3">
                  <c:v>2060.0485720000052</c:v>
                </c:pt>
                <c:pt idx="4">
                  <c:v>1479.7783009999853</c:v>
                </c:pt>
              </c:numCache>
            </c:numRef>
          </c:val>
          <c:extLst>
            <c:ext xmlns:c16="http://schemas.microsoft.com/office/drawing/2014/chart" uri="{C3380CC4-5D6E-409C-BE32-E72D297353CC}">
              <c16:uniqueId val="{00000001-4971-4192-927C-9D19BDC78437}"/>
            </c:ext>
          </c:extLst>
        </c:ser>
        <c:dLbls>
          <c:showLegendKey val="0"/>
          <c:showVal val="0"/>
          <c:showCatName val="0"/>
          <c:showSerName val="0"/>
          <c:showPercent val="0"/>
          <c:showBubbleSize val="0"/>
        </c:dLbls>
        <c:gapWidth val="219"/>
        <c:overlap val="-27"/>
        <c:axId val="641966160"/>
        <c:axId val="641966552"/>
      </c:barChart>
      <c:lineChart>
        <c:grouping val="stacked"/>
        <c:varyColors val="0"/>
        <c:ser>
          <c:idx val="2"/>
          <c:order val="2"/>
          <c:tx>
            <c:strRef>
              <c:f>'П-91'!$A$5</c:f>
              <c:strCache>
                <c:ptCount val="1"/>
                <c:pt idx="0">
                  <c:v>доля валютных операций в финансовом результате</c:v>
                </c:pt>
              </c:strCache>
            </c:strRef>
          </c:tx>
          <c:spPr>
            <a:ln w="28575" cap="rnd">
              <a:solidFill>
                <a:srgbClr val="002060"/>
              </a:solidFill>
              <a:round/>
            </a:ln>
            <a:effectLst/>
          </c:spPr>
          <c:marker>
            <c:symbol val="circle"/>
            <c:size val="5"/>
            <c:spPr>
              <a:solidFill>
                <a:schemeClr val="accent3"/>
              </a:solidFill>
              <a:ln w="9525">
                <a:solidFill>
                  <a:schemeClr val="accent3"/>
                </a:solidFill>
              </a:ln>
              <a:effectLst/>
            </c:spPr>
          </c:marker>
          <c:cat>
            <c:strRef>
              <c:f>'П-91'!$B$2:$F$2</c:f>
              <c:strCache>
                <c:ptCount val="5"/>
                <c:pt idx="0">
                  <c:v>2016 год</c:v>
                </c:pt>
                <c:pt idx="1">
                  <c:v>2017 год</c:v>
                </c:pt>
                <c:pt idx="2">
                  <c:v>2018 год</c:v>
                </c:pt>
                <c:pt idx="3">
                  <c:v>2019 год</c:v>
                </c:pt>
                <c:pt idx="4">
                  <c:v>2020 год</c:v>
                </c:pt>
              </c:strCache>
            </c:strRef>
          </c:cat>
          <c:val>
            <c:numRef>
              <c:f>'П-91'!$B$5:$F$5</c:f>
              <c:numCache>
                <c:formatCode>0%</c:formatCode>
                <c:ptCount val="5"/>
                <c:pt idx="0">
                  <c:v>6.7732211776528661E-2</c:v>
                </c:pt>
                <c:pt idx="1">
                  <c:v>0.16463558236163545</c:v>
                </c:pt>
                <c:pt idx="2">
                  <c:v>0.23962917682011653</c:v>
                </c:pt>
                <c:pt idx="3">
                  <c:v>-1.0901755022453274E-2</c:v>
                </c:pt>
                <c:pt idx="4">
                  <c:v>0.25021003800566377</c:v>
                </c:pt>
              </c:numCache>
            </c:numRef>
          </c:val>
          <c:smooth val="0"/>
          <c:extLst>
            <c:ext xmlns:c16="http://schemas.microsoft.com/office/drawing/2014/chart" uri="{C3380CC4-5D6E-409C-BE32-E72D297353CC}">
              <c16:uniqueId val="{00000002-4971-4192-927C-9D19BDC78437}"/>
            </c:ext>
          </c:extLst>
        </c:ser>
        <c:dLbls>
          <c:showLegendKey val="0"/>
          <c:showVal val="0"/>
          <c:showCatName val="0"/>
          <c:showSerName val="0"/>
          <c:showPercent val="0"/>
          <c:showBubbleSize val="0"/>
        </c:dLbls>
        <c:marker val="1"/>
        <c:smooth val="0"/>
        <c:axId val="647091824"/>
        <c:axId val="641972824"/>
      </c:lineChart>
      <c:catAx>
        <c:axId val="64196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41966552"/>
        <c:crosses val="autoZero"/>
        <c:auto val="1"/>
        <c:lblAlgn val="ctr"/>
        <c:lblOffset val="100"/>
        <c:noMultiLvlLbl val="0"/>
      </c:catAx>
      <c:valAx>
        <c:axId val="641966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41966160"/>
        <c:crosses val="autoZero"/>
        <c:crossBetween val="between"/>
      </c:valAx>
      <c:valAx>
        <c:axId val="6419728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47091824"/>
        <c:crosses val="max"/>
        <c:crossBetween val="between"/>
      </c:valAx>
      <c:catAx>
        <c:axId val="647091824"/>
        <c:scaling>
          <c:orientation val="minMax"/>
        </c:scaling>
        <c:delete val="1"/>
        <c:axPos val="b"/>
        <c:numFmt formatCode="General" sourceLinked="1"/>
        <c:majorTickMark val="out"/>
        <c:minorTickMark val="none"/>
        <c:tickLblPos val="nextTo"/>
        <c:crossAx val="64197282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4951881014872"/>
          <c:y val="5.1400554097404488E-2"/>
          <c:w val="0.80929068241469826"/>
          <c:h val="0.59627296587926504"/>
        </c:manualLayout>
      </c:layout>
      <c:barChart>
        <c:barDir val="col"/>
        <c:grouping val="percentStacked"/>
        <c:varyColors val="0"/>
        <c:ser>
          <c:idx val="0"/>
          <c:order val="0"/>
          <c:tx>
            <c:strRef>
              <c:f>'П-92'!$A$12</c:f>
              <c:strCache>
                <c:ptCount val="1"/>
                <c:pt idx="0">
                  <c:v>Доходы за вычетом расходов (расходов за вычетом доходов) от страховой деятельности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'П-92'!$C$11:$D$11</c:f>
              <c:numCache>
                <c:formatCode>0</c:formatCode>
                <c:ptCount val="2"/>
                <c:pt idx="0">
                  <c:v>2019</c:v>
                </c:pt>
                <c:pt idx="1">
                  <c:v>2020</c:v>
                </c:pt>
              </c:numCache>
            </c:numRef>
          </c:cat>
          <c:val>
            <c:numRef>
              <c:f>'П-92'!$C$12:$D$12</c:f>
              <c:numCache>
                <c:formatCode>0%</c:formatCode>
                <c:ptCount val="2"/>
                <c:pt idx="0">
                  <c:v>0.66598496543536179</c:v>
                </c:pt>
                <c:pt idx="1">
                  <c:v>0.40088085773200444</c:v>
                </c:pt>
              </c:numCache>
            </c:numRef>
          </c:val>
          <c:extLst>
            <c:ext xmlns:c16="http://schemas.microsoft.com/office/drawing/2014/chart" uri="{C3380CC4-5D6E-409C-BE32-E72D297353CC}">
              <c16:uniqueId val="{00000000-2573-4985-8BE8-605FFC8BB6B3}"/>
            </c:ext>
          </c:extLst>
        </c:ser>
        <c:ser>
          <c:idx val="1"/>
          <c:order val="1"/>
          <c:tx>
            <c:strRef>
              <c:f>'П-92'!$A$13</c:f>
              <c:strCache>
                <c:ptCount val="1"/>
                <c:pt idx="0">
                  <c:v>Доходы за вычетом расходов (расходов за вычетом доходов) от инвестиционной деятельности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'П-92'!$C$11:$D$11</c:f>
              <c:numCache>
                <c:formatCode>0</c:formatCode>
                <c:ptCount val="2"/>
                <c:pt idx="0">
                  <c:v>2019</c:v>
                </c:pt>
                <c:pt idx="1">
                  <c:v>2020</c:v>
                </c:pt>
              </c:numCache>
            </c:numRef>
          </c:cat>
          <c:val>
            <c:numRef>
              <c:f>'П-92'!$C$13:$D$13</c:f>
              <c:numCache>
                <c:formatCode>0%</c:formatCode>
                <c:ptCount val="2"/>
                <c:pt idx="0">
                  <c:v>0.85617800939114341</c:v>
                </c:pt>
                <c:pt idx="1">
                  <c:v>1.0978059761753318</c:v>
                </c:pt>
              </c:numCache>
            </c:numRef>
          </c:val>
          <c:extLst>
            <c:ext xmlns:c16="http://schemas.microsoft.com/office/drawing/2014/chart" uri="{C3380CC4-5D6E-409C-BE32-E72D297353CC}">
              <c16:uniqueId val="{00000001-2573-4985-8BE8-605FFC8BB6B3}"/>
            </c:ext>
          </c:extLst>
        </c:ser>
        <c:ser>
          <c:idx val="2"/>
          <c:order val="2"/>
          <c:tx>
            <c:strRef>
              <c:f>'П-92'!$A$14</c:f>
              <c:strCache>
                <c:ptCount val="1"/>
                <c:pt idx="0">
                  <c:v>Доходы (расходы) от прочей операционной деятельности</c:v>
                </c:pt>
              </c:strCache>
            </c:strRef>
          </c:tx>
          <c:invertIfNegative val="0"/>
          <c:dLbls>
            <c:dLbl>
              <c:idx val="0"/>
              <c:layout>
                <c:manualLayout>
                  <c:x val="-2.5462668816039986E-17"/>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73-4985-8BE8-605FFC8BB6B3}"/>
                </c:ext>
              </c:extLst>
            </c:dLbl>
            <c:dLbl>
              <c:idx val="1"/>
              <c:layout>
                <c:manualLayout>
                  <c:x val="2.7777777777778286E-3"/>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73-4985-8BE8-605FFC8BB6B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'П-92'!$C$11:$D$11</c:f>
              <c:numCache>
                <c:formatCode>0</c:formatCode>
                <c:ptCount val="2"/>
                <c:pt idx="0">
                  <c:v>2019</c:v>
                </c:pt>
                <c:pt idx="1">
                  <c:v>2020</c:v>
                </c:pt>
              </c:numCache>
            </c:numRef>
          </c:cat>
          <c:val>
            <c:numRef>
              <c:f>'П-92'!$C$14:$D$14</c:f>
              <c:numCache>
                <c:formatCode>0%</c:formatCode>
                <c:ptCount val="2"/>
                <c:pt idx="0">
                  <c:v>-0.52216297482650575</c:v>
                </c:pt>
                <c:pt idx="1">
                  <c:v>-0.49868683390733604</c:v>
                </c:pt>
              </c:numCache>
            </c:numRef>
          </c:val>
          <c:extLst>
            <c:ext xmlns:c16="http://schemas.microsoft.com/office/drawing/2014/chart" uri="{C3380CC4-5D6E-409C-BE32-E72D297353CC}">
              <c16:uniqueId val="{00000004-2573-4985-8BE8-605FFC8BB6B3}"/>
            </c:ext>
          </c:extLst>
        </c:ser>
        <c:dLbls>
          <c:showLegendKey val="0"/>
          <c:showVal val="0"/>
          <c:showCatName val="0"/>
          <c:showSerName val="0"/>
          <c:showPercent val="0"/>
          <c:showBubbleSize val="0"/>
        </c:dLbls>
        <c:gapWidth val="150"/>
        <c:overlap val="100"/>
        <c:axId val="647088296"/>
        <c:axId val="647083984"/>
      </c:barChart>
      <c:catAx>
        <c:axId val="647088296"/>
        <c:scaling>
          <c:orientation val="minMax"/>
        </c:scaling>
        <c:delete val="0"/>
        <c:axPos val="b"/>
        <c:numFmt formatCode="0" sourceLinked="1"/>
        <c:majorTickMark val="out"/>
        <c:minorTickMark val="none"/>
        <c:tickLblPos val="nextTo"/>
        <c:crossAx val="647083984"/>
        <c:crosses val="autoZero"/>
        <c:auto val="1"/>
        <c:lblAlgn val="ctr"/>
        <c:lblOffset val="100"/>
        <c:noMultiLvlLbl val="0"/>
      </c:catAx>
      <c:valAx>
        <c:axId val="647083984"/>
        <c:scaling>
          <c:orientation val="minMax"/>
        </c:scaling>
        <c:delete val="0"/>
        <c:axPos val="l"/>
        <c:numFmt formatCode="0%" sourceLinked="1"/>
        <c:majorTickMark val="out"/>
        <c:minorTickMark val="none"/>
        <c:tickLblPos val="nextTo"/>
        <c:crossAx val="647088296"/>
        <c:crosses val="autoZero"/>
        <c:crossBetween val="between"/>
      </c:valAx>
    </c:plotArea>
    <c:legend>
      <c:legendPos val="r"/>
      <c:layout>
        <c:manualLayout>
          <c:xMode val="edge"/>
          <c:yMode val="edge"/>
          <c:x val="6.8624234470691164E-3"/>
          <c:y val="0.67400663458734322"/>
          <c:w val="0.9736931321084864"/>
          <c:h val="0.32328302712160978"/>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56998407985883E-2"/>
          <c:y val="3.6916108678435144E-2"/>
          <c:w val="0.8268189836926122"/>
          <c:h val="0.63356595388169989"/>
        </c:manualLayout>
      </c:layout>
      <c:barChart>
        <c:barDir val="col"/>
        <c:grouping val="percentStacked"/>
        <c:varyColors val="0"/>
        <c:ser>
          <c:idx val="0"/>
          <c:order val="0"/>
          <c:tx>
            <c:strRef>
              <c:f>'П-93'!$A$6</c:f>
              <c:strCache>
                <c:ptCount val="1"/>
                <c:pt idx="0">
                  <c:v>Процентные доходы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'П-93'!$B$5:$C$5</c:f>
              <c:numCache>
                <c:formatCode>General</c:formatCode>
                <c:ptCount val="2"/>
                <c:pt idx="0">
                  <c:v>2019</c:v>
                </c:pt>
                <c:pt idx="1">
                  <c:v>2020</c:v>
                </c:pt>
              </c:numCache>
            </c:numRef>
          </c:cat>
          <c:val>
            <c:numRef>
              <c:f>'П-93'!$B$6:$C$6</c:f>
              <c:numCache>
                <c:formatCode>0%</c:formatCode>
                <c:ptCount val="2"/>
                <c:pt idx="0">
                  <c:v>0.65802569001775801</c:v>
                </c:pt>
                <c:pt idx="1">
                  <c:v>0.50825896583410179</c:v>
                </c:pt>
              </c:numCache>
            </c:numRef>
          </c:val>
          <c:extLst>
            <c:ext xmlns:c16="http://schemas.microsoft.com/office/drawing/2014/chart" uri="{C3380CC4-5D6E-409C-BE32-E72D297353CC}">
              <c16:uniqueId val="{00000000-EEC2-498B-9341-2889BE309F56}"/>
            </c:ext>
          </c:extLst>
        </c:ser>
        <c:ser>
          <c:idx val="1"/>
          <c:order val="1"/>
          <c:tx>
            <c:strRef>
              <c:f>'П-93'!$A$7</c:f>
              <c:strCache>
                <c:ptCount val="1"/>
                <c:pt idx="0">
                  <c:v>Доходы за вычетом расходов (расходы за вычетом доходов) по операциям с иностранной валютой</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'П-93'!$B$5:$C$5</c:f>
              <c:numCache>
                <c:formatCode>General</c:formatCode>
                <c:ptCount val="2"/>
                <c:pt idx="0">
                  <c:v>2019</c:v>
                </c:pt>
                <c:pt idx="1">
                  <c:v>2020</c:v>
                </c:pt>
              </c:numCache>
            </c:numRef>
          </c:cat>
          <c:val>
            <c:numRef>
              <c:f>'П-93'!$B$7:$C$7</c:f>
              <c:numCache>
                <c:formatCode>0%</c:formatCode>
                <c:ptCount val="2"/>
                <c:pt idx="0">
                  <c:v>-0.1783234072164111</c:v>
                </c:pt>
                <c:pt idx="1">
                  <c:v>0.26</c:v>
                </c:pt>
              </c:numCache>
            </c:numRef>
          </c:val>
          <c:extLst>
            <c:ext xmlns:c16="http://schemas.microsoft.com/office/drawing/2014/chart" uri="{C3380CC4-5D6E-409C-BE32-E72D297353CC}">
              <c16:uniqueId val="{00000001-EEC2-498B-9341-2889BE309F56}"/>
            </c:ext>
          </c:extLst>
        </c:ser>
        <c:ser>
          <c:idx val="2"/>
          <c:order val="2"/>
          <c:tx>
            <c:strRef>
              <c:f>'П-93'!$A$8</c:f>
              <c:strCache>
                <c:ptCount val="1"/>
                <c:pt idx="0">
                  <c:v>Прочие</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'П-93'!$B$5:$C$5</c:f>
              <c:numCache>
                <c:formatCode>General</c:formatCode>
                <c:ptCount val="2"/>
                <c:pt idx="0">
                  <c:v>2019</c:v>
                </c:pt>
                <c:pt idx="1">
                  <c:v>2020</c:v>
                </c:pt>
              </c:numCache>
            </c:numRef>
          </c:cat>
          <c:val>
            <c:numRef>
              <c:f>'П-93'!$B$8:$C$8</c:f>
              <c:numCache>
                <c:formatCode>0%</c:formatCode>
                <c:ptCount val="2"/>
                <c:pt idx="0">
                  <c:v>0.52029771719865314</c:v>
                </c:pt>
                <c:pt idx="1">
                  <c:v>0.2317410341658982</c:v>
                </c:pt>
              </c:numCache>
            </c:numRef>
          </c:val>
          <c:extLst>
            <c:ext xmlns:c16="http://schemas.microsoft.com/office/drawing/2014/chart" uri="{C3380CC4-5D6E-409C-BE32-E72D297353CC}">
              <c16:uniqueId val="{00000002-EEC2-498B-9341-2889BE309F56}"/>
            </c:ext>
          </c:extLst>
        </c:ser>
        <c:dLbls>
          <c:showLegendKey val="0"/>
          <c:showVal val="0"/>
          <c:showCatName val="0"/>
          <c:showSerName val="0"/>
          <c:showPercent val="0"/>
          <c:showBubbleSize val="0"/>
        </c:dLbls>
        <c:gapWidth val="150"/>
        <c:overlap val="100"/>
        <c:axId val="647092608"/>
        <c:axId val="647092216"/>
      </c:barChart>
      <c:catAx>
        <c:axId val="647092608"/>
        <c:scaling>
          <c:orientation val="minMax"/>
        </c:scaling>
        <c:delete val="0"/>
        <c:axPos val="b"/>
        <c:numFmt formatCode="General" sourceLinked="1"/>
        <c:majorTickMark val="out"/>
        <c:minorTickMark val="none"/>
        <c:tickLblPos val="low"/>
        <c:crossAx val="647092216"/>
        <c:crosses val="autoZero"/>
        <c:auto val="1"/>
        <c:lblAlgn val="ctr"/>
        <c:lblOffset val="100"/>
        <c:noMultiLvlLbl val="0"/>
      </c:catAx>
      <c:valAx>
        <c:axId val="647092216"/>
        <c:scaling>
          <c:orientation val="minMax"/>
        </c:scaling>
        <c:delete val="0"/>
        <c:axPos val="l"/>
        <c:numFmt formatCode="0%" sourceLinked="1"/>
        <c:majorTickMark val="out"/>
        <c:minorTickMark val="none"/>
        <c:tickLblPos val="nextTo"/>
        <c:crossAx val="647092608"/>
        <c:crosses val="autoZero"/>
        <c:crossBetween val="between"/>
      </c:valAx>
    </c:plotArea>
    <c:legend>
      <c:legendPos val="r"/>
      <c:layout>
        <c:manualLayout>
          <c:xMode val="edge"/>
          <c:yMode val="edge"/>
          <c:x val="2.0558495761800268E-2"/>
          <c:y val="0.70117200437227145"/>
          <c:w val="0.95321199604147844"/>
          <c:h val="0.29591009353257275"/>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53805774278221E-2"/>
          <c:y val="3.9901238760249307E-2"/>
          <c:w val="0.89222851049868768"/>
          <c:h val="0.68300075698084906"/>
        </c:manualLayout>
      </c:layout>
      <c:barChart>
        <c:barDir val="col"/>
        <c:grouping val="stacked"/>
        <c:varyColors val="0"/>
        <c:ser>
          <c:idx val="0"/>
          <c:order val="0"/>
          <c:tx>
            <c:strRef>
              <c:f>'П-94'!$A$7</c:f>
              <c:strCache>
                <c:ptCount val="1"/>
                <c:pt idx="0">
                  <c:v>Доходы за вычетом расходов (расходов за вычетом доходов) от страховой деятельности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'П-94'!$B$6:$C$6</c:f>
              <c:numCache>
                <c:formatCode>General</c:formatCode>
                <c:ptCount val="2"/>
                <c:pt idx="0">
                  <c:v>2019</c:v>
                </c:pt>
                <c:pt idx="1">
                  <c:v>2020</c:v>
                </c:pt>
              </c:numCache>
            </c:numRef>
          </c:cat>
          <c:val>
            <c:numRef>
              <c:f>'П-94'!$B$7:$C$7</c:f>
              <c:numCache>
                <c:formatCode>_-* #\ ##0\ _₽_-;\-* #\ ##0\ _₽_-;_-* "-"??\ _₽_-;_-@_-</c:formatCode>
                <c:ptCount val="2"/>
                <c:pt idx="0">
                  <c:v>-30.887895717619994</c:v>
                </c:pt>
                <c:pt idx="1">
                  <c:v>-90.260940409809976</c:v>
                </c:pt>
              </c:numCache>
            </c:numRef>
          </c:val>
          <c:extLst>
            <c:ext xmlns:c16="http://schemas.microsoft.com/office/drawing/2014/chart" uri="{C3380CC4-5D6E-409C-BE32-E72D297353CC}">
              <c16:uniqueId val="{00000000-858F-48FE-B674-470E7066659E}"/>
            </c:ext>
          </c:extLst>
        </c:ser>
        <c:ser>
          <c:idx val="1"/>
          <c:order val="1"/>
          <c:tx>
            <c:strRef>
              <c:f>'П-94'!$A$8</c:f>
              <c:strCache>
                <c:ptCount val="1"/>
                <c:pt idx="0">
                  <c:v>Доходы за вычетом расходов (расходов за вычетом доходов) от инвестиционной деятельности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'П-94'!$B$6:$C$6</c:f>
              <c:numCache>
                <c:formatCode>General</c:formatCode>
                <c:ptCount val="2"/>
                <c:pt idx="0">
                  <c:v>2019</c:v>
                </c:pt>
                <c:pt idx="1">
                  <c:v>2020</c:v>
                </c:pt>
              </c:numCache>
            </c:numRef>
          </c:cat>
          <c:val>
            <c:numRef>
              <c:f>'П-94'!$B$8:$C$8</c:f>
              <c:numCache>
                <c:formatCode>_-* #\ ##0\ _₽_-;\-* #\ ##0\ _₽_-;_-* "-"??\ _₽_-;_-@_-</c:formatCode>
                <c:ptCount val="2"/>
                <c:pt idx="0">
                  <c:v>103.41518976786001</c:v>
                </c:pt>
                <c:pt idx="1">
                  <c:v>156.03937311109004</c:v>
                </c:pt>
              </c:numCache>
            </c:numRef>
          </c:val>
          <c:extLst>
            <c:ext xmlns:c16="http://schemas.microsoft.com/office/drawing/2014/chart" uri="{C3380CC4-5D6E-409C-BE32-E72D297353CC}">
              <c16:uniqueId val="{00000001-858F-48FE-B674-470E7066659E}"/>
            </c:ext>
          </c:extLst>
        </c:ser>
        <c:ser>
          <c:idx val="2"/>
          <c:order val="2"/>
          <c:tx>
            <c:strRef>
              <c:f>'П-94'!$A$9</c:f>
              <c:strCache>
                <c:ptCount val="1"/>
                <c:pt idx="0">
                  <c:v>Доходы (расходы) от прочей операционной деятельности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'П-94'!$B$6:$C$6</c:f>
              <c:numCache>
                <c:formatCode>General</c:formatCode>
                <c:ptCount val="2"/>
                <c:pt idx="0">
                  <c:v>2019</c:v>
                </c:pt>
                <c:pt idx="1">
                  <c:v>2020</c:v>
                </c:pt>
              </c:numCache>
            </c:numRef>
          </c:cat>
          <c:val>
            <c:numRef>
              <c:f>'П-94'!$B$9:$C$9</c:f>
              <c:numCache>
                <c:formatCode>_-* #\ ##0\ _₽_-;\-* #\ ##0\ _₽_-;_-* "-"??\ _₽_-;_-@_-</c:formatCode>
                <c:ptCount val="2"/>
                <c:pt idx="0">
                  <c:v>-14.172026436169999</c:v>
                </c:pt>
                <c:pt idx="1">
                  <c:v>-15.461238615350004</c:v>
                </c:pt>
              </c:numCache>
            </c:numRef>
          </c:val>
          <c:extLst>
            <c:ext xmlns:c16="http://schemas.microsoft.com/office/drawing/2014/chart" uri="{C3380CC4-5D6E-409C-BE32-E72D297353CC}">
              <c16:uniqueId val="{00000002-858F-48FE-B674-470E7066659E}"/>
            </c:ext>
          </c:extLst>
        </c:ser>
        <c:dLbls>
          <c:showLegendKey val="0"/>
          <c:showVal val="0"/>
          <c:showCatName val="0"/>
          <c:showSerName val="0"/>
          <c:showPercent val="0"/>
          <c:showBubbleSize val="0"/>
        </c:dLbls>
        <c:gapWidth val="150"/>
        <c:overlap val="100"/>
        <c:axId val="647093000"/>
        <c:axId val="647083200"/>
      </c:barChart>
      <c:catAx>
        <c:axId val="647093000"/>
        <c:scaling>
          <c:orientation val="minMax"/>
        </c:scaling>
        <c:delete val="0"/>
        <c:axPos val="b"/>
        <c:numFmt formatCode="General" sourceLinked="1"/>
        <c:majorTickMark val="out"/>
        <c:minorTickMark val="none"/>
        <c:tickLblPos val="nextTo"/>
        <c:crossAx val="647083200"/>
        <c:crosses val="autoZero"/>
        <c:auto val="1"/>
        <c:lblAlgn val="ctr"/>
        <c:lblOffset val="100"/>
        <c:noMultiLvlLbl val="0"/>
      </c:catAx>
      <c:valAx>
        <c:axId val="647083200"/>
        <c:scaling>
          <c:orientation val="minMax"/>
        </c:scaling>
        <c:delete val="0"/>
        <c:axPos val="l"/>
        <c:numFmt formatCode="_-* #\ ##0\ _₽_-;\-* #\ ##0\ _₽_-;_-* &quot;-&quot;??\ _₽_-;_-@_-" sourceLinked="1"/>
        <c:majorTickMark val="out"/>
        <c:minorTickMark val="none"/>
        <c:tickLblPos val="nextTo"/>
        <c:crossAx val="647093000"/>
        <c:crosses val="autoZero"/>
        <c:crossBetween val="between"/>
      </c:valAx>
    </c:plotArea>
    <c:legend>
      <c:legendPos val="r"/>
      <c:layout>
        <c:manualLayout>
          <c:xMode val="edge"/>
          <c:yMode val="edge"/>
          <c:x val="1.9898293963254525E-4"/>
          <c:y val="0.70710472511690758"/>
          <c:w val="0.96021768372703431"/>
          <c:h val="0.29019306548945528"/>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201844802512269E-2"/>
          <c:y val="4.0226520597968732E-2"/>
          <c:w val="0.87867456965230339"/>
          <c:h val="0.61882232112290314"/>
        </c:manualLayout>
      </c:layout>
      <c:barChart>
        <c:barDir val="col"/>
        <c:grouping val="stacked"/>
        <c:varyColors val="0"/>
        <c:ser>
          <c:idx val="0"/>
          <c:order val="0"/>
          <c:tx>
            <c:strRef>
              <c:f>'П-95'!$A$11</c:f>
              <c:strCache>
                <c:ptCount val="1"/>
                <c:pt idx="0">
                  <c:v>Процентные доходы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'П-95'!$B$10:$C$10</c:f>
              <c:numCache>
                <c:formatCode>General</c:formatCode>
                <c:ptCount val="2"/>
                <c:pt idx="0">
                  <c:v>2019</c:v>
                </c:pt>
                <c:pt idx="1">
                  <c:v>2020</c:v>
                </c:pt>
              </c:numCache>
            </c:numRef>
          </c:cat>
          <c:val>
            <c:numRef>
              <c:f>'П-95'!$B$11:$C$11</c:f>
              <c:numCache>
                <c:formatCode>0</c:formatCode>
                <c:ptCount val="2"/>
                <c:pt idx="0">
                  <c:v>67.756873179200014</c:v>
                </c:pt>
                <c:pt idx="1">
                  <c:v>75.907465185749999</c:v>
                </c:pt>
              </c:numCache>
            </c:numRef>
          </c:val>
          <c:extLst>
            <c:ext xmlns:c16="http://schemas.microsoft.com/office/drawing/2014/chart" uri="{C3380CC4-5D6E-409C-BE32-E72D297353CC}">
              <c16:uniqueId val="{00000000-CC90-4841-9657-23F6188FFDE4}"/>
            </c:ext>
          </c:extLst>
        </c:ser>
        <c:ser>
          <c:idx val="1"/>
          <c:order val="1"/>
          <c:tx>
            <c:strRef>
              <c:f>'П-95'!$A$12</c:f>
              <c:strCache>
                <c:ptCount val="1"/>
                <c:pt idx="0">
                  <c:v>Доходы за вычетом расходов (расходы за вычетом доходов) от операций с иностранной валютой</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'П-95'!$B$10:$C$10</c:f>
              <c:numCache>
                <c:formatCode>General</c:formatCode>
                <c:ptCount val="2"/>
                <c:pt idx="0">
                  <c:v>2019</c:v>
                </c:pt>
                <c:pt idx="1">
                  <c:v>2020</c:v>
                </c:pt>
              </c:numCache>
            </c:numRef>
          </c:cat>
          <c:val>
            <c:numRef>
              <c:f>'П-95'!$B$12:$C$12</c:f>
              <c:numCache>
                <c:formatCode>0</c:formatCode>
                <c:ptCount val="2"/>
                <c:pt idx="0">
                  <c:v>-17.078659111529998</c:v>
                </c:pt>
                <c:pt idx="1">
                  <c:v>36.582089792370006</c:v>
                </c:pt>
              </c:numCache>
            </c:numRef>
          </c:val>
          <c:extLst>
            <c:ext xmlns:c16="http://schemas.microsoft.com/office/drawing/2014/chart" uri="{C3380CC4-5D6E-409C-BE32-E72D297353CC}">
              <c16:uniqueId val="{00000001-CC90-4841-9657-23F6188FFDE4}"/>
            </c:ext>
          </c:extLst>
        </c:ser>
        <c:ser>
          <c:idx val="2"/>
          <c:order val="2"/>
          <c:tx>
            <c:strRef>
              <c:f>'П-95'!$A$13</c:f>
              <c:strCache>
                <c:ptCount val="1"/>
                <c:pt idx="0">
                  <c:v>Прочие</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'П-95'!$B$10:$C$10</c:f>
              <c:numCache>
                <c:formatCode>General</c:formatCode>
                <c:ptCount val="2"/>
                <c:pt idx="0">
                  <c:v>2019</c:v>
                </c:pt>
                <c:pt idx="1">
                  <c:v>2020</c:v>
                </c:pt>
              </c:numCache>
            </c:numRef>
          </c:cat>
          <c:val>
            <c:numRef>
              <c:f>'П-95'!$B$13:$C$13</c:f>
              <c:numCache>
                <c:formatCode>0</c:formatCode>
                <c:ptCount val="2"/>
                <c:pt idx="0">
                  <c:v>52.736975700189994</c:v>
                </c:pt>
                <c:pt idx="1">
                  <c:v>43.549818132970032</c:v>
                </c:pt>
              </c:numCache>
            </c:numRef>
          </c:val>
          <c:extLst>
            <c:ext xmlns:c16="http://schemas.microsoft.com/office/drawing/2014/chart" uri="{C3380CC4-5D6E-409C-BE32-E72D297353CC}">
              <c16:uniqueId val="{00000002-CC90-4841-9657-23F6188FFDE4}"/>
            </c:ext>
          </c:extLst>
        </c:ser>
        <c:dLbls>
          <c:showLegendKey val="0"/>
          <c:showVal val="0"/>
          <c:showCatName val="0"/>
          <c:showSerName val="0"/>
          <c:showPercent val="0"/>
          <c:showBubbleSize val="0"/>
        </c:dLbls>
        <c:gapWidth val="150"/>
        <c:overlap val="100"/>
        <c:axId val="647086728"/>
        <c:axId val="647085160"/>
      </c:barChart>
      <c:catAx>
        <c:axId val="647086728"/>
        <c:scaling>
          <c:orientation val="minMax"/>
        </c:scaling>
        <c:delete val="0"/>
        <c:axPos val="b"/>
        <c:numFmt formatCode="General" sourceLinked="1"/>
        <c:majorTickMark val="out"/>
        <c:minorTickMark val="none"/>
        <c:tickLblPos val="nextTo"/>
        <c:crossAx val="647085160"/>
        <c:crosses val="autoZero"/>
        <c:auto val="1"/>
        <c:lblAlgn val="ctr"/>
        <c:lblOffset val="100"/>
        <c:noMultiLvlLbl val="0"/>
      </c:catAx>
      <c:valAx>
        <c:axId val="647085160"/>
        <c:scaling>
          <c:orientation val="minMax"/>
        </c:scaling>
        <c:delete val="0"/>
        <c:axPos val="l"/>
        <c:numFmt formatCode="0" sourceLinked="1"/>
        <c:majorTickMark val="out"/>
        <c:minorTickMark val="none"/>
        <c:tickLblPos val="nextTo"/>
        <c:crossAx val="647086728"/>
        <c:crosses val="autoZero"/>
        <c:crossBetween val="between"/>
      </c:valAx>
    </c:plotArea>
    <c:legend>
      <c:legendPos val="r"/>
      <c:layout>
        <c:manualLayout>
          <c:xMode val="edge"/>
          <c:yMode val="edge"/>
          <c:x val="8.3346456692913393E-3"/>
          <c:y val="0.68770341207349095"/>
          <c:w val="0.97499868766404196"/>
          <c:h val="0.30977799650043741"/>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E1133"/>
            </a:solidFill>
            <a:ln>
              <a:noFill/>
            </a:ln>
            <a:effectLst/>
          </c:spPr>
          <c:invertIfNegative val="0"/>
          <c:cat>
            <c:numRef>
              <c:f>'10'!$A$2:$A$27</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'10'!$B$2:$B$26</c:f>
              <c:numCache>
                <c:formatCode>General</c:formatCode>
                <c:ptCount val="25"/>
                <c:pt idx="0">
                  <c:v>635914.23629999999</c:v>
                </c:pt>
                <c:pt idx="1">
                  <c:v>433841.24828</c:v>
                </c:pt>
                <c:pt idx="2">
                  <c:v>1008458.2141</c:v>
                </c:pt>
                <c:pt idx="3">
                  <c:v>1239010.2289400001</c:v>
                </c:pt>
                <c:pt idx="4">
                  <c:v>1473109.54859</c:v>
                </c:pt>
                <c:pt idx="5">
                  <c:v>2915500.3053100002</c:v>
                </c:pt>
                <c:pt idx="6">
                  <c:v>5099846.9033199996</c:v>
                </c:pt>
                <c:pt idx="7">
                  <c:v>8844470.65759</c:v>
                </c:pt>
                <c:pt idx="8">
                  <c:v>20892540.222539999</c:v>
                </c:pt>
                <c:pt idx="9">
                  <c:v>53179598.372230001</c:v>
                </c:pt>
                <c:pt idx="10">
                  <c:v>78241867.755030006</c:v>
                </c:pt>
                <c:pt idx="11">
                  <c:v>105861373.57360999</c:v>
                </c:pt>
                <c:pt idx="12">
                  <c:v>130776178.19642</c:v>
                </c:pt>
                <c:pt idx="13">
                  <c:v>129793010.12727</c:v>
                </c:pt>
                <c:pt idx="14">
                  <c:v>162612016.48541</c:v>
                </c:pt>
                <c:pt idx="15">
                  <c:v>194858329.65538001</c:v>
                </c:pt>
                <c:pt idx="16">
                  <c:v>240556668.51344001</c:v>
                </c:pt>
                <c:pt idx="17">
                  <c:v>292836049.08692998</c:v>
                </c:pt>
                <c:pt idx="18">
                  <c:v>302560845.58573997</c:v>
                </c:pt>
                <c:pt idx="19">
                  <c:v>320414747.00007999</c:v>
                </c:pt>
                <c:pt idx="20">
                  <c:v>344285254.44125003</c:v>
                </c:pt>
                <c:pt idx="21">
                  <c:v>356969108.25476003</c:v>
                </c:pt>
                <c:pt idx="22">
                  <c:v>364718811.52658999</c:v>
                </c:pt>
                <c:pt idx="23">
                  <c:v>382170768.15544999</c:v>
                </c:pt>
                <c:pt idx="24">
                  <c:v>403640433.78886998</c:v>
                </c:pt>
              </c:numCache>
            </c:numRef>
          </c:val>
          <c:extLst>
            <c:ext xmlns:c16="http://schemas.microsoft.com/office/drawing/2014/chart" uri="{C3380CC4-5D6E-409C-BE32-E72D297353CC}">
              <c16:uniqueId val="{00000000-D6B6-4492-AF5C-625007D71DAA}"/>
            </c:ext>
          </c:extLst>
        </c:ser>
        <c:dLbls>
          <c:showLegendKey val="0"/>
          <c:showVal val="0"/>
          <c:showCatName val="0"/>
          <c:showSerName val="0"/>
          <c:showPercent val="0"/>
          <c:showBubbleSize val="0"/>
        </c:dLbls>
        <c:gapWidth val="150"/>
        <c:axId val="542312736"/>
        <c:axId val="542313520"/>
      </c:barChart>
      <c:dateAx>
        <c:axId val="542312736"/>
        <c:scaling>
          <c:orientation val="minMax"/>
        </c:scaling>
        <c:delete val="0"/>
        <c:axPos val="b"/>
        <c:numFmt formatCode="[$-419]mmm/\ 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542313520"/>
        <c:crosses val="autoZero"/>
        <c:auto val="1"/>
        <c:lblOffset val="100"/>
        <c:baseTimeUnit val="months"/>
      </c:dateAx>
      <c:valAx>
        <c:axId val="54231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542312736"/>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63526064387747E-2"/>
          <c:y val="3.8152988608382718E-2"/>
          <c:w val="0.89068993305510913"/>
          <c:h val="0.67970776848770187"/>
        </c:manualLayout>
      </c:layout>
      <c:barChart>
        <c:barDir val="col"/>
        <c:grouping val="stacked"/>
        <c:varyColors val="0"/>
        <c:ser>
          <c:idx val="0"/>
          <c:order val="0"/>
          <c:tx>
            <c:strRef>
              <c:f>'П-96'!$A$8</c:f>
              <c:strCache>
                <c:ptCount val="1"/>
                <c:pt idx="0">
                  <c:v>Итого доходов за вычетом расходов (расходов за вычетом доходов) от страховой деятельности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'П-96'!$B$7:$C$7</c:f>
              <c:numCache>
                <c:formatCode>General</c:formatCode>
                <c:ptCount val="2"/>
                <c:pt idx="0">
                  <c:v>2019</c:v>
                </c:pt>
                <c:pt idx="1">
                  <c:v>2020</c:v>
                </c:pt>
              </c:numCache>
            </c:numRef>
          </c:cat>
          <c:val>
            <c:numRef>
              <c:f>'П-96'!$B$8:$C$8</c:f>
              <c:numCache>
                <c:formatCode>0</c:formatCode>
                <c:ptCount val="2"/>
                <c:pt idx="0">
                  <c:v>195.09630007604991</c:v>
                </c:pt>
                <c:pt idx="1">
                  <c:v>190.92047570494998</c:v>
                </c:pt>
              </c:numCache>
            </c:numRef>
          </c:val>
          <c:extLst>
            <c:ext xmlns:c16="http://schemas.microsoft.com/office/drawing/2014/chart" uri="{C3380CC4-5D6E-409C-BE32-E72D297353CC}">
              <c16:uniqueId val="{00000000-5BF9-48EE-A37C-9C706740DC2C}"/>
            </c:ext>
          </c:extLst>
        </c:ser>
        <c:ser>
          <c:idx val="1"/>
          <c:order val="1"/>
          <c:tx>
            <c:strRef>
              <c:f>'П-96'!$A$9</c:f>
              <c:strCache>
                <c:ptCount val="1"/>
                <c:pt idx="0">
                  <c:v>Итого доходов за вычетом расходов (расходов за вычетом доходов) от инвестиционной деятельности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'П-96'!$B$7:$C$7</c:f>
              <c:numCache>
                <c:formatCode>General</c:formatCode>
                <c:ptCount val="2"/>
                <c:pt idx="0">
                  <c:v>2019</c:v>
                </c:pt>
                <c:pt idx="1">
                  <c:v>2020</c:v>
                </c:pt>
              </c:numCache>
            </c:numRef>
          </c:cat>
          <c:val>
            <c:numRef>
              <c:f>'П-96'!$B$9:$C$9</c:f>
              <c:numCache>
                <c:formatCode>0</c:formatCode>
                <c:ptCount val="2"/>
                <c:pt idx="0">
                  <c:v>107.68811145605002</c:v>
                </c:pt>
                <c:pt idx="1">
                  <c:v>119.61519426141999</c:v>
                </c:pt>
              </c:numCache>
            </c:numRef>
          </c:val>
          <c:extLst>
            <c:ext xmlns:c16="http://schemas.microsoft.com/office/drawing/2014/chart" uri="{C3380CC4-5D6E-409C-BE32-E72D297353CC}">
              <c16:uniqueId val="{00000001-5BF9-48EE-A37C-9C706740DC2C}"/>
            </c:ext>
          </c:extLst>
        </c:ser>
        <c:ser>
          <c:idx val="2"/>
          <c:order val="2"/>
          <c:tx>
            <c:strRef>
              <c:f>'П-96'!$A$10</c:f>
              <c:strCache>
                <c:ptCount val="1"/>
                <c:pt idx="0">
                  <c:v>Итого доходов (расходов) от прочей операционной деятельности</c:v>
                </c:pt>
              </c:strCache>
            </c:strRef>
          </c:tx>
          <c:invertIfNegative val="0"/>
          <c:dLbls>
            <c:dLbl>
              <c:idx val="0"/>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F9-48EE-A37C-9C706740DC2C}"/>
                </c:ext>
              </c:extLst>
            </c:dLbl>
            <c:dLbl>
              <c:idx val="1"/>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F9-48EE-A37C-9C706740DC2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'П-96'!$B$7:$C$7</c:f>
              <c:numCache>
                <c:formatCode>General</c:formatCode>
                <c:ptCount val="2"/>
                <c:pt idx="0">
                  <c:v>2019</c:v>
                </c:pt>
                <c:pt idx="1">
                  <c:v>2020</c:v>
                </c:pt>
              </c:numCache>
            </c:numRef>
          </c:cat>
          <c:val>
            <c:numRef>
              <c:f>'П-96'!$B$10:$C$10</c:f>
              <c:numCache>
                <c:formatCode>0</c:formatCode>
                <c:ptCount val="2"/>
                <c:pt idx="0">
                  <c:v>-114.57494738666998</c:v>
                </c:pt>
                <c:pt idx="1">
                  <c:v>-109.75697520236993</c:v>
                </c:pt>
              </c:numCache>
            </c:numRef>
          </c:val>
          <c:extLst>
            <c:ext xmlns:c16="http://schemas.microsoft.com/office/drawing/2014/chart" uri="{C3380CC4-5D6E-409C-BE32-E72D297353CC}">
              <c16:uniqueId val="{00000004-5BF9-48EE-A37C-9C706740DC2C}"/>
            </c:ext>
          </c:extLst>
        </c:ser>
        <c:dLbls>
          <c:showLegendKey val="0"/>
          <c:showVal val="0"/>
          <c:showCatName val="0"/>
          <c:showSerName val="0"/>
          <c:showPercent val="0"/>
          <c:showBubbleSize val="0"/>
        </c:dLbls>
        <c:gapWidth val="150"/>
        <c:overlap val="100"/>
        <c:axId val="647082416"/>
        <c:axId val="647089864"/>
      </c:barChart>
      <c:catAx>
        <c:axId val="647082416"/>
        <c:scaling>
          <c:orientation val="minMax"/>
        </c:scaling>
        <c:delete val="0"/>
        <c:axPos val="b"/>
        <c:numFmt formatCode="General" sourceLinked="1"/>
        <c:majorTickMark val="out"/>
        <c:minorTickMark val="none"/>
        <c:tickLblPos val="nextTo"/>
        <c:crossAx val="647089864"/>
        <c:crosses val="autoZero"/>
        <c:auto val="1"/>
        <c:lblAlgn val="ctr"/>
        <c:lblOffset val="100"/>
        <c:noMultiLvlLbl val="0"/>
      </c:catAx>
      <c:valAx>
        <c:axId val="647089864"/>
        <c:scaling>
          <c:orientation val="minMax"/>
        </c:scaling>
        <c:delete val="0"/>
        <c:axPos val="l"/>
        <c:numFmt formatCode="0" sourceLinked="1"/>
        <c:majorTickMark val="out"/>
        <c:minorTickMark val="none"/>
        <c:tickLblPos val="nextTo"/>
        <c:crossAx val="647082416"/>
        <c:crosses val="autoZero"/>
        <c:crossBetween val="between"/>
      </c:valAx>
    </c:plotArea>
    <c:legend>
      <c:legendPos val="r"/>
      <c:layout>
        <c:manualLayout>
          <c:xMode val="edge"/>
          <c:yMode val="edge"/>
          <c:x val="3.3811536851204062E-2"/>
          <c:y val="0.74769678274751739"/>
          <c:w val="0.94723468941382327"/>
          <c:h val="0.24973807397786613"/>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06539020751905E-2"/>
          <c:y val="4.2784276242926279E-2"/>
          <c:w val="0.86334334107517141"/>
          <c:h val="0.62926767102089121"/>
        </c:manualLayout>
      </c:layout>
      <c:barChart>
        <c:barDir val="col"/>
        <c:grouping val="stacked"/>
        <c:varyColors val="0"/>
        <c:ser>
          <c:idx val="0"/>
          <c:order val="0"/>
          <c:tx>
            <c:strRef>
              <c:f>'П-97'!$A$10</c:f>
              <c:strCache>
                <c:ptCount val="1"/>
                <c:pt idx="0">
                  <c:v>Процентные доходы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'П-97'!$B$9:$C$9</c:f>
              <c:numCache>
                <c:formatCode>General</c:formatCode>
                <c:ptCount val="2"/>
                <c:pt idx="0">
                  <c:v>2019</c:v>
                </c:pt>
                <c:pt idx="1">
                  <c:v>2020</c:v>
                </c:pt>
              </c:numCache>
            </c:numRef>
          </c:cat>
          <c:val>
            <c:numRef>
              <c:f>'П-97'!$B$10:$C$10</c:f>
              <c:numCache>
                <c:formatCode>0</c:formatCode>
                <c:ptCount val="2"/>
                <c:pt idx="0">
                  <c:v>71.154522273689935</c:v>
                </c:pt>
                <c:pt idx="1">
                  <c:v>64.77791885453982</c:v>
                </c:pt>
              </c:numCache>
            </c:numRef>
          </c:val>
          <c:extLst>
            <c:ext xmlns:c16="http://schemas.microsoft.com/office/drawing/2014/chart" uri="{C3380CC4-5D6E-409C-BE32-E72D297353CC}">
              <c16:uniqueId val="{00000000-4CA8-4937-8744-F89AA6396F21}"/>
            </c:ext>
          </c:extLst>
        </c:ser>
        <c:ser>
          <c:idx val="1"/>
          <c:order val="1"/>
          <c:tx>
            <c:strRef>
              <c:f>'П-97'!$A$11</c:f>
              <c:strCache>
                <c:ptCount val="1"/>
                <c:pt idx="0">
                  <c:v>Доходы за вычетом расходов (расходы за вычетом доходов) от операций с иностранной валютой</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'П-97'!$B$9:$C$9</c:f>
              <c:numCache>
                <c:formatCode>General</c:formatCode>
                <c:ptCount val="2"/>
                <c:pt idx="0">
                  <c:v>2019</c:v>
                </c:pt>
                <c:pt idx="1">
                  <c:v>2020</c:v>
                </c:pt>
              </c:numCache>
            </c:numRef>
          </c:cat>
          <c:val>
            <c:numRef>
              <c:f>'П-97'!$B$11:$C$11</c:f>
              <c:numCache>
                <c:formatCode>0</c:formatCode>
                <c:ptCount val="2"/>
                <c:pt idx="0">
                  <c:v>-20.566000837350018</c:v>
                </c:pt>
                <c:pt idx="1">
                  <c:v>36.325334585099995</c:v>
                </c:pt>
              </c:numCache>
            </c:numRef>
          </c:val>
          <c:extLst>
            <c:ext xmlns:c16="http://schemas.microsoft.com/office/drawing/2014/chart" uri="{C3380CC4-5D6E-409C-BE32-E72D297353CC}">
              <c16:uniqueId val="{00000001-4CA8-4937-8744-F89AA6396F21}"/>
            </c:ext>
          </c:extLst>
        </c:ser>
        <c:ser>
          <c:idx val="2"/>
          <c:order val="2"/>
          <c:tx>
            <c:strRef>
              <c:f>'П-97'!$A$12</c:f>
              <c:strCache>
                <c:ptCount val="1"/>
                <c:pt idx="0">
                  <c:v>Прочие</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'П-97'!$B$9:$C$9</c:f>
              <c:numCache>
                <c:formatCode>General</c:formatCode>
                <c:ptCount val="2"/>
                <c:pt idx="0">
                  <c:v>2019</c:v>
                </c:pt>
                <c:pt idx="1">
                  <c:v>2020</c:v>
                </c:pt>
              </c:numCache>
            </c:numRef>
          </c:cat>
          <c:val>
            <c:numRef>
              <c:f>'П-97'!$B$12:$C$12</c:f>
              <c:numCache>
                <c:formatCode>0</c:formatCode>
                <c:ptCount val="2"/>
                <c:pt idx="0">
                  <c:v>57.099590019710107</c:v>
                </c:pt>
                <c:pt idx="1">
                  <c:v>18.511940821780144</c:v>
                </c:pt>
              </c:numCache>
            </c:numRef>
          </c:val>
          <c:extLst>
            <c:ext xmlns:c16="http://schemas.microsoft.com/office/drawing/2014/chart" uri="{C3380CC4-5D6E-409C-BE32-E72D297353CC}">
              <c16:uniqueId val="{00000002-4CA8-4937-8744-F89AA6396F21}"/>
            </c:ext>
          </c:extLst>
        </c:ser>
        <c:dLbls>
          <c:showLegendKey val="0"/>
          <c:showVal val="0"/>
          <c:showCatName val="0"/>
          <c:showSerName val="0"/>
          <c:showPercent val="0"/>
          <c:showBubbleSize val="0"/>
        </c:dLbls>
        <c:gapWidth val="150"/>
        <c:overlap val="100"/>
        <c:axId val="647093784"/>
        <c:axId val="647087512"/>
      </c:barChart>
      <c:catAx>
        <c:axId val="647093784"/>
        <c:scaling>
          <c:orientation val="minMax"/>
        </c:scaling>
        <c:delete val="0"/>
        <c:axPos val="b"/>
        <c:numFmt formatCode="General" sourceLinked="1"/>
        <c:majorTickMark val="out"/>
        <c:minorTickMark val="none"/>
        <c:tickLblPos val="low"/>
        <c:crossAx val="647087512"/>
        <c:crosses val="autoZero"/>
        <c:auto val="1"/>
        <c:lblAlgn val="ctr"/>
        <c:lblOffset val="100"/>
        <c:noMultiLvlLbl val="0"/>
      </c:catAx>
      <c:valAx>
        <c:axId val="647087512"/>
        <c:scaling>
          <c:orientation val="minMax"/>
        </c:scaling>
        <c:delete val="0"/>
        <c:axPos val="l"/>
        <c:numFmt formatCode="0" sourceLinked="1"/>
        <c:majorTickMark val="out"/>
        <c:minorTickMark val="none"/>
        <c:tickLblPos val="nextTo"/>
        <c:crossAx val="647093784"/>
        <c:crosses val="autoZero"/>
        <c:crossBetween val="between"/>
      </c:valAx>
    </c:plotArea>
    <c:legend>
      <c:legendPos val="r"/>
      <c:layout>
        <c:manualLayout>
          <c:xMode val="edge"/>
          <c:yMode val="edge"/>
          <c:x val="1.6786570743405275E-2"/>
          <c:y val="0.71002897759167383"/>
          <c:w val="0.9688249400479616"/>
          <c:h val="0.2889979215025868"/>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215362785534156E-2"/>
          <c:y val="4.3926883026861999E-2"/>
          <c:w val="0.8247986648727732"/>
          <c:h val="0.56022087743483107"/>
        </c:manualLayout>
      </c:layout>
      <c:barChart>
        <c:barDir val="col"/>
        <c:grouping val="percentStacked"/>
        <c:varyColors val="0"/>
        <c:ser>
          <c:idx val="0"/>
          <c:order val="0"/>
          <c:tx>
            <c:strRef>
              <c:f>'П-98'!$A$7</c:f>
              <c:strCache>
                <c:ptCount val="1"/>
                <c:pt idx="0">
                  <c:v>Акции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'П-98'!$B$6:$D$6</c:f>
              <c:numCache>
                <c:formatCode>General</c:formatCode>
                <c:ptCount val="3"/>
                <c:pt idx="0">
                  <c:v>2018</c:v>
                </c:pt>
                <c:pt idx="1">
                  <c:v>2019</c:v>
                </c:pt>
                <c:pt idx="2">
                  <c:v>2020</c:v>
                </c:pt>
              </c:numCache>
            </c:numRef>
          </c:cat>
          <c:val>
            <c:numRef>
              <c:f>'П-98'!$B$7:$D$7</c:f>
              <c:numCache>
                <c:formatCode>0%</c:formatCode>
                <c:ptCount val="3"/>
                <c:pt idx="0">
                  <c:v>9.8704688792652547E-3</c:v>
                </c:pt>
                <c:pt idx="1">
                  <c:v>7.1104066327261593E-3</c:v>
                </c:pt>
                <c:pt idx="2">
                  <c:v>9.440518785435845E-3</c:v>
                </c:pt>
              </c:numCache>
            </c:numRef>
          </c:val>
          <c:extLst>
            <c:ext xmlns:c16="http://schemas.microsoft.com/office/drawing/2014/chart" uri="{C3380CC4-5D6E-409C-BE32-E72D297353CC}">
              <c16:uniqueId val="{00000000-9974-4236-99C2-A86047A12310}"/>
            </c:ext>
          </c:extLst>
        </c:ser>
        <c:ser>
          <c:idx val="1"/>
          <c:order val="1"/>
          <c:tx>
            <c:strRef>
              <c:f>'П-98'!$A$8</c:f>
              <c:strCache>
                <c:ptCount val="1"/>
                <c:pt idx="0">
                  <c:v>Облигации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'П-98'!$B$6:$D$6</c:f>
              <c:numCache>
                <c:formatCode>General</c:formatCode>
                <c:ptCount val="3"/>
                <c:pt idx="0">
                  <c:v>2018</c:v>
                </c:pt>
                <c:pt idx="1">
                  <c:v>2019</c:v>
                </c:pt>
                <c:pt idx="2">
                  <c:v>2020</c:v>
                </c:pt>
              </c:numCache>
            </c:numRef>
          </c:cat>
          <c:val>
            <c:numRef>
              <c:f>'П-98'!$B$8:$D$8</c:f>
              <c:numCache>
                <c:formatCode>0%</c:formatCode>
                <c:ptCount val="3"/>
                <c:pt idx="0">
                  <c:v>0.36075541436549091</c:v>
                </c:pt>
                <c:pt idx="1">
                  <c:v>0.39243942149861516</c:v>
                </c:pt>
                <c:pt idx="2">
                  <c:v>0.43412611709872551</c:v>
                </c:pt>
              </c:numCache>
            </c:numRef>
          </c:val>
          <c:extLst>
            <c:ext xmlns:c16="http://schemas.microsoft.com/office/drawing/2014/chart" uri="{C3380CC4-5D6E-409C-BE32-E72D297353CC}">
              <c16:uniqueId val="{00000001-9974-4236-99C2-A86047A12310}"/>
            </c:ext>
          </c:extLst>
        </c:ser>
        <c:ser>
          <c:idx val="2"/>
          <c:order val="2"/>
          <c:tx>
            <c:strRef>
              <c:f>'П-98'!$A$9</c:f>
              <c:strCache>
                <c:ptCount val="1"/>
                <c:pt idx="0">
                  <c:v>Государственные и муниципальные ценные бумаги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'П-98'!$B$6:$D$6</c:f>
              <c:numCache>
                <c:formatCode>General</c:formatCode>
                <c:ptCount val="3"/>
                <c:pt idx="0">
                  <c:v>2018</c:v>
                </c:pt>
                <c:pt idx="1">
                  <c:v>2019</c:v>
                </c:pt>
                <c:pt idx="2">
                  <c:v>2020</c:v>
                </c:pt>
              </c:numCache>
            </c:numRef>
          </c:cat>
          <c:val>
            <c:numRef>
              <c:f>'П-98'!$B$9:$D$9</c:f>
              <c:numCache>
                <c:formatCode>0%</c:formatCode>
                <c:ptCount val="3"/>
                <c:pt idx="0">
                  <c:v>0.40600532004724948</c:v>
                </c:pt>
                <c:pt idx="1">
                  <c:v>0.40351846991866047</c:v>
                </c:pt>
                <c:pt idx="2">
                  <c:v>0.42252510353706541</c:v>
                </c:pt>
              </c:numCache>
            </c:numRef>
          </c:val>
          <c:extLst>
            <c:ext xmlns:c16="http://schemas.microsoft.com/office/drawing/2014/chart" uri="{C3380CC4-5D6E-409C-BE32-E72D297353CC}">
              <c16:uniqueId val="{00000002-9974-4236-99C2-A86047A12310}"/>
            </c:ext>
          </c:extLst>
        </c:ser>
        <c:ser>
          <c:idx val="3"/>
          <c:order val="3"/>
          <c:tx>
            <c:strRef>
              <c:f>'П-98'!$A$10</c:f>
              <c:strCache>
                <c:ptCount val="1"/>
                <c:pt idx="0">
                  <c:v>Депозиты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'П-98'!$B$6:$D$6</c:f>
              <c:numCache>
                <c:formatCode>General</c:formatCode>
                <c:ptCount val="3"/>
                <c:pt idx="0">
                  <c:v>2018</c:v>
                </c:pt>
                <c:pt idx="1">
                  <c:v>2019</c:v>
                </c:pt>
                <c:pt idx="2">
                  <c:v>2020</c:v>
                </c:pt>
              </c:numCache>
            </c:numRef>
          </c:cat>
          <c:val>
            <c:numRef>
              <c:f>'П-98'!$B$10:$D$10</c:f>
              <c:numCache>
                <c:formatCode>0%</c:formatCode>
                <c:ptCount val="3"/>
                <c:pt idx="0">
                  <c:v>0.19561442623765155</c:v>
                </c:pt>
                <c:pt idx="1">
                  <c:v>0.17712281832003021</c:v>
                </c:pt>
                <c:pt idx="2">
                  <c:v>0.11725471435349927</c:v>
                </c:pt>
              </c:numCache>
            </c:numRef>
          </c:val>
          <c:extLst>
            <c:ext xmlns:c16="http://schemas.microsoft.com/office/drawing/2014/chart" uri="{C3380CC4-5D6E-409C-BE32-E72D297353CC}">
              <c16:uniqueId val="{00000003-9974-4236-99C2-A86047A12310}"/>
            </c:ext>
          </c:extLst>
        </c:ser>
        <c:ser>
          <c:idx val="4"/>
          <c:order val="4"/>
          <c:tx>
            <c:strRef>
              <c:f>'П-98'!$A$11</c:f>
              <c:strCache>
                <c:ptCount val="1"/>
                <c:pt idx="0">
                  <c:v>Денежные средства</c:v>
                </c:pt>
              </c:strCache>
            </c:strRef>
          </c:tx>
          <c:invertIfNegative val="0"/>
          <c:cat>
            <c:numRef>
              <c:f>'П-98'!$B$6:$D$6</c:f>
              <c:numCache>
                <c:formatCode>General</c:formatCode>
                <c:ptCount val="3"/>
                <c:pt idx="0">
                  <c:v>2018</c:v>
                </c:pt>
                <c:pt idx="1">
                  <c:v>2019</c:v>
                </c:pt>
                <c:pt idx="2">
                  <c:v>2020</c:v>
                </c:pt>
              </c:numCache>
            </c:numRef>
          </c:cat>
          <c:val>
            <c:numRef>
              <c:f>'П-98'!$B$11:$D$11</c:f>
              <c:numCache>
                <c:formatCode>0%</c:formatCode>
                <c:ptCount val="3"/>
                <c:pt idx="0">
                  <c:v>1.3855724433440101E-2</c:v>
                </c:pt>
                <c:pt idx="1">
                  <c:v>1.3404577156944984E-2</c:v>
                </c:pt>
                <c:pt idx="2">
                  <c:v>8.3197166433777534E-3</c:v>
                </c:pt>
              </c:numCache>
            </c:numRef>
          </c:val>
          <c:extLst>
            <c:ext xmlns:c16="http://schemas.microsoft.com/office/drawing/2014/chart" uri="{C3380CC4-5D6E-409C-BE32-E72D297353CC}">
              <c16:uniqueId val="{00000004-9974-4236-99C2-A86047A12310}"/>
            </c:ext>
          </c:extLst>
        </c:ser>
        <c:ser>
          <c:idx val="5"/>
          <c:order val="5"/>
          <c:tx>
            <c:strRef>
              <c:f>'П-98'!$A$12</c:f>
              <c:strCache>
                <c:ptCount val="1"/>
                <c:pt idx="0">
                  <c:v>Прочие активы</c:v>
                </c:pt>
              </c:strCache>
            </c:strRef>
          </c:tx>
          <c:invertIfNegative val="0"/>
          <c:cat>
            <c:numRef>
              <c:f>'П-98'!$B$6:$D$6</c:f>
              <c:numCache>
                <c:formatCode>General</c:formatCode>
                <c:ptCount val="3"/>
                <c:pt idx="0">
                  <c:v>2018</c:v>
                </c:pt>
                <c:pt idx="1">
                  <c:v>2019</c:v>
                </c:pt>
                <c:pt idx="2">
                  <c:v>2020</c:v>
                </c:pt>
              </c:numCache>
            </c:numRef>
          </c:cat>
          <c:val>
            <c:numRef>
              <c:f>'П-98'!$B$12:$D$12</c:f>
              <c:numCache>
                <c:formatCode>0%</c:formatCode>
                <c:ptCount val="3"/>
                <c:pt idx="0">
                  <c:v>1.3898646036902718E-2</c:v>
                </c:pt>
                <c:pt idx="1">
                  <c:v>6.4043064730230359E-3</c:v>
                </c:pt>
                <c:pt idx="2">
                  <c:v>8.3338295818962335E-3</c:v>
                </c:pt>
              </c:numCache>
            </c:numRef>
          </c:val>
          <c:extLst>
            <c:ext xmlns:c16="http://schemas.microsoft.com/office/drawing/2014/chart" uri="{C3380CC4-5D6E-409C-BE32-E72D297353CC}">
              <c16:uniqueId val="{00000005-9974-4236-99C2-A86047A12310}"/>
            </c:ext>
          </c:extLst>
        </c:ser>
        <c:dLbls>
          <c:showLegendKey val="0"/>
          <c:showVal val="0"/>
          <c:showCatName val="0"/>
          <c:showSerName val="0"/>
          <c:showPercent val="0"/>
          <c:showBubbleSize val="0"/>
        </c:dLbls>
        <c:gapWidth val="150"/>
        <c:overlap val="100"/>
        <c:axId val="647082808"/>
        <c:axId val="647083592"/>
      </c:barChart>
      <c:catAx>
        <c:axId val="647082808"/>
        <c:scaling>
          <c:orientation val="minMax"/>
        </c:scaling>
        <c:delete val="0"/>
        <c:axPos val="b"/>
        <c:numFmt formatCode="General" sourceLinked="1"/>
        <c:majorTickMark val="out"/>
        <c:minorTickMark val="none"/>
        <c:tickLblPos val="nextTo"/>
        <c:crossAx val="647083592"/>
        <c:crosses val="autoZero"/>
        <c:auto val="1"/>
        <c:lblAlgn val="ctr"/>
        <c:lblOffset val="100"/>
        <c:noMultiLvlLbl val="0"/>
      </c:catAx>
      <c:valAx>
        <c:axId val="647083592"/>
        <c:scaling>
          <c:orientation val="minMax"/>
        </c:scaling>
        <c:delete val="0"/>
        <c:axPos val="l"/>
        <c:numFmt formatCode="0%" sourceLinked="1"/>
        <c:majorTickMark val="out"/>
        <c:minorTickMark val="none"/>
        <c:tickLblPos val="nextTo"/>
        <c:crossAx val="647082808"/>
        <c:crosses val="autoZero"/>
        <c:crossBetween val="between"/>
      </c:valAx>
    </c:plotArea>
    <c:legend>
      <c:legendPos val="r"/>
      <c:layout>
        <c:manualLayout>
          <c:xMode val="edge"/>
          <c:yMode val="edge"/>
          <c:x val="7.1251387694185294E-3"/>
          <c:y val="0.66352515459377104"/>
          <c:w val="0.9611288294845497"/>
          <c:h val="0.33300266038173798"/>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287871550302771E-2"/>
          <c:y val="4.392679421859598E-2"/>
          <c:w val="0.8247986648727732"/>
          <c:h val="0.56022087743483107"/>
        </c:manualLayout>
      </c:layout>
      <c:barChart>
        <c:barDir val="col"/>
        <c:grouping val="percentStacked"/>
        <c:varyColors val="0"/>
        <c:ser>
          <c:idx val="0"/>
          <c:order val="0"/>
          <c:tx>
            <c:strRef>
              <c:f>'П-99'!$B$7</c:f>
              <c:strCache>
                <c:ptCount val="1"/>
                <c:pt idx="0">
                  <c:v>Акции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'П-99'!$C$6:$E$6</c:f>
              <c:numCache>
                <c:formatCode>General</c:formatCode>
                <c:ptCount val="3"/>
                <c:pt idx="0">
                  <c:v>2018</c:v>
                </c:pt>
                <c:pt idx="1">
                  <c:v>2019</c:v>
                </c:pt>
                <c:pt idx="2">
                  <c:v>2020</c:v>
                </c:pt>
              </c:numCache>
            </c:numRef>
          </c:cat>
          <c:val>
            <c:numRef>
              <c:f>'П-99'!$C$7:$E$7</c:f>
              <c:numCache>
                <c:formatCode>0%</c:formatCode>
                <c:ptCount val="3"/>
                <c:pt idx="0">
                  <c:v>9.8704688792652547E-3</c:v>
                </c:pt>
                <c:pt idx="1">
                  <c:v>0.01</c:v>
                </c:pt>
                <c:pt idx="2">
                  <c:v>3.7084996950938073E-2</c:v>
                </c:pt>
              </c:numCache>
            </c:numRef>
          </c:val>
          <c:extLst>
            <c:ext xmlns:c16="http://schemas.microsoft.com/office/drawing/2014/chart" uri="{C3380CC4-5D6E-409C-BE32-E72D297353CC}">
              <c16:uniqueId val="{00000000-F32B-409D-8138-418F956E9F23}"/>
            </c:ext>
          </c:extLst>
        </c:ser>
        <c:ser>
          <c:idx val="1"/>
          <c:order val="1"/>
          <c:tx>
            <c:strRef>
              <c:f>'П-99'!$B$8</c:f>
              <c:strCache>
                <c:ptCount val="1"/>
                <c:pt idx="0">
                  <c:v>Облигации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'П-99'!$C$6:$E$6</c:f>
              <c:numCache>
                <c:formatCode>General</c:formatCode>
                <c:ptCount val="3"/>
                <c:pt idx="0">
                  <c:v>2018</c:v>
                </c:pt>
                <c:pt idx="1">
                  <c:v>2019</c:v>
                </c:pt>
                <c:pt idx="2">
                  <c:v>2020</c:v>
                </c:pt>
              </c:numCache>
            </c:numRef>
          </c:cat>
          <c:val>
            <c:numRef>
              <c:f>'П-99'!$C$8:$E$8</c:f>
              <c:numCache>
                <c:formatCode>0%</c:formatCode>
                <c:ptCount val="3"/>
                <c:pt idx="0">
                  <c:v>0.18</c:v>
                </c:pt>
                <c:pt idx="1">
                  <c:v>0.27</c:v>
                </c:pt>
                <c:pt idx="2">
                  <c:v>0.28838004427191333</c:v>
                </c:pt>
              </c:numCache>
            </c:numRef>
          </c:val>
          <c:extLst>
            <c:ext xmlns:c16="http://schemas.microsoft.com/office/drawing/2014/chart" uri="{C3380CC4-5D6E-409C-BE32-E72D297353CC}">
              <c16:uniqueId val="{00000001-F32B-409D-8138-418F956E9F23}"/>
            </c:ext>
          </c:extLst>
        </c:ser>
        <c:ser>
          <c:idx val="2"/>
          <c:order val="2"/>
          <c:tx>
            <c:strRef>
              <c:f>'П-99'!$B$9</c:f>
              <c:strCache>
                <c:ptCount val="1"/>
                <c:pt idx="0">
                  <c:v>Государственные и муниципальные ценные бумаги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'П-99'!$C$6:$E$6</c:f>
              <c:numCache>
                <c:formatCode>General</c:formatCode>
                <c:ptCount val="3"/>
                <c:pt idx="0">
                  <c:v>2018</c:v>
                </c:pt>
                <c:pt idx="1">
                  <c:v>2019</c:v>
                </c:pt>
                <c:pt idx="2">
                  <c:v>2020</c:v>
                </c:pt>
              </c:numCache>
            </c:numRef>
          </c:cat>
          <c:val>
            <c:numRef>
              <c:f>'П-99'!$C$9:$E$9</c:f>
              <c:numCache>
                <c:formatCode>0%</c:formatCode>
                <c:ptCount val="3"/>
                <c:pt idx="0">
                  <c:v>0.12</c:v>
                </c:pt>
                <c:pt idx="1">
                  <c:v>0.12</c:v>
                </c:pt>
                <c:pt idx="2">
                  <c:v>0.12261429473535021</c:v>
                </c:pt>
              </c:numCache>
            </c:numRef>
          </c:val>
          <c:extLst>
            <c:ext xmlns:c16="http://schemas.microsoft.com/office/drawing/2014/chart" uri="{C3380CC4-5D6E-409C-BE32-E72D297353CC}">
              <c16:uniqueId val="{00000002-F32B-409D-8138-418F956E9F23}"/>
            </c:ext>
          </c:extLst>
        </c:ser>
        <c:ser>
          <c:idx val="3"/>
          <c:order val="3"/>
          <c:tx>
            <c:strRef>
              <c:f>'П-99'!$B$10</c:f>
              <c:strCache>
                <c:ptCount val="1"/>
                <c:pt idx="0">
                  <c:v>Депозиты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'П-99'!$C$6:$E$6</c:f>
              <c:numCache>
                <c:formatCode>General</c:formatCode>
                <c:ptCount val="3"/>
                <c:pt idx="0">
                  <c:v>2018</c:v>
                </c:pt>
                <c:pt idx="1">
                  <c:v>2019</c:v>
                </c:pt>
                <c:pt idx="2">
                  <c:v>2020</c:v>
                </c:pt>
              </c:numCache>
            </c:numRef>
          </c:cat>
          <c:val>
            <c:numRef>
              <c:f>'П-99'!$C$10:$E$10</c:f>
              <c:numCache>
                <c:formatCode>0%</c:formatCode>
                <c:ptCount val="3"/>
                <c:pt idx="0">
                  <c:v>0.33</c:v>
                </c:pt>
                <c:pt idx="1">
                  <c:v>0.31</c:v>
                </c:pt>
                <c:pt idx="2">
                  <c:v>0.23375386474066592</c:v>
                </c:pt>
              </c:numCache>
            </c:numRef>
          </c:val>
          <c:extLst>
            <c:ext xmlns:c16="http://schemas.microsoft.com/office/drawing/2014/chart" uri="{C3380CC4-5D6E-409C-BE32-E72D297353CC}">
              <c16:uniqueId val="{00000003-F32B-409D-8138-418F956E9F23}"/>
            </c:ext>
          </c:extLst>
        </c:ser>
        <c:ser>
          <c:idx val="4"/>
          <c:order val="4"/>
          <c:tx>
            <c:strRef>
              <c:f>'П-99'!$B$11</c:f>
              <c:strCache>
                <c:ptCount val="1"/>
                <c:pt idx="0">
                  <c:v>Денежные средства</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'П-99'!$C$6:$E$6</c:f>
              <c:numCache>
                <c:formatCode>General</c:formatCode>
                <c:ptCount val="3"/>
                <c:pt idx="0">
                  <c:v>2018</c:v>
                </c:pt>
                <c:pt idx="1">
                  <c:v>2019</c:v>
                </c:pt>
                <c:pt idx="2">
                  <c:v>2020</c:v>
                </c:pt>
              </c:numCache>
            </c:numRef>
          </c:cat>
          <c:val>
            <c:numRef>
              <c:f>'П-99'!$C$11:$E$11</c:f>
              <c:numCache>
                <c:formatCode>0%</c:formatCode>
                <c:ptCount val="3"/>
                <c:pt idx="0">
                  <c:v>0.06</c:v>
                </c:pt>
                <c:pt idx="1">
                  <c:v>0.06</c:v>
                </c:pt>
                <c:pt idx="2">
                  <c:v>6.9631047805539803E-2</c:v>
                </c:pt>
              </c:numCache>
            </c:numRef>
          </c:val>
          <c:extLst>
            <c:ext xmlns:c16="http://schemas.microsoft.com/office/drawing/2014/chart" uri="{C3380CC4-5D6E-409C-BE32-E72D297353CC}">
              <c16:uniqueId val="{00000004-F32B-409D-8138-418F956E9F23}"/>
            </c:ext>
          </c:extLst>
        </c:ser>
        <c:ser>
          <c:idx val="5"/>
          <c:order val="5"/>
          <c:tx>
            <c:strRef>
              <c:f>'П-99'!$B$14</c:f>
              <c:strCache>
                <c:ptCount val="1"/>
                <c:pt idx="0">
                  <c:v>Прочие активы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'П-99'!$C$6:$E$6</c:f>
              <c:numCache>
                <c:formatCode>General</c:formatCode>
                <c:ptCount val="3"/>
                <c:pt idx="0">
                  <c:v>2018</c:v>
                </c:pt>
                <c:pt idx="1">
                  <c:v>2019</c:v>
                </c:pt>
                <c:pt idx="2">
                  <c:v>2020</c:v>
                </c:pt>
              </c:numCache>
            </c:numRef>
          </c:cat>
          <c:val>
            <c:numRef>
              <c:f>'П-99'!$C$12:$E$12</c:f>
              <c:numCache>
                <c:formatCode>0%</c:formatCode>
                <c:ptCount val="3"/>
                <c:pt idx="0">
                  <c:v>0.18</c:v>
                </c:pt>
                <c:pt idx="1">
                  <c:v>0.13</c:v>
                </c:pt>
                <c:pt idx="2">
                  <c:v>0.14598092743202273</c:v>
                </c:pt>
              </c:numCache>
            </c:numRef>
          </c:val>
          <c:extLst>
            <c:ext xmlns:c16="http://schemas.microsoft.com/office/drawing/2014/chart" uri="{C3380CC4-5D6E-409C-BE32-E72D297353CC}">
              <c16:uniqueId val="{00000005-F32B-409D-8138-418F956E9F23}"/>
            </c:ext>
          </c:extLst>
        </c:ser>
        <c:dLbls>
          <c:showLegendKey val="0"/>
          <c:showVal val="0"/>
          <c:showCatName val="0"/>
          <c:showSerName val="0"/>
          <c:showPercent val="0"/>
          <c:showBubbleSize val="0"/>
        </c:dLbls>
        <c:gapWidth val="150"/>
        <c:overlap val="100"/>
        <c:axId val="647094176"/>
        <c:axId val="647085944"/>
      </c:barChart>
      <c:catAx>
        <c:axId val="647094176"/>
        <c:scaling>
          <c:orientation val="minMax"/>
        </c:scaling>
        <c:delete val="0"/>
        <c:axPos val="b"/>
        <c:numFmt formatCode="General" sourceLinked="1"/>
        <c:majorTickMark val="out"/>
        <c:minorTickMark val="none"/>
        <c:tickLblPos val="nextTo"/>
        <c:crossAx val="647085944"/>
        <c:crosses val="autoZero"/>
        <c:auto val="1"/>
        <c:lblAlgn val="ctr"/>
        <c:lblOffset val="100"/>
        <c:noMultiLvlLbl val="0"/>
      </c:catAx>
      <c:valAx>
        <c:axId val="647085944"/>
        <c:scaling>
          <c:orientation val="minMax"/>
        </c:scaling>
        <c:delete val="0"/>
        <c:axPos val="l"/>
        <c:numFmt formatCode="0%" sourceLinked="1"/>
        <c:majorTickMark val="out"/>
        <c:minorTickMark val="none"/>
        <c:tickLblPos val="nextTo"/>
        <c:crossAx val="647094176"/>
        <c:crosses val="autoZero"/>
        <c:crossBetween val="between"/>
      </c:valAx>
    </c:plotArea>
    <c:legend>
      <c:legendPos val="r"/>
      <c:layout>
        <c:manualLayout>
          <c:xMode val="edge"/>
          <c:yMode val="edge"/>
          <c:x val="7.1251387694185294E-3"/>
          <c:y val="0.66352515459377104"/>
          <c:w val="0.9611288294845497"/>
          <c:h val="0.33300266038173798"/>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'П-100'!$A$5:$A$9</c:f>
              <c:strCache>
                <c:ptCount val="5"/>
                <c:pt idx="0">
                  <c:v>Взносы</c:v>
                </c:pt>
                <c:pt idx="1">
                  <c:v>Доходы от страховой деятельности</c:v>
                </c:pt>
                <c:pt idx="2">
                  <c:v>Дооходы от инвестиционной деятельности</c:v>
                </c:pt>
                <c:pt idx="3">
                  <c:v>Доходы от операционной деятельности</c:v>
                </c:pt>
                <c:pt idx="4">
                  <c:v>Прибыль</c:v>
                </c:pt>
              </c:strCache>
            </c:strRef>
          </c:cat>
          <c:val>
            <c:numRef>
              <c:f>'П-100'!$B$5:$B$9</c:f>
              <c:numCache>
                <c:formatCode>0%</c:formatCode>
                <c:ptCount val="5"/>
                <c:pt idx="0">
                  <c:v>0.26313903926748938</c:v>
                </c:pt>
                <c:pt idx="1">
                  <c:v>-0.89669538156677664</c:v>
                </c:pt>
                <c:pt idx="2">
                  <c:v>0.56606852046178446</c:v>
                </c:pt>
                <c:pt idx="3">
                  <c:v>0.12347435843364543</c:v>
                </c:pt>
                <c:pt idx="4">
                  <c:v>0.20039035412484424</c:v>
                </c:pt>
              </c:numCache>
            </c:numRef>
          </c:val>
          <c:extLst>
            <c:ext xmlns:c16="http://schemas.microsoft.com/office/drawing/2014/chart" uri="{C3380CC4-5D6E-409C-BE32-E72D297353CC}">
              <c16:uniqueId val="{00000000-B218-4F17-B72B-9CC1D19D5117}"/>
            </c:ext>
          </c:extLst>
        </c:ser>
        <c:dLbls>
          <c:showLegendKey val="0"/>
          <c:showVal val="0"/>
          <c:showCatName val="0"/>
          <c:showSerName val="0"/>
          <c:showPercent val="0"/>
          <c:showBubbleSize val="0"/>
        </c:dLbls>
        <c:gapWidth val="150"/>
        <c:axId val="647091040"/>
        <c:axId val="647087120"/>
      </c:barChart>
      <c:catAx>
        <c:axId val="647091040"/>
        <c:scaling>
          <c:orientation val="minMax"/>
        </c:scaling>
        <c:delete val="0"/>
        <c:axPos val="b"/>
        <c:numFmt formatCode="General" sourceLinked="0"/>
        <c:majorTickMark val="out"/>
        <c:minorTickMark val="none"/>
        <c:tickLblPos val="low"/>
        <c:crossAx val="647087120"/>
        <c:crosses val="autoZero"/>
        <c:auto val="1"/>
        <c:lblAlgn val="ctr"/>
        <c:lblOffset val="100"/>
        <c:noMultiLvlLbl val="0"/>
      </c:catAx>
      <c:valAx>
        <c:axId val="647087120"/>
        <c:scaling>
          <c:orientation val="minMax"/>
        </c:scaling>
        <c:delete val="0"/>
        <c:axPos val="l"/>
        <c:numFmt formatCode="0%" sourceLinked="0"/>
        <c:majorTickMark val="out"/>
        <c:minorTickMark val="none"/>
        <c:tickLblPos val="nextTo"/>
        <c:crossAx val="647091040"/>
        <c:crosses val="autoZero"/>
        <c:crossBetween val="between"/>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82642968603154E-2"/>
          <c:y val="4.2908288637833317E-2"/>
          <c:w val="0.89618627316424049"/>
          <c:h val="0.5431689299707102"/>
        </c:manualLayout>
      </c:layout>
      <c:barChart>
        <c:barDir val="col"/>
        <c:grouping val="stacked"/>
        <c:varyColors val="0"/>
        <c:ser>
          <c:idx val="0"/>
          <c:order val="0"/>
          <c:tx>
            <c:strRef>
              <c:f>'П-101'!$A$6</c:f>
              <c:strCache>
                <c:ptCount val="1"/>
                <c:pt idx="0">
                  <c:v>Доходы(расходы) по деятельности в качестве страховщика по обязательному пенсионному страхованию, деятельности по негосударственному пенсионному обеспечению</c:v>
                </c:pt>
              </c:strCache>
            </c:strRef>
          </c:tx>
          <c:invertIfNegative val="0"/>
          <c:cat>
            <c:strRef>
              <c:f>'П-101'!$B$5:$C$5</c:f>
              <c:strCache>
                <c:ptCount val="2"/>
                <c:pt idx="0">
                  <c:v>9М2019</c:v>
                </c:pt>
                <c:pt idx="1">
                  <c:v>9М2020</c:v>
                </c:pt>
              </c:strCache>
            </c:strRef>
          </c:cat>
          <c:val>
            <c:numRef>
              <c:f>'П-101'!$B$6:$C$6</c:f>
              <c:numCache>
                <c:formatCode>0%</c:formatCode>
                <c:ptCount val="2"/>
                <c:pt idx="0">
                  <c:v>-1.3082379312712835E-2</c:v>
                </c:pt>
                <c:pt idx="1">
                  <c:v>2.8978761308256978E-2</c:v>
                </c:pt>
              </c:numCache>
            </c:numRef>
          </c:val>
          <c:extLst>
            <c:ext xmlns:c16="http://schemas.microsoft.com/office/drawing/2014/chart" uri="{C3380CC4-5D6E-409C-BE32-E72D297353CC}">
              <c16:uniqueId val="{00000000-F393-4549-984D-1149C4E43827}"/>
            </c:ext>
          </c:extLst>
        </c:ser>
        <c:ser>
          <c:idx val="1"/>
          <c:order val="1"/>
          <c:tx>
            <c:strRef>
              <c:f>'П-101'!$A$7</c:f>
              <c:strCache>
                <c:ptCount val="1"/>
                <c:pt idx="0">
                  <c:v>Доходы (расходы) от инвестиционной деятельности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'П-101'!$B$5:$C$5</c:f>
              <c:strCache>
                <c:ptCount val="2"/>
                <c:pt idx="0">
                  <c:v>9М2019</c:v>
                </c:pt>
                <c:pt idx="1">
                  <c:v>9М2020</c:v>
                </c:pt>
              </c:strCache>
            </c:strRef>
          </c:cat>
          <c:val>
            <c:numRef>
              <c:f>'П-101'!$B$7:$C$7</c:f>
              <c:numCache>
                <c:formatCode>0%</c:formatCode>
                <c:ptCount val="2"/>
                <c:pt idx="0">
                  <c:v>1.0822773946025941</c:v>
                </c:pt>
                <c:pt idx="1">
                  <c:v>1.0546628722194682</c:v>
                </c:pt>
              </c:numCache>
            </c:numRef>
          </c:val>
          <c:extLst>
            <c:ext xmlns:c16="http://schemas.microsoft.com/office/drawing/2014/chart" uri="{C3380CC4-5D6E-409C-BE32-E72D297353CC}">
              <c16:uniqueId val="{00000001-F393-4549-984D-1149C4E43827}"/>
            </c:ext>
          </c:extLst>
        </c:ser>
        <c:ser>
          <c:idx val="2"/>
          <c:order val="2"/>
          <c:tx>
            <c:strRef>
              <c:f>'П-101'!$A$8</c:f>
              <c:strCache>
                <c:ptCount val="1"/>
                <c:pt idx="0">
                  <c:v>Доходы (расходы) от прочей операционной деятельности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'П-101'!$B$5:$C$5</c:f>
              <c:strCache>
                <c:ptCount val="2"/>
                <c:pt idx="0">
                  <c:v>9М2019</c:v>
                </c:pt>
                <c:pt idx="1">
                  <c:v>9М2020</c:v>
                </c:pt>
              </c:strCache>
            </c:strRef>
          </c:cat>
          <c:val>
            <c:numRef>
              <c:f>'П-101'!$B$8:$C$8</c:f>
              <c:numCache>
                <c:formatCode>0%</c:formatCode>
                <c:ptCount val="2"/>
                <c:pt idx="0">
                  <c:v>-6.9195015289881215E-2</c:v>
                </c:pt>
                <c:pt idx="1">
                  <c:v>-8.3641023833419925E-2</c:v>
                </c:pt>
              </c:numCache>
            </c:numRef>
          </c:val>
          <c:extLst>
            <c:ext xmlns:c16="http://schemas.microsoft.com/office/drawing/2014/chart" uri="{C3380CC4-5D6E-409C-BE32-E72D297353CC}">
              <c16:uniqueId val="{00000002-F393-4549-984D-1149C4E43827}"/>
            </c:ext>
          </c:extLst>
        </c:ser>
        <c:dLbls>
          <c:showLegendKey val="0"/>
          <c:showVal val="0"/>
          <c:showCatName val="0"/>
          <c:showSerName val="0"/>
          <c:showPercent val="0"/>
          <c:showBubbleSize val="0"/>
        </c:dLbls>
        <c:gapWidth val="150"/>
        <c:overlap val="100"/>
        <c:axId val="647087904"/>
        <c:axId val="647090256"/>
      </c:barChart>
      <c:catAx>
        <c:axId val="647087904"/>
        <c:scaling>
          <c:orientation val="minMax"/>
        </c:scaling>
        <c:delete val="0"/>
        <c:axPos val="b"/>
        <c:numFmt formatCode="General" sourceLinked="0"/>
        <c:majorTickMark val="out"/>
        <c:minorTickMark val="none"/>
        <c:tickLblPos val="low"/>
        <c:crossAx val="647090256"/>
        <c:crosses val="autoZero"/>
        <c:auto val="1"/>
        <c:lblAlgn val="ctr"/>
        <c:lblOffset val="100"/>
        <c:noMultiLvlLbl val="0"/>
      </c:catAx>
      <c:valAx>
        <c:axId val="647090256"/>
        <c:scaling>
          <c:orientation val="minMax"/>
        </c:scaling>
        <c:delete val="0"/>
        <c:axPos val="l"/>
        <c:numFmt formatCode="0%" sourceLinked="1"/>
        <c:majorTickMark val="out"/>
        <c:minorTickMark val="none"/>
        <c:tickLblPos val="nextTo"/>
        <c:crossAx val="647087904"/>
        <c:crosses val="autoZero"/>
        <c:crossBetween val="between"/>
      </c:valAx>
      <c:spPr>
        <a:ln>
          <a:noFill/>
        </a:ln>
      </c:spPr>
    </c:plotArea>
    <c:legend>
      <c:legendPos val="r"/>
      <c:layout>
        <c:manualLayout>
          <c:xMode val="edge"/>
          <c:yMode val="edge"/>
          <c:x val="3.8840668895073725E-2"/>
          <c:y val="0.62202411655064849"/>
          <c:w val="0.94221320913926609"/>
          <c:h val="0.37505907413747197"/>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362204724409449E-2"/>
          <c:y val="3.4426417628029053E-2"/>
          <c:w val="0.84537112860892394"/>
          <c:h val="0.56215491668192641"/>
        </c:manualLayout>
      </c:layout>
      <c:barChart>
        <c:barDir val="col"/>
        <c:grouping val="stacked"/>
        <c:varyColors val="0"/>
        <c:ser>
          <c:idx val="0"/>
          <c:order val="0"/>
          <c:tx>
            <c:strRef>
              <c:f>'П-102'!$A$5</c:f>
              <c:strCache>
                <c:ptCount val="1"/>
                <c:pt idx="0">
                  <c:v>Процентные доходы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'П-102'!$B$4:$C$4</c:f>
              <c:strCache>
                <c:ptCount val="2"/>
                <c:pt idx="0">
                  <c:v>9М2019</c:v>
                </c:pt>
                <c:pt idx="1">
                  <c:v>9М2020</c:v>
                </c:pt>
              </c:strCache>
            </c:strRef>
          </c:cat>
          <c:val>
            <c:numRef>
              <c:f>'П-102'!$B$5:$C$5</c:f>
              <c:numCache>
                <c:formatCode>0%</c:formatCode>
                <c:ptCount val="2"/>
                <c:pt idx="0">
                  <c:v>0.66371387264401871</c:v>
                </c:pt>
                <c:pt idx="1">
                  <c:v>0.9987398761687224</c:v>
                </c:pt>
              </c:numCache>
            </c:numRef>
          </c:val>
          <c:extLst>
            <c:ext xmlns:c16="http://schemas.microsoft.com/office/drawing/2014/chart" uri="{C3380CC4-5D6E-409C-BE32-E72D297353CC}">
              <c16:uniqueId val="{00000000-2C11-4B26-9487-274328A9CF78}"/>
            </c:ext>
          </c:extLst>
        </c:ser>
        <c:ser>
          <c:idx val="1"/>
          <c:order val="1"/>
          <c:tx>
            <c:strRef>
              <c:f>'П-102'!$A$6</c:f>
              <c:strCache>
                <c:ptCount val="1"/>
                <c:pt idx="0">
                  <c:v>Доходы за вычетом расходов (расходы за вычетом доходов) по операциям с иностранной валютой</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'П-102'!$B$4:$C$4</c:f>
              <c:strCache>
                <c:ptCount val="2"/>
                <c:pt idx="0">
                  <c:v>9М2019</c:v>
                </c:pt>
                <c:pt idx="1">
                  <c:v>9М2020</c:v>
                </c:pt>
              </c:strCache>
            </c:strRef>
          </c:cat>
          <c:val>
            <c:numRef>
              <c:f>'П-102'!$B$6:$C$6</c:f>
              <c:numCache>
                <c:formatCode>0%</c:formatCode>
                <c:ptCount val="2"/>
                <c:pt idx="0">
                  <c:v>-1.9542614469279549E-2</c:v>
                </c:pt>
                <c:pt idx="1">
                  <c:v>0.1106891494621938</c:v>
                </c:pt>
              </c:numCache>
            </c:numRef>
          </c:val>
          <c:extLst>
            <c:ext xmlns:c16="http://schemas.microsoft.com/office/drawing/2014/chart" uri="{C3380CC4-5D6E-409C-BE32-E72D297353CC}">
              <c16:uniqueId val="{00000001-2C11-4B26-9487-274328A9CF78}"/>
            </c:ext>
          </c:extLst>
        </c:ser>
        <c:ser>
          <c:idx val="2"/>
          <c:order val="2"/>
          <c:tx>
            <c:strRef>
              <c:f>'П-102'!$A$7</c:f>
              <c:strCache>
                <c:ptCount val="1"/>
                <c:pt idx="0">
                  <c:v>Доходы за вычетом расходов (расходы за вычетом доходов) по операциям с финансовыми инструментами, оцениваемыми по справедливой стоимости, изменения которой отражаются в составе прибыли или убытка</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'П-102'!$B$4:$C$4</c:f>
              <c:strCache>
                <c:ptCount val="2"/>
                <c:pt idx="0">
                  <c:v>9М2019</c:v>
                </c:pt>
                <c:pt idx="1">
                  <c:v>9М2020</c:v>
                </c:pt>
              </c:strCache>
            </c:strRef>
          </c:cat>
          <c:val>
            <c:numRef>
              <c:f>'П-102'!$B$7:$C$7</c:f>
              <c:numCache>
                <c:formatCode>0%</c:formatCode>
                <c:ptCount val="2"/>
                <c:pt idx="0">
                  <c:v>0.28042692888076221</c:v>
                </c:pt>
                <c:pt idx="1">
                  <c:v>-0.11555379131144511</c:v>
                </c:pt>
              </c:numCache>
            </c:numRef>
          </c:val>
          <c:extLst>
            <c:ext xmlns:c16="http://schemas.microsoft.com/office/drawing/2014/chart" uri="{C3380CC4-5D6E-409C-BE32-E72D297353CC}">
              <c16:uniqueId val="{00000002-2C11-4B26-9487-274328A9CF78}"/>
            </c:ext>
          </c:extLst>
        </c:ser>
        <c:ser>
          <c:idx val="3"/>
          <c:order val="3"/>
          <c:tx>
            <c:strRef>
              <c:f>'П-102'!$A$8</c:f>
              <c:strCache>
                <c:ptCount val="1"/>
                <c:pt idx="0">
                  <c:v>Прочие</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'П-102'!$B$4:$C$4</c:f>
              <c:strCache>
                <c:ptCount val="2"/>
                <c:pt idx="0">
                  <c:v>9М2019</c:v>
                </c:pt>
                <c:pt idx="1">
                  <c:v>9М2020</c:v>
                </c:pt>
              </c:strCache>
            </c:strRef>
          </c:cat>
          <c:val>
            <c:numRef>
              <c:f>'П-102'!$B$8:$C$8</c:f>
              <c:numCache>
                <c:formatCode>0%</c:formatCode>
                <c:ptCount val="2"/>
                <c:pt idx="0">
                  <c:v>7.54018129444987E-2</c:v>
                </c:pt>
                <c:pt idx="1">
                  <c:v>6.1247656805288354E-3</c:v>
                </c:pt>
              </c:numCache>
            </c:numRef>
          </c:val>
          <c:extLst>
            <c:ext xmlns:c16="http://schemas.microsoft.com/office/drawing/2014/chart" uri="{C3380CC4-5D6E-409C-BE32-E72D297353CC}">
              <c16:uniqueId val="{00000003-2C11-4B26-9487-274328A9CF78}"/>
            </c:ext>
          </c:extLst>
        </c:ser>
        <c:dLbls>
          <c:showLegendKey val="0"/>
          <c:showVal val="0"/>
          <c:showCatName val="0"/>
          <c:showSerName val="0"/>
          <c:showPercent val="0"/>
          <c:showBubbleSize val="0"/>
        </c:dLbls>
        <c:gapWidth val="150"/>
        <c:overlap val="100"/>
        <c:axId val="647099664"/>
        <c:axId val="647100056"/>
      </c:barChart>
      <c:catAx>
        <c:axId val="647099664"/>
        <c:scaling>
          <c:orientation val="minMax"/>
        </c:scaling>
        <c:delete val="0"/>
        <c:axPos val="b"/>
        <c:numFmt formatCode="General" sourceLinked="0"/>
        <c:majorTickMark val="out"/>
        <c:minorTickMark val="none"/>
        <c:tickLblPos val="low"/>
        <c:crossAx val="647100056"/>
        <c:crosses val="autoZero"/>
        <c:auto val="1"/>
        <c:lblAlgn val="ctr"/>
        <c:lblOffset val="100"/>
        <c:noMultiLvlLbl val="0"/>
      </c:catAx>
      <c:valAx>
        <c:axId val="647100056"/>
        <c:scaling>
          <c:orientation val="minMax"/>
        </c:scaling>
        <c:delete val="0"/>
        <c:axPos val="l"/>
        <c:numFmt formatCode="0%" sourceLinked="1"/>
        <c:majorTickMark val="out"/>
        <c:minorTickMark val="none"/>
        <c:tickLblPos val="nextTo"/>
        <c:crossAx val="647099664"/>
        <c:crosses val="autoZero"/>
        <c:crossBetween val="between"/>
      </c:valAx>
    </c:plotArea>
    <c:legend>
      <c:legendPos val="r"/>
      <c:layout>
        <c:manualLayout>
          <c:xMode val="edge"/>
          <c:yMode val="edge"/>
          <c:x val="2.6666666666666666E-3"/>
          <c:y val="0.6770169077702497"/>
          <c:w val="0.96799999999999997"/>
          <c:h val="0.32193517670756278"/>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4951881014872"/>
          <c:y val="5.1400554097404488E-2"/>
          <c:w val="0.80929068241469826"/>
          <c:h val="0.54063551334433713"/>
        </c:manualLayout>
      </c:layout>
      <c:barChart>
        <c:barDir val="col"/>
        <c:grouping val="percentStacked"/>
        <c:varyColors val="0"/>
        <c:ser>
          <c:idx val="0"/>
          <c:order val="0"/>
          <c:tx>
            <c:strRef>
              <c:f>'П-103'!$A$12</c:f>
              <c:strCache>
                <c:ptCount val="1"/>
                <c:pt idx="0">
                  <c:v>Торговые и инвестиционные доходы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'П-103'!$E$11:$F$11</c:f>
              <c:numCache>
                <c:formatCode>0</c:formatCode>
                <c:ptCount val="2"/>
                <c:pt idx="0">
                  <c:v>2019</c:v>
                </c:pt>
                <c:pt idx="1">
                  <c:v>2020</c:v>
                </c:pt>
              </c:numCache>
            </c:numRef>
          </c:cat>
          <c:val>
            <c:numRef>
              <c:f>'П-103'!$E$12:$F$12</c:f>
              <c:numCache>
                <c:formatCode>0%</c:formatCode>
                <c:ptCount val="2"/>
                <c:pt idx="0">
                  <c:v>3.3114571543582487</c:v>
                </c:pt>
                <c:pt idx="1">
                  <c:v>2.7141585751874482</c:v>
                </c:pt>
              </c:numCache>
            </c:numRef>
          </c:val>
          <c:extLst>
            <c:ext xmlns:c16="http://schemas.microsoft.com/office/drawing/2014/chart" uri="{C3380CC4-5D6E-409C-BE32-E72D297353CC}">
              <c16:uniqueId val="{00000000-0604-4A1B-9A5D-446FFCC7E484}"/>
            </c:ext>
          </c:extLst>
        </c:ser>
        <c:ser>
          <c:idx val="1"/>
          <c:order val="1"/>
          <c:tx>
            <c:strRef>
              <c:f>'П-103'!$A$13</c:f>
              <c:strCache>
                <c:ptCount val="1"/>
                <c:pt idx="0">
                  <c:v>Выручка от оказания услуг и комиссионные доходы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'П-103'!$E$11:$F$11</c:f>
              <c:numCache>
                <c:formatCode>0</c:formatCode>
                <c:ptCount val="2"/>
                <c:pt idx="0">
                  <c:v>2019</c:v>
                </c:pt>
                <c:pt idx="1">
                  <c:v>2020</c:v>
                </c:pt>
              </c:numCache>
            </c:numRef>
          </c:cat>
          <c:val>
            <c:numRef>
              <c:f>'П-103'!$E$13:$F$13</c:f>
              <c:numCache>
                <c:formatCode>0%</c:formatCode>
                <c:ptCount val="2"/>
                <c:pt idx="0">
                  <c:v>1.9602644296139293</c:v>
                </c:pt>
                <c:pt idx="1">
                  <c:v>2.4605203988277418</c:v>
                </c:pt>
              </c:numCache>
            </c:numRef>
          </c:val>
          <c:extLst>
            <c:ext xmlns:c16="http://schemas.microsoft.com/office/drawing/2014/chart" uri="{C3380CC4-5D6E-409C-BE32-E72D297353CC}">
              <c16:uniqueId val="{00000001-0604-4A1B-9A5D-446FFCC7E484}"/>
            </c:ext>
          </c:extLst>
        </c:ser>
        <c:ser>
          <c:idx val="2"/>
          <c:order val="2"/>
          <c:tx>
            <c:strRef>
              <c:f>'П-103'!$A$14</c:f>
              <c:strCache>
                <c:ptCount val="1"/>
                <c:pt idx="0">
                  <c:v>Расходы от операционной деятельности и прочие доходы (расходы)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'П-103'!$E$11:$F$11</c:f>
              <c:numCache>
                <c:formatCode>0</c:formatCode>
                <c:ptCount val="2"/>
                <c:pt idx="0">
                  <c:v>2019</c:v>
                </c:pt>
                <c:pt idx="1">
                  <c:v>2020</c:v>
                </c:pt>
              </c:numCache>
            </c:numRef>
          </c:cat>
          <c:val>
            <c:numRef>
              <c:f>'П-103'!$E$14:$F$14</c:f>
              <c:numCache>
                <c:formatCode>0%</c:formatCode>
                <c:ptCount val="2"/>
                <c:pt idx="0">
                  <c:v>-4.2717215839721794</c:v>
                </c:pt>
                <c:pt idx="1">
                  <c:v>-4.1746789740151931</c:v>
                </c:pt>
              </c:numCache>
            </c:numRef>
          </c:val>
          <c:extLst>
            <c:ext xmlns:c16="http://schemas.microsoft.com/office/drawing/2014/chart" uri="{C3380CC4-5D6E-409C-BE32-E72D297353CC}">
              <c16:uniqueId val="{00000002-0604-4A1B-9A5D-446FFCC7E484}"/>
            </c:ext>
          </c:extLst>
        </c:ser>
        <c:dLbls>
          <c:showLegendKey val="0"/>
          <c:showVal val="0"/>
          <c:showCatName val="0"/>
          <c:showSerName val="0"/>
          <c:showPercent val="0"/>
          <c:showBubbleSize val="0"/>
        </c:dLbls>
        <c:gapWidth val="150"/>
        <c:overlap val="100"/>
        <c:axId val="647100840"/>
        <c:axId val="647099272"/>
      </c:barChart>
      <c:catAx>
        <c:axId val="647100840"/>
        <c:scaling>
          <c:orientation val="minMax"/>
        </c:scaling>
        <c:delete val="0"/>
        <c:axPos val="b"/>
        <c:numFmt formatCode="0" sourceLinked="1"/>
        <c:majorTickMark val="out"/>
        <c:minorTickMark val="none"/>
        <c:tickLblPos val="low"/>
        <c:crossAx val="647099272"/>
        <c:crosses val="autoZero"/>
        <c:auto val="1"/>
        <c:lblAlgn val="ctr"/>
        <c:lblOffset val="100"/>
        <c:noMultiLvlLbl val="0"/>
      </c:catAx>
      <c:valAx>
        <c:axId val="647099272"/>
        <c:scaling>
          <c:orientation val="minMax"/>
        </c:scaling>
        <c:delete val="0"/>
        <c:axPos val="l"/>
        <c:numFmt formatCode="0%" sourceLinked="1"/>
        <c:majorTickMark val="out"/>
        <c:minorTickMark val="none"/>
        <c:tickLblPos val="nextTo"/>
        <c:crossAx val="647100840"/>
        <c:crosses val="autoZero"/>
        <c:crossBetween val="between"/>
      </c:valAx>
    </c:plotArea>
    <c:legend>
      <c:legendPos val="r"/>
      <c:layout>
        <c:manualLayout>
          <c:xMode val="edge"/>
          <c:yMode val="edge"/>
          <c:x val="6.8624234470691164E-3"/>
          <c:y val="0.67400663458734322"/>
          <c:w val="0.9736931321084864"/>
          <c:h val="0.32328302712160978"/>
        </c:manualLayout>
      </c:layout>
      <c:overlay val="0"/>
    </c:legend>
    <c:plotVisOnly val="1"/>
    <c:dispBlanksAs val="gap"/>
    <c:showDLblsOverMax val="0"/>
  </c:chart>
  <c:spPr>
    <a:ln>
      <a:noFill/>
    </a:ln>
  </c:spPr>
  <c:txPr>
    <a:bodyPr/>
    <a:lstStyle/>
    <a:p>
      <a:pPr>
        <a:defRPr sz="6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06539020751905E-2"/>
          <c:y val="4.2784276242926279E-2"/>
          <c:w val="0.86334334107517141"/>
          <c:h val="0.43194675925925929"/>
        </c:manualLayout>
      </c:layout>
      <c:barChart>
        <c:barDir val="col"/>
        <c:grouping val="stacked"/>
        <c:varyColors val="0"/>
        <c:ser>
          <c:idx val="0"/>
          <c:order val="0"/>
          <c:tx>
            <c:strRef>
              <c:f>'П-104'!$A$10</c:f>
              <c:strCache>
                <c:ptCount val="1"/>
                <c:pt idx="0">
                  <c:v>процентные доходы</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'П-104'!$D$9:$E$9</c:f>
              <c:numCache>
                <c:formatCode>General</c:formatCode>
                <c:ptCount val="2"/>
                <c:pt idx="0">
                  <c:v>2019</c:v>
                </c:pt>
                <c:pt idx="1">
                  <c:v>2020</c:v>
                </c:pt>
              </c:numCache>
            </c:numRef>
          </c:cat>
          <c:val>
            <c:numRef>
              <c:f>'П-104'!$D$10:$E$10</c:f>
              <c:numCache>
                <c:formatCode>0%</c:formatCode>
                <c:ptCount val="2"/>
                <c:pt idx="0">
                  <c:v>0.64527238199990244</c:v>
                </c:pt>
                <c:pt idx="1">
                  <c:v>0.56483353570524586</c:v>
                </c:pt>
              </c:numCache>
            </c:numRef>
          </c:val>
          <c:extLst>
            <c:ext xmlns:c16="http://schemas.microsoft.com/office/drawing/2014/chart" uri="{C3380CC4-5D6E-409C-BE32-E72D297353CC}">
              <c16:uniqueId val="{00000000-A162-4E0A-B980-8EA0BAA71B0D}"/>
            </c:ext>
          </c:extLst>
        </c:ser>
        <c:ser>
          <c:idx val="1"/>
          <c:order val="1"/>
          <c:tx>
            <c:strRef>
              <c:f>'П-104'!$A$11</c:f>
              <c:strCache>
                <c:ptCount val="1"/>
                <c:pt idx="0">
                  <c:v>доходы за вычетом расходов от операций с финансовыми инструментами, в обязательном порядке классифицируемыми как оцениваемые по справедливой стоимости через прибыль или убыток</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'П-104'!$D$9:$E$9</c:f>
              <c:numCache>
                <c:formatCode>General</c:formatCode>
                <c:ptCount val="2"/>
                <c:pt idx="0">
                  <c:v>2019</c:v>
                </c:pt>
                <c:pt idx="1">
                  <c:v>2020</c:v>
                </c:pt>
              </c:numCache>
            </c:numRef>
          </c:cat>
          <c:val>
            <c:numRef>
              <c:f>'П-104'!$D$11:$E$11</c:f>
              <c:numCache>
                <c:formatCode>0%</c:formatCode>
                <c:ptCount val="2"/>
                <c:pt idx="0">
                  <c:v>0.29207994363687501</c:v>
                </c:pt>
                <c:pt idx="1">
                  <c:v>0.29474207103047595</c:v>
                </c:pt>
              </c:numCache>
            </c:numRef>
          </c:val>
          <c:extLst>
            <c:ext xmlns:c16="http://schemas.microsoft.com/office/drawing/2014/chart" uri="{C3380CC4-5D6E-409C-BE32-E72D297353CC}">
              <c16:uniqueId val="{00000001-A162-4E0A-B980-8EA0BAA71B0D}"/>
            </c:ext>
          </c:extLst>
        </c:ser>
        <c:ser>
          <c:idx val="2"/>
          <c:order val="2"/>
          <c:tx>
            <c:strRef>
              <c:f>'П-104'!$A$12</c:f>
              <c:strCache>
                <c:ptCount val="1"/>
                <c:pt idx="0">
                  <c:v>дивиденды и доходы за вычетом расходов (расходы за вычетом доходов) от участия</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'П-104'!$D$9:$E$9</c:f>
              <c:numCache>
                <c:formatCode>General</c:formatCode>
                <c:ptCount val="2"/>
                <c:pt idx="0">
                  <c:v>2019</c:v>
                </c:pt>
                <c:pt idx="1">
                  <c:v>2020</c:v>
                </c:pt>
              </c:numCache>
            </c:numRef>
          </c:cat>
          <c:val>
            <c:numRef>
              <c:f>'П-104'!$D$12:$E$12</c:f>
              <c:numCache>
                <c:formatCode>0%</c:formatCode>
                <c:ptCount val="2"/>
                <c:pt idx="0">
                  <c:v>6.4453612484207889E-2</c:v>
                </c:pt>
                <c:pt idx="1">
                  <c:v>5.6042574813670032E-2</c:v>
                </c:pt>
              </c:numCache>
            </c:numRef>
          </c:val>
          <c:extLst>
            <c:ext xmlns:c16="http://schemas.microsoft.com/office/drawing/2014/chart" uri="{C3380CC4-5D6E-409C-BE32-E72D297353CC}">
              <c16:uniqueId val="{00000002-A162-4E0A-B980-8EA0BAA71B0D}"/>
            </c:ext>
          </c:extLst>
        </c:ser>
        <c:ser>
          <c:idx val="3"/>
          <c:order val="3"/>
          <c:tx>
            <c:strRef>
              <c:f>'П-104'!$A$13</c:f>
              <c:strCache>
                <c:ptCount val="1"/>
                <c:pt idx="0">
                  <c:v>прочие</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'П-104'!$D$9:$E$9</c:f>
              <c:numCache>
                <c:formatCode>General</c:formatCode>
                <c:ptCount val="2"/>
                <c:pt idx="0">
                  <c:v>2019</c:v>
                </c:pt>
                <c:pt idx="1">
                  <c:v>2020</c:v>
                </c:pt>
              </c:numCache>
            </c:numRef>
          </c:cat>
          <c:val>
            <c:numRef>
              <c:f>'П-104'!$D$13:$E$13</c:f>
              <c:numCache>
                <c:formatCode>0%</c:formatCode>
                <c:ptCount val="2"/>
                <c:pt idx="0">
                  <c:v>-1.5936730406696058E-3</c:v>
                </c:pt>
                <c:pt idx="1">
                  <c:v>8.438181845060895E-2</c:v>
                </c:pt>
              </c:numCache>
            </c:numRef>
          </c:val>
          <c:extLst>
            <c:ext xmlns:c16="http://schemas.microsoft.com/office/drawing/2014/chart" uri="{C3380CC4-5D6E-409C-BE32-E72D297353CC}">
              <c16:uniqueId val="{00000003-A162-4E0A-B980-8EA0BAA71B0D}"/>
            </c:ext>
          </c:extLst>
        </c:ser>
        <c:dLbls>
          <c:showLegendKey val="0"/>
          <c:showVal val="0"/>
          <c:showCatName val="0"/>
          <c:showSerName val="0"/>
          <c:showPercent val="0"/>
          <c:showBubbleSize val="0"/>
        </c:dLbls>
        <c:gapWidth val="150"/>
        <c:overlap val="100"/>
        <c:axId val="647097312"/>
        <c:axId val="647102016"/>
      </c:barChart>
      <c:catAx>
        <c:axId val="647097312"/>
        <c:scaling>
          <c:orientation val="minMax"/>
        </c:scaling>
        <c:delete val="0"/>
        <c:axPos val="b"/>
        <c:numFmt formatCode="General" sourceLinked="1"/>
        <c:majorTickMark val="out"/>
        <c:minorTickMark val="none"/>
        <c:tickLblPos val="low"/>
        <c:crossAx val="647102016"/>
        <c:crosses val="autoZero"/>
        <c:auto val="1"/>
        <c:lblAlgn val="ctr"/>
        <c:lblOffset val="100"/>
        <c:noMultiLvlLbl val="0"/>
      </c:catAx>
      <c:valAx>
        <c:axId val="647102016"/>
        <c:scaling>
          <c:orientation val="minMax"/>
        </c:scaling>
        <c:delete val="0"/>
        <c:axPos val="l"/>
        <c:numFmt formatCode="0%" sourceLinked="0"/>
        <c:majorTickMark val="out"/>
        <c:minorTickMark val="none"/>
        <c:tickLblPos val="nextTo"/>
        <c:crossAx val="647097312"/>
        <c:crosses val="autoZero"/>
        <c:crossBetween val="between"/>
        <c:majorUnit val="0.2"/>
      </c:valAx>
    </c:plotArea>
    <c:legend>
      <c:legendPos val="r"/>
      <c:layout>
        <c:manualLayout>
          <c:xMode val="edge"/>
          <c:yMode val="edge"/>
          <c:x val="1.6786479250334673E-2"/>
          <c:y val="0.52583935185185182"/>
          <c:w val="0.9688249400479616"/>
          <c:h val="0.47318749999999993"/>
        </c:manualLayout>
      </c:layout>
      <c:overlay val="0"/>
    </c:legend>
    <c:plotVisOnly val="1"/>
    <c:dispBlanksAs val="gap"/>
    <c:showDLblsOverMax val="0"/>
  </c:chart>
  <c:spPr>
    <a:ln>
      <a:noFill/>
    </a:ln>
  </c:spPr>
  <c:txPr>
    <a:bodyPr/>
    <a:lstStyle/>
    <a:p>
      <a:pPr>
        <a:defRPr sz="6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06539020751905E-2"/>
          <c:y val="4.2784276242926279E-2"/>
          <c:w val="0.54200041541569899"/>
          <c:h val="0.84186304329287354"/>
        </c:manualLayout>
      </c:layout>
      <c:barChart>
        <c:barDir val="col"/>
        <c:grouping val="stacked"/>
        <c:varyColors val="0"/>
        <c:ser>
          <c:idx val="0"/>
          <c:order val="0"/>
          <c:tx>
            <c:strRef>
              <c:f>'П-105'!$B$10</c:f>
              <c:strCache>
                <c:ptCount val="1"/>
                <c:pt idx="0">
                  <c:v>брокерская деятельность</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'П-105'!$C$9:$D$9</c:f>
              <c:numCache>
                <c:formatCode>General</c:formatCode>
                <c:ptCount val="2"/>
                <c:pt idx="0">
                  <c:v>2019</c:v>
                </c:pt>
                <c:pt idx="1">
                  <c:v>2020</c:v>
                </c:pt>
              </c:numCache>
            </c:numRef>
          </c:cat>
          <c:val>
            <c:numRef>
              <c:f>'П-105'!$C$10:$D$10</c:f>
              <c:numCache>
                <c:formatCode>0%</c:formatCode>
                <c:ptCount val="2"/>
                <c:pt idx="0">
                  <c:v>0.6684609589362448</c:v>
                </c:pt>
                <c:pt idx="1">
                  <c:v>0.72479273449513937</c:v>
                </c:pt>
              </c:numCache>
            </c:numRef>
          </c:val>
          <c:extLst>
            <c:ext xmlns:c16="http://schemas.microsoft.com/office/drawing/2014/chart" uri="{C3380CC4-5D6E-409C-BE32-E72D297353CC}">
              <c16:uniqueId val="{00000000-9633-40F4-B8D4-36A461CA9878}"/>
            </c:ext>
          </c:extLst>
        </c:ser>
        <c:ser>
          <c:idx val="1"/>
          <c:order val="1"/>
          <c:tx>
            <c:strRef>
              <c:f>'П-105'!$B$11</c:f>
              <c:strCache>
                <c:ptCount val="1"/>
                <c:pt idx="0">
                  <c:v>депозитарная деятельность</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'П-105'!$C$9:$D$9</c:f>
              <c:numCache>
                <c:formatCode>General</c:formatCode>
                <c:ptCount val="2"/>
                <c:pt idx="0">
                  <c:v>2019</c:v>
                </c:pt>
                <c:pt idx="1">
                  <c:v>2020</c:v>
                </c:pt>
              </c:numCache>
            </c:numRef>
          </c:cat>
          <c:val>
            <c:numRef>
              <c:f>'П-105'!$C$11:$D$11</c:f>
              <c:numCache>
                <c:formatCode>0%</c:formatCode>
                <c:ptCount val="2"/>
                <c:pt idx="0">
                  <c:v>3.3818155917963715E-2</c:v>
                </c:pt>
                <c:pt idx="1">
                  <c:v>2.8385947956771924E-2</c:v>
                </c:pt>
              </c:numCache>
            </c:numRef>
          </c:val>
          <c:extLst>
            <c:ext xmlns:c16="http://schemas.microsoft.com/office/drawing/2014/chart" uri="{C3380CC4-5D6E-409C-BE32-E72D297353CC}">
              <c16:uniqueId val="{00000001-9633-40F4-B8D4-36A461CA9878}"/>
            </c:ext>
          </c:extLst>
        </c:ser>
        <c:ser>
          <c:idx val="2"/>
          <c:order val="2"/>
          <c:tx>
            <c:strRef>
              <c:f>'П-105'!$B$12</c:f>
              <c:strCache>
                <c:ptCount val="1"/>
                <c:pt idx="0">
                  <c:v>деятельность специализированного депозитария</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'П-105'!$C$9:$D$9</c:f>
              <c:numCache>
                <c:formatCode>General</c:formatCode>
                <c:ptCount val="2"/>
                <c:pt idx="0">
                  <c:v>2019</c:v>
                </c:pt>
                <c:pt idx="1">
                  <c:v>2020</c:v>
                </c:pt>
              </c:numCache>
            </c:numRef>
          </c:cat>
          <c:val>
            <c:numRef>
              <c:f>'П-105'!$C$12:$D$12</c:f>
              <c:numCache>
                <c:formatCode>0%</c:formatCode>
                <c:ptCount val="2"/>
                <c:pt idx="0">
                  <c:v>0.12154293526852819</c:v>
                </c:pt>
                <c:pt idx="1">
                  <c:v>0.10009473893385014</c:v>
                </c:pt>
              </c:numCache>
            </c:numRef>
          </c:val>
          <c:extLst>
            <c:ext xmlns:c16="http://schemas.microsoft.com/office/drawing/2014/chart" uri="{C3380CC4-5D6E-409C-BE32-E72D297353CC}">
              <c16:uniqueId val="{00000002-9633-40F4-B8D4-36A461CA9878}"/>
            </c:ext>
          </c:extLst>
        </c:ser>
        <c:ser>
          <c:idx val="3"/>
          <c:order val="3"/>
          <c:tx>
            <c:strRef>
              <c:f>'П-105'!$B$13</c:f>
              <c:strCache>
                <c:ptCount val="1"/>
                <c:pt idx="0">
                  <c:v>информационные и консультационные услуги</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'П-105'!$C$9:$D$9</c:f>
              <c:numCache>
                <c:formatCode>General</c:formatCode>
                <c:ptCount val="2"/>
                <c:pt idx="0">
                  <c:v>2019</c:v>
                </c:pt>
                <c:pt idx="1">
                  <c:v>2020</c:v>
                </c:pt>
              </c:numCache>
            </c:numRef>
          </c:cat>
          <c:val>
            <c:numRef>
              <c:f>'П-105'!$C$13:$D$13</c:f>
              <c:numCache>
                <c:formatCode>0%</c:formatCode>
                <c:ptCount val="2"/>
                <c:pt idx="0">
                  <c:v>9.1016498608679691E-2</c:v>
                </c:pt>
                <c:pt idx="1">
                  <c:v>6.4286913773199991E-2</c:v>
                </c:pt>
              </c:numCache>
            </c:numRef>
          </c:val>
          <c:extLst>
            <c:ext xmlns:c16="http://schemas.microsoft.com/office/drawing/2014/chart" uri="{C3380CC4-5D6E-409C-BE32-E72D297353CC}">
              <c16:uniqueId val="{00000003-9633-40F4-B8D4-36A461CA9878}"/>
            </c:ext>
          </c:extLst>
        </c:ser>
        <c:ser>
          <c:idx val="4"/>
          <c:order val="4"/>
          <c:tx>
            <c:strRef>
              <c:f>'П-105'!$B$14</c:f>
              <c:strCache>
                <c:ptCount val="1"/>
                <c:pt idx="0">
                  <c:v>агентское вознаграждение</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'П-105'!$C$9:$D$9</c:f>
              <c:numCache>
                <c:formatCode>General</c:formatCode>
                <c:ptCount val="2"/>
                <c:pt idx="0">
                  <c:v>2019</c:v>
                </c:pt>
                <c:pt idx="1">
                  <c:v>2020</c:v>
                </c:pt>
              </c:numCache>
            </c:numRef>
          </c:cat>
          <c:val>
            <c:numRef>
              <c:f>'П-105'!$C$14:$D$14</c:f>
              <c:numCache>
                <c:formatCode>0%</c:formatCode>
                <c:ptCount val="2"/>
                <c:pt idx="0">
                  <c:v>2.6774860128609444E-2</c:v>
                </c:pt>
                <c:pt idx="1">
                  <c:v>2.0625381773239967E-2</c:v>
                </c:pt>
              </c:numCache>
            </c:numRef>
          </c:val>
          <c:extLst>
            <c:ext xmlns:c16="http://schemas.microsoft.com/office/drawing/2014/chart" uri="{C3380CC4-5D6E-409C-BE32-E72D297353CC}">
              <c16:uniqueId val="{00000004-9633-40F4-B8D4-36A461CA9878}"/>
            </c:ext>
          </c:extLst>
        </c:ser>
        <c:ser>
          <c:idx val="7"/>
          <c:order val="5"/>
          <c:tx>
            <c:strRef>
              <c:f>'П-105'!$B$15</c:f>
              <c:strCache>
                <c:ptCount val="1"/>
                <c:pt idx="0">
                  <c:v>прочие</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'П-105'!$C$9:$D$9</c:f>
              <c:numCache>
                <c:formatCode>General</c:formatCode>
                <c:ptCount val="2"/>
                <c:pt idx="0">
                  <c:v>2019</c:v>
                </c:pt>
                <c:pt idx="1">
                  <c:v>2020</c:v>
                </c:pt>
              </c:numCache>
            </c:numRef>
          </c:cat>
          <c:val>
            <c:numRef>
              <c:f>'П-105'!$C$15:$D$15</c:f>
              <c:numCache>
                <c:formatCode>0%</c:formatCode>
                <c:ptCount val="2"/>
                <c:pt idx="0">
                  <c:v>5.8386591139974207E-2</c:v>
                </c:pt>
                <c:pt idx="1">
                  <c:v>6.181428306779857E-2</c:v>
                </c:pt>
              </c:numCache>
            </c:numRef>
          </c:val>
          <c:extLst>
            <c:ext xmlns:c16="http://schemas.microsoft.com/office/drawing/2014/chart" uri="{C3380CC4-5D6E-409C-BE32-E72D297353CC}">
              <c16:uniqueId val="{00000005-9633-40F4-B8D4-36A461CA9878}"/>
            </c:ext>
          </c:extLst>
        </c:ser>
        <c:dLbls>
          <c:showLegendKey val="0"/>
          <c:showVal val="0"/>
          <c:showCatName val="0"/>
          <c:showSerName val="0"/>
          <c:showPercent val="0"/>
          <c:showBubbleSize val="0"/>
        </c:dLbls>
        <c:gapWidth val="150"/>
        <c:overlap val="100"/>
        <c:axId val="647098488"/>
        <c:axId val="647096528"/>
      </c:barChart>
      <c:catAx>
        <c:axId val="647098488"/>
        <c:scaling>
          <c:orientation val="minMax"/>
        </c:scaling>
        <c:delete val="0"/>
        <c:axPos val="b"/>
        <c:numFmt formatCode="General" sourceLinked="1"/>
        <c:majorTickMark val="out"/>
        <c:minorTickMark val="none"/>
        <c:tickLblPos val="nextTo"/>
        <c:crossAx val="647096528"/>
        <c:crosses val="autoZero"/>
        <c:auto val="1"/>
        <c:lblAlgn val="ctr"/>
        <c:lblOffset val="100"/>
        <c:noMultiLvlLbl val="0"/>
      </c:catAx>
      <c:valAx>
        <c:axId val="647096528"/>
        <c:scaling>
          <c:orientation val="minMax"/>
          <c:max val="1"/>
        </c:scaling>
        <c:delete val="0"/>
        <c:axPos val="l"/>
        <c:numFmt formatCode="0%" sourceLinked="1"/>
        <c:majorTickMark val="out"/>
        <c:minorTickMark val="none"/>
        <c:tickLblPos val="nextTo"/>
        <c:crossAx val="647098488"/>
        <c:crosses val="autoZero"/>
        <c:crossBetween val="between"/>
      </c:valAx>
    </c:plotArea>
    <c:legend>
      <c:legendPos val="r"/>
      <c:layout>
        <c:manualLayout>
          <c:xMode val="edge"/>
          <c:yMode val="edge"/>
          <c:x val="0.67145433259691456"/>
          <c:y val="2.5316555647150608E-2"/>
          <c:w val="0.31415717819445232"/>
          <c:h val="0.97468344435284937"/>
        </c:manualLayout>
      </c:layout>
      <c:overlay val="0"/>
    </c:legend>
    <c:plotVisOnly val="1"/>
    <c:dispBlanksAs val="gap"/>
    <c:showDLblsOverMax val="0"/>
  </c:chart>
  <c:spPr>
    <a:ln>
      <a:noFill/>
    </a:ln>
  </c:spPr>
  <c:txPr>
    <a:bodyPr/>
    <a:lstStyle/>
    <a:p>
      <a:pPr>
        <a:defRPr sz="6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E1133"/>
            </a:solidFill>
            <a:ln>
              <a:noFill/>
            </a:ln>
            <a:effectLst/>
          </c:spPr>
          <c:invertIfNegative val="0"/>
          <c:cat>
            <c:numRef>
              <c:f>'11'!$A$2:$A$27</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'11'!$B$2:$B$26</c:f>
              <c:numCache>
                <c:formatCode>General</c:formatCode>
                <c:ptCount val="25"/>
                <c:pt idx="0">
                  <c:v>2579710.7105899998</c:v>
                </c:pt>
                <c:pt idx="1">
                  <c:v>3468471.03333</c:v>
                </c:pt>
                <c:pt idx="2">
                  <c:v>3566441.1378100002</c:v>
                </c:pt>
                <c:pt idx="3">
                  <c:v>9121256.7536900006</c:v>
                </c:pt>
                <c:pt idx="4">
                  <c:v>19065666.369059999</c:v>
                </c:pt>
                <c:pt idx="5">
                  <c:v>32268935.950879999</c:v>
                </c:pt>
                <c:pt idx="6">
                  <c:v>64375845.921789996</c:v>
                </c:pt>
                <c:pt idx="7">
                  <c:v>112120528.11398999</c:v>
                </c:pt>
                <c:pt idx="8">
                  <c:v>162444237.96122</c:v>
                </c:pt>
                <c:pt idx="9">
                  <c:v>195795707.93110001</c:v>
                </c:pt>
                <c:pt idx="10">
                  <c:v>166918763.33577001</c:v>
                </c:pt>
                <c:pt idx="11">
                  <c:v>124679491.6622</c:v>
                </c:pt>
                <c:pt idx="12">
                  <c:v>107712341.16051</c:v>
                </c:pt>
                <c:pt idx="13">
                  <c:v>110455187.40161</c:v>
                </c:pt>
                <c:pt idx="14">
                  <c:v>114005013.95329</c:v>
                </c:pt>
                <c:pt idx="15">
                  <c:v>87995678.774969995</c:v>
                </c:pt>
                <c:pt idx="16">
                  <c:v>85691315.600779995</c:v>
                </c:pt>
                <c:pt idx="17">
                  <c:v>73287121.493760005</c:v>
                </c:pt>
                <c:pt idx="18">
                  <c:v>70910079.933870003</c:v>
                </c:pt>
                <c:pt idx="19">
                  <c:v>71883025.503940001</c:v>
                </c:pt>
                <c:pt idx="20">
                  <c:v>79087036.290989995</c:v>
                </c:pt>
                <c:pt idx="21">
                  <c:v>86681110.381789997</c:v>
                </c:pt>
                <c:pt idx="22">
                  <c:v>89910490.862210006</c:v>
                </c:pt>
                <c:pt idx="23">
                  <c:v>83830332.264870003</c:v>
                </c:pt>
                <c:pt idx="24">
                  <c:v>76422589.410589993</c:v>
                </c:pt>
              </c:numCache>
            </c:numRef>
          </c:val>
          <c:extLst>
            <c:ext xmlns:c16="http://schemas.microsoft.com/office/drawing/2014/chart" uri="{C3380CC4-5D6E-409C-BE32-E72D297353CC}">
              <c16:uniqueId val="{00000000-71AF-4585-ADBA-B507BF93E764}"/>
            </c:ext>
          </c:extLst>
        </c:ser>
        <c:dLbls>
          <c:showLegendKey val="0"/>
          <c:showVal val="0"/>
          <c:showCatName val="0"/>
          <c:showSerName val="0"/>
          <c:showPercent val="0"/>
          <c:showBubbleSize val="0"/>
        </c:dLbls>
        <c:gapWidth val="150"/>
        <c:axId val="542316264"/>
        <c:axId val="542316656"/>
      </c:barChart>
      <c:dateAx>
        <c:axId val="542316264"/>
        <c:scaling>
          <c:orientation val="minMax"/>
        </c:scaling>
        <c:delete val="0"/>
        <c:axPos val="b"/>
        <c:numFmt formatCode="[$-419]mmm/\ 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542316656"/>
        <c:crosses val="autoZero"/>
        <c:auto val="1"/>
        <c:lblOffset val="100"/>
        <c:baseTimeUnit val="months"/>
      </c:dateAx>
      <c:valAx>
        <c:axId val="542316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542316264"/>
        <c:crosses val="autoZero"/>
        <c:crossBetween val="between"/>
        <c:dispUnits>
          <c:builtInUnit val="million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4951881014872"/>
          <c:y val="5.1400554097404488E-2"/>
          <c:w val="0.80929068241469826"/>
          <c:h val="0.54063551334433713"/>
        </c:manualLayout>
      </c:layout>
      <c:barChart>
        <c:barDir val="col"/>
        <c:grouping val="percentStacked"/>
        <c:varyColors val="0"/>
        <c:ser>
          <c:idx val="0"/>
          <c:order val="0"/>
          <c:tx>
            <c:strRef>
              <c:f>'П-106'!$A$12</c:f>
              <c:strCache>
                <c:ptCount val="1"/>
                <c:pt idx="0">
                  <c:v>Торговые и инвестиционные доходы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'П-106'!$E$11:$F$11</c:f>
              <c:numCache>
                <c:formatCode>0</c:formatCode>
                <c:ptCount val="2"/>
                <c:pt idx="0">
                  <c:v>2019</c:v>
                </c:pt>
                <c:pt idx="1">
                  <c:v>2020</c:v>
                </c:pt>
              </c:numCache>
            </c:numRef>
          </c:cat>
          <c:val>
            <c:numRef>
              <c:f>'П-106'!$E$12:$F$12</c:f>
              <c:numCache>
                <c:formatCode>0%</c:formatCode>
                <c:ptCount val="2"/>
                <c:pt idx="0">
                  <c:v>0.1848748723673545</c:v>
                </c:pt>
                <c:pt idx="1">
                  <c:v>0.16912546920095406</c:v>
                </c:pt>
              </c:numCache>
            </c:numRef>
          </c:val>
          <c:extLst>
            <c:ext xmlns:c16="http://schemas.microsoft.com/office/drawing/2014/chart" uri="{C3380CC4-5D6E-409C-BE32-E72D297353CC}">
              <c16:uniqueId val="{00000000-0FBD-4898-9B68-8A82CC0C2781}"/>
            </c:ext>
          </c:extLst>
        </c:ser>
        <c:ser>
          <c:idx val="1"/>
          <c:order val="1"/>
          <c:tx>
            <c:strRef>
              <c:f>'П-106'!$A$13</c:f>
              <c:strCache>
                <c:ptCount val="1"/>
                <c:pt idx="0">
                  <c:v>Выручка от оказания услуг и комиссионные доходы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'П-106'!$E$11:$F$11</c:f>
              <c:numCache>
                <c:formatCode>0</c:formatCode>
                <c:ptCount val="2"/>
                <c:pt idx="0">
                  <c:v>2019</c:v>
                </c:pt>
                <c:pt idx="1">
                  <c:v>2020</c:v>
                </c:pt>
              </c:numCache>
            </c:numRef>
          </c:cat>
          <c:val>
            <c:numRef>
              <c:f>'П-106'!$E$13:$F$13</c:f>
              <c:numCache>
                <c:formatCode>0%</c:formatCode>
                <c:ptCount val="2"/>
                <c:pt idx="0">
                  <c:v>2.0604059164149593</c:v>
                </c:pt>
                <c:pt idx="1">
                  <c:v>2.3433503296225693</c:v>
                </c:pt>
              </c:numCache>
            </c:numRef>
          </c:val>
          <c:extLst>
            <c:ext xmlns:c16="http://schemas.microsoft.com/office/drawing/2014/chart" uri="{C3380CC4-5D6E-409C-BE32-E72D297353CC}">
              <c16:uniqueId val="{00000001-0FBD-4898-9B68-8A82CC0C2781}"/>
            </c:ext>
          </c:extLst>
        </c:ser>
        <c:ser>
          <c:idx val="2"/>
          <c:order val="2"/>
          <c:tx>
            <c:strRef>
              <c:f>'П-106'!$A$14</c:f>
              <c:strCache>
                <c:ptCount val="1"/>
                <c:pt idx="0">
                  <c:v>Расходы от операционной деятельности и прочие доходы (расходы)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'П-106'!$E$11:$F$11</c:f>
              <c:numCache>
                <c:formatCode>0</c:formatCode>
                <c:ptCount val="2"/>
                <c:pt idx="0">
                  <c:v>2019</c:v>
                </c:pt>
                <c:pt idx="1">
                  <c:v>2020</c:v>
                </c:pt>
              </c:numCache>
            </c:numRef>
          </c:cat>
          <c:val>
            <c:numRef>
              <c:f>'П-106'!$E$14:$F$14</c:f>
              <c:numCache>
                <c:formatCode>0%</c:formatCode>
                <c:ptCount val="2"/>
                <c:pt idx="0">
                  <c:v>-1.2452807887823139</c:v>
                </c:pt>
                <c:pt idx="1">
                  <c:v>-1.5124651126724993</c:v>
                </c:pt>
              </c:numCache>
            </c:numRef>
          </c:val>
          <c:extLst>
            <c:ext xmlns:c16="http://schemas.microsoft.com/office/drawing/2014/chart" uri="{C3380CC4-5D6E-409C-BE32-E72D297353CC}">
              <c16:uniqueId val="{00000002-0FBD-4898-9B68-8A82CC0C2781}"/>
            </c:ext>
          </c:extLst>
        </c:ser>
        <c:dLbls>
          <c:showLegendKey val="0"/>
          <c:showVal val="0"/>
          <c:showCatName val="0"/>
          <c:showSerName val="0"/>
          <c:showPercent val="0"/>
          <c:showBubbleSize val="0"/>
        </c:dLbls>
        <c:gapWidth val="150"/>
        <c:overlap val="100"/>
        <c:axId val="647101624"/>
        <c:axId val="647094960"/>
      </c:barChart>
      <c:catAx>
        <c:axId val="647101624"/>
        <c:scaling>
          <c:orientation val="minMax"/>
        </c:scaling>
        <c:delete val="0"/>
        <c:axPos val="b"/>
        <c:numFmt formatCode="0" sourceLinked="1"/>
        <c:majorTickMark val="out"/>
        <c:minorTickMark val="none"/>
        <c:tickLblPos val="low"/>
        <c:crossAx val="647094960"/>
        <c:crosses val="autoZero"/>
        <c:auto val="1"/>
        <c:lblAlgn val="ctr"/>
        <c:lblOffset val="100"/>
        <c:noMultiLvlLbl val="0"/>
      </c:catAx>
      <c:valAx>
        <c:axId val="647094960"/>
        <c:scaling>
          <c:orientation val="minMax"/>
        </c:scaling>
        <c:delete val="0"/>
        <c:axPos val="l"/>
        <c:numFmt formatCode="0%" sourceLinked="1"/>
        <c:majorTickMark val="out"/>
        <c:minorTickMark val="none"/>
        <c:tickLblPos val="nextTo"/>
        <c:crossAx val="647101624"/>
        <c:crosses val="autoZero"/>
        <c:crossBetween val="between"/>
      </c:valAx>
    </c:plotArea>
    <c:legend>
      <c:legendPos val="r"/>
      <c:layout>
        <c:manualLayout>
          <c:xMode val="edge"/>
          <c:yMode val="edge"/>
          <c:x val="6.8624234470691164E-3"/>
          <c:y val="0.67400663458734322"/>
          <c:w val="0.9736931321084864"/>
          <c:h val="0.32328302712160978"/>
        </c:manualLayout>
      </c:layout>
      <c:overlay val="0"/>
    </c:legend>
    <c:plotVisOnly val="1"/>
    <c:dispBlanksAs val="gap"/>
    <c:showDLblsOverMax val="0"/>
  </c:chart>
  <c:spPr>
    <a:ln>
      <a:noFill/>
    </a:ln>
  </c:spPr>
  <c:txPr>
    <a:bodyPr/>
    <a:lstStyle/>
    <a:p>
      <a:pPr>
        <a:defRPr sz="6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82690424906995E-2"/>
          <c:y val="2.4433334296640945E-2"/>
          <c:w val="0.86334334107517141"/>
          <c:h val="0.48486344441601847"/>
        </c:manualLayout>
      </c:layout>
      <c:barChart>
        <c:barDir val="col"/>
        <c:grouping val="stacked"/>
        <c:varyColors val="0"/>
        <c:ser>
          <c:idx val="0"/>
          <c:order val="0"/>
          <c:tx>
            <c:strRef>
              <c:f>'П-107'!$A$7</c:f>
              <c:strCache>
                <c:ptCount val="1"/>
                <c:pt idx="0">
                  <c:v>процентные доходы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'П-107'!$D$6:$E$6</c:f>
              <c:numCache>
                <c:formatCode>General</c:formatCode>
                <c:ptCount val="2"/>
                <c:pt idx="0">
                  <c:v>2019</c:v>
                </c:pt>
                <c:pt idx="1">
                  <c:v>2020</c:v>
                </c:pt>
              </c:numCache>
            </c:numRef>
          </c:cat>
          <c:val>
            <c:numRef>
              <c:f>'П-107'!$D$7:$E$7</c:f>
              <c:numCache>
                <c:formatCode>0%</c:formatCode>
                <c:ptCount val="2"/>
                <c:pt idx="0">
                  <c:v>0.78897812314814675</c:v>
                </c:pt>
                <c:pt idx="1">
                  <c:v>0.81454440583939158</c:v>
                </c:pt>
              </c:numCache>
            </c:numRef>
          </c:val>
          <c:extLst>
            <c:ext xmlns:c16="http://schemas.microsoft.com/office/drawing/2014/chart" uri="{C3380CC4-5D6E-409C-BE32-E72D297353CC}">
              <c16:uniqueId val="{00000000-0D22-429E-8C19-A386FC378692}"/>
            </c:ext>
          </c:extLst>
        </c:ser>
        <c:ser>
          <c:idx val="1"/>
          <c:order val="1"/>
          <c:tx>
            <c:strRef>
              <c:f>'П-107'!$A$8</c:f>
              <c:strCache>
                <c:ptCount val="1"/>
                <c:pt idx="0">
                  <c:v>доходы за вычетом расходов (расходы за вычетом доходов) от операций с финансовыми инструментами, в обязательном порядке классифицируемыми как оцениваемые по справедливой стоимости через прибыль или убыток</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'П-107'!$D$6:$E$6</c:f>
              <c:numCache>
                <c:formatCode>General</c:formatCode>
                <c:ptCount val="2"/>
                <c:pt idx="0">
                  <c:v>2019</c:v>
                </c:pt>
                <c:pt idx="1">
                  <c:v>2020</c:v>
                </c:pt>
              </c:numCache>
            </c:numRef>
          </c:cat>
          <c:val>
            <c:numRef>
              <c:f>'П-107'!$D$8:$E$8</c:f>
              <c:numCache>
                <c:formatCode>0%</c:formatCode>
                <c:ptCount val="2"/>
                <c:pt idx="0">
                  <c:v>0.25430105264485786</c:v>
                </c:pt>
                <c:pt idx="1">
                  <c:v>3.3866014911631846E-2</c:v>
                </c:pt>
              </c:numCache>
            </c:numRef>
          </c:val>
          <c:extLst>
            <c:ext xmlns:c16="http://schemas.microsoft.com/office/drawing/2014/chart" uri="{C3380CC4-5D6E-409C-BE32-E72D297353CC}">
              <c16:uniqueId val="{00000001-0D22-429E-8C19-A386FC378692}"/>
            </c:ext>
          </c:extLst>
        </c:ser>
        <c:ser>
          <c:idx val="2"/>
          <c:order val="2"/>
          <c:tx>
            <c:strRef>
              <c:f>'П-107'!$A$9</c:f>
              <c:strCache>
                <c:ptCount val="1"/>
                <c:pt idx="0">
                  <c:v>доходы за вычетом расходов (расходы за вычетом доходов) от операций с иностранной валютой</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'П-107'!$D$6:$E$6</c:f>
              <c:numCache>
                <c:formatCode>General</c:formatCode>
                <c:ptCount val="2"/>
                <c:pt idx="0">
                  <c:v>2019</c:v>
                </c:pt>
                <c:pt idx="1">
                  <c:v>2020</c:v>
                </c:pt>
              </c:numCache>
            </c:numRef>
          </c:cat>
          <c:val>
            <c:numRef>
              <c:f>'П-107'!$D$9:$E$9</c:f>
              <c:numCache>
                <c:formatCode>0%</c:formatCode>
                <c:ptCount val="2"/>
                <c:pt idx="0">
                  <c:v>-0.1046083541473211</c:v>
                </c:pt>
                <c:pt idx="1">
                  <c:v>0.22253913088593533</c:v>
                </c:pt>
              </c:numCache>
            </c:numRef>
          </c:val>
          <c:extLst>
            <c:ext xmlns:c16="http://schemas.microsoft.com/office/drawing/2014/chart" uri="{C3380CC4-5D6E-409C-BE32-E72D297353CC}">
              <c16:uniqueId val="{00000002-0D22-429E-8C19-A386FC378692}"/>
            </c:ext>
          </c:extLst>
        </c:ser>
        <c:ser>
          <c:idx val="3"/>
          <c:order val="3"/>
          <c:tx>
            <c:strRef>
              <c:f>'П-107'!$A$10</c:f>
              <c:strCache>
                <c:ptCount val="1"/>
                <c:pt idx="0">
                  <c:v>прочие</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'П-107'!$D$6:$E$6</c:f>
              <c:numCache>
                <c:formatCode>General</c:formatCode>
                <c:ptCount val="2"/>
                <c:pt idx="0">
                  <c:v>2019</c:v>
                </c:pt>
                <c:pt idx="1">
                  <c:v>2020</c:v>
                </c:pt>
              </c:numCache>
            </c:numRef>
          </c:cat>
          <c:val>
            <c:numRef>
              <c:f>'П-107'!$D$10:$E$10</c:f>
              <c:numCache>
                <c:formatCode>0%</c:formatCode>
                <c:ptCount val="2"/>
                <c:pt idx="0">
                  <c:v>6.1865702096752254E-2</c:v>
                </c:pt>
                <c:pt idx="1">
                  <c:v>-7.1012736390116668E-2</c:v>
                </c:pt>
              </c:numCache>
            </c:numRef>
          </c:val>
          <c:extLst>
            <c:ext xmlns:c16="http://schemas.microsoft.com/office/drawing/2014/chart" uri="{C3380CC4-5D6E-409C-BE32-E72D297353CC}">
              <c16:uniqueId val="{00000003-0D22-429E-8C19-A386FC378692}"/>
            </c:ext>
          </c:extLst>
        </c:ser>
        <c:dLbls>
          <c:showLegendKey val="0"/>
          <c:showVal val="0"/>
          <c:showCatName val="0"/>
          <c:showSerName val="0"/>
          <c:showPercent val="0"/>
          <c:showBubbleSize val="0"/>
        </c:dLbls>
        <c:gapWidth val="150"/>
        <c:overlap val="100"/>
        <c:axId val="647095744"/>
        <c:axId val="647096136"/>
      </c:barChart>
      <c:catAx>
        <c:axId val="647095744"/>
        <c:scaling>
          <c:orientation val="minMax"/>
        </c:scaling>
        <c:delete val="0"/>
        <c:axPos val="b"/>
        <c:numFmt formatCode="General" sourceLinked="1"/>
        <c:majorTickMark val="out"/>
        <c:minorTickMark val="none"/>
        <c:tickLblPos val="low"/>
        <c:crossAx val="647096136"/>
        <c:crosses val="autoZero"/>
        <c:auto val="1"/>
        <c:lblAlgn val="ctr"/>
        <c:lblOffset val="100"/>
        <c:noMultiLvlLbl val="0"/>
      </c:catAx>
      <c:valAx>
        <c:axId val="647096136"/>
        <c:scaling>
          <c:orientation val="minMax"/>
        </c:scaling>
        <c:delete val="0"/>
        <c:axPos val="l"/>
        <c:numFmt formatCode="0%" sourceLinked="0"/>
        <c:majorTickMark val="out"/>
        <c:minorTickMark val="none"/>
        <c:tickLblPos val="nextTo"/>
        <c:crossAx val="647095744"/>
        <c:crosses val="autoZero"/>
        <c:crossBetween val="between"/>
        <c:majorUnit val="0.2"/>
      </c:valAx>
    </c:plotArea>
    <c:legend>
      <c:legendPos val="r"/>
      <c:layout>
        <c:manualLayout>
          <c:xMode val="edge"/>
          <c:yMode val="edge"/>
          <c:x val="9.9769704476419512E-3"/>
          <c:y val="0.56828971144962015"/>
          <c:w val="0.98661819468684908"/>
          <c:h val="0.43171028855037985"/>
        </c:manualLayout>
      </c:layout>
      <c:overlay val="0"/>
      <c:txPr>
        <a:bodyPr/>
        <a:lstStyle/>
        <a:p>
          <a:pPr>
            <a:defRPr sz="700"/>
          </a:pPr>
          <a:endParaRPr lang="ru-RU"/>
        </a:p>
      </c:txPr>
    </c:legend>
    <c:plotVisOnly val="1"/>
    <c:dispBlanksAs val="gap"/>
    <c:showDLblsOverMax val="0"/>
  </c:chart>
  <c:spPr>
    <a:ln>
      <a:noFill/>
    </a:ln>
  </c:spPr>
  <c:txPr>
    <a:bodyPr/>
    <a:lstStyle/>
    <a:p>
      <a:pPr>
        <a:defRPr sz="6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06539020751905E-2"/>
          <c:y val="4.2784276242926279E-2"/>
          <c:w val="0.54200041541569899"/>
          <c:h val="0.84186304329287354"/>
        </c:manualLayout>
      </c:layout>
      <c:barChart>
        <c:barDir val="col"/>
        <c:grouping val="stacked"/>
        <c:varyColors val="0"/>
        <c:ser>
          <c:idx val="0"/>
          <c:order val="0"/>
          <c:tx>
            <c:strRef>
              <c:f>'П-108'!$B$10</c:f>
              <c:strCache>
                <c:ptCount val="1"/>
                <c:pt idx="0">
                  <c:v>ценные бумаги (индивидуальное ДУ)</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'П-108'!$C$9:$D$9</c:f>
              <c:numCache>
                <c:formatCode>General</c:formatCode>
                <c:ptCount val="2"/>
                <c:pt idx="0">
                  <c:v>2019</c:v>
                </c:pt>
                <c:pt idx="1">
                  <c:v>2020</c:v>
                </c:pt>
              </c:numCache>
            </c:numRef>
          </c:cat>
          <c:val>
            <c:numRef>
              <c:f>'П-108'!$C$10:$D$10</c:f>
              <c:numCache>
                <c:formatCode>0%</c:formatCode>
                <c:ptCount val="2"/>
                <c:pt idx="0">
                  <c:v>0.13794013621360493</c:v>
                </c:pt>
                <c:pt idx="1">
                  <c:v>0.14932996269001614</c:v>
                </c:pt>
              </c:numCache>
            </c:numRef>
          </c:val>
          <c:extLst>
            <c:ext xmlns:c16="http://schemas.microsoft.com/office/drawing/2014/chart" uri="{C3380CC4-5D6E-409C-BE32-E72D297353CC}">
              <c16:uniqueId val="{00000000-C046-4872-9A3F-2D253C4AA3F5}"/>
            </c:ext>
          </c:extLst>
        </c:ser>
        <c:ser>
          <c:idx val="1"/>
          <c:order val="1"/>
          <c:tx>
            <c:strRef>
              <c:f>'П-108'!$B$11</c:f>
              <c:strCache>
                <c:ptCount val="1"/>
                <c:pt idx="0">
                  <c:v>ОПИФ</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'П-108'!$C$9:$D$9</c:f>
              <c:numCache>
                <c:formatCode>General</c:formatCode>
                <c:ptCount val="2"/>
                <c:pt idx="0">
                  <c:v>2019</c:v>
                </c:pt>
                <c:pt idx="1">
                  <c:v>2020</c:v>
                </c:pt>
              </c:numCache>
            </c:numRef>
          </c:cat>
          <c:val>
            <c:numRef>
              <c:f>'П-108'!$C$11:$D$11</c:f>
              <c:numCache>
                <c:formatCode>0%</c:formatCode>
                <c:ptCount val="2"/>
                <c:pt idx="0">
                  <c:v>0.14089054702763429</c:v>
                </c:pt>
                <c:pt idx="1">
                  <c:v>0.20330829306506973</c:v>
                </c:pt>
              </c:numCache>
            </c:numRef>
          </c:val>
          <c:extLst>
            <c:ext xmlns:c16="http://schemas.microsoft.com/office/drawing/2014/chart" uri="{C3380CC4-5D6E-409C-BE32-E72D297353CC}">
              <c16:uniqueId val="{00000001-C046-4872-9A3F-2D253C4AA3F5}"/>
            </c:ext>
          </c:extLst>
        </c:ser>
        <c:ser>
          <c:idx val="2"/>
          <c:order val="2"/>
          <c:tx>
            <c:strRef>
              <c:f>'П-108'!$B$12</c:f>
              <c:strCache>
                <c:ptCount val="1"/>
                <c:pt idx="0">
                  <c:v>ЗПИФ</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'П-108'!$C$9:$D$9</c:f>
              <c:numCache>
                <c:formatCode>General</c:formatCode>
                <c:ptCount val="2"/>
                <c:pt idx="0">
                  <c:v>2019</c:v>
                </c:pt>
                <c:pt idx="1">
                  <c:v>2020</c:v>
                </c:pt>
              </c:numCache>
            </c:numRef>
          </c:cat>
          <c:val>
            <c:numRef>
              <c:f>'П-108'!$C$12:$D$12</c:f>
              <c:numCache>
                <c:formatCode>0%</c:formatCode>
                <c:ptCount val="2"/>
                <c:pt idx="0">
                  <c:v>0.33153631607986067</c:v>
                </c:pt>
                <c:pt idx="1">
                  <c:v>0.29694571122112712</c:v>
                </c:pt>
              </c:numCache>
            </c:numRef>
          </c:val>
          <c:extLst>
            <c:ext xmlns:c16="http://schemas.microsoft.com/office/drawing/2014/chart" uri="{C3380CC4-5D6E-409C-BE32-E72D297353CC}">
              <c16:uniqueId val="{00000002-C046-4872-9A3F-2D253C4AA3F5}"/>
            </c:ext>
          </c:extLst>
        </c:ser>
        <c:ser>
          <c:idx val="3"/>
          <c:order val="3"/>
          <c:tx>
            <c:strRef>
              <c:f>'П-108'!$B$13</c:f>
              <c:strCache>
                <c:ptCount val="1"/>
                <c:pt idx="0">
                  <c:v>ПН НПФ</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'П-108'!$C$9:$D$9</c:f>
              <c:numCache>
                <c:formatCode>General</c:formatCode>
                <c:ptCount val="2"/>
                <c:pt idx="0">
                  <c:v>2019</c:v>
                </c:pt>
                <c:pt idx="1">
                  <c:v>2020</c:v>
                </c:pt>
              </c:numCache>
            </c:numRef>
          </c:cat>
          <c:val>
            <c:numRef>
              <c:f>'П-108'!$C$13:$D$13</c:f>
              <c:numCache>
                <c:formatCode>0%</c:formatCode>
                <c:ptCount val="2"/>
                <c:pt idx="0">
                  <c:v>0.13939838983744285</c:v>
                </c:pt>
                <c:pt idx="1">
                  <c:v>0.12392391291411359</c:v>
                </c:pt>
              </c:numCache>
            </c:numRef>
          </c:val>
          <c:extLst>
            <c:ext xmlns:c16="http://schemas.microsoft.com/office/drawing/2014/chart" uri="{C3380CC4-5D6E-409C-BE32-E72D297353CC}">
              <c16:uniqueId val="{00000003-C046-4872-9A3F-2D253C4AA3F5}"/>
            </c:ext>
          </c:extLst>
        </c:ser>
        <c:ser>
          <c:idx val="4"/>
          <c:order val="4"/>
          <c:tx>
            <c:strRef>
              <c:f>'П-108'!$B$14</c:f>
              <c:strCache>
                <c:ptCount val="1"/>
                <c:pt idx="0">
                  <c:v>ПР НПФ</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'П-108'!$C$9:$D$9</c:f>
              <c:numCache>
                <c:formatCode>General</c:formatCode>
                <c:ptCount val="2"/>
                <c:pt idx="0">
                  <c:v>2019</c:v>
                </c:pt>
                <c:pt idx="1">
                  <c:v>2020</c:v>
                </c:pt>
              </c:numCache>
            </c:numRef>
          </c:cat>
          <c:val>
            <c:numRef>
              <c:f>'П-108'!$C$14:$D$14</c:f>
              <c:numCache>
                <c:formatCode>0%</c:formatCode>
                <c:ptCount val="2"/>
                <c:pt idx="0">
                  <c:v>9.567182413364432E-2</c:v>
                </c:pt>
                <c:pt idx="1">
                  <c:v>6.9546290090810842E-2</c:v>
                </c:pt>
              </c:numCache>
            </c:numRef>
          </c:val>
          <c:extLst>
            <c:ext xmlns:c16="http://schemas.microsoft.com/office/drawing/2014/chart" uri="{C3380CC4-5D6E-409C-BE32-E72D297353CC}">
              <c16:uniqueId val="{00000004-C046-4872-9A3F-2D253C4AA3F5}"/>
            </c:ext>
          </c:extLst>
        </c:ser>
        <c:ser>
          <c:idx val="7"/>
          <c:order val="5"/>
          <c:tx>
            <c:strRef>
              <c:f>'П-108'!$B$15</c:f>
              <c:strCache>
                <c:ptCount val="1"/>
                <c:pt idx="0">
                  <c:v>страховые резервы и активы страховщиков</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'П-108'!$C$9:$D$9</c:f>
              <c:numCache>
                <c:formatCode>General</c:formatCode>
                <c:ptCount val="2"/>
                <c:pt idx="0">
                  <c:v>2019</c:v>
                </c:pt>
                <c:pt idx="1">
                  <c:v>2020</c:v>
                </c:pt>
              </c:numCache>
            </c:numRef>
          </c:cat>
          <c:val>
            <c:numRef>
              <c:f>'П-108'!$C$15:$D$15</c:f>
              <c:numCache>
                <c:formatCode>0%</c:formatCode>
                <c:ptCount val="2"/>
                <c:pt idx="0">
                  <c:v>2.9163794957458966E-2</c:v>
                </c:pt>
                <c:pt idx="1">
                  <c:v>1.7433343643307241E-2</c:v>
                </c:pt>
              </c:numCache>
            </c:numRef>
          </c:val>
          <c:extLst>
            <c:ext xmlns:c16="http://schemas.microsoft.com/office/drawing/2014/chart" uri="{C3380CC4-5D6E-409C-BE32-E72D297353CC}">
              <c16:uniqueId val="{00000005-C046-4872-9A3F-2D253C4AA3F5}"/>
            </c:ext>
          </c:extLst>
        </c:ser>
        <c:ser>
          <c:idx val="5"/>
          <c:order val="6"/>
          <c:tx>
            <c:strRef>
              <c:f>'П-108'!$B$16</c:f>
              <c:strCache>
                <c:ptCount val="1"/>
                <c:pt idx="0">
                  <c:v>прочие</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'П-108'!$C$9:$D$9</c:f>
              <c:numCache>
                <c:formatCode>General</c:formatCode>
                <c:ptCount val="2"/>
                <c:pt idx="0">
                  <c:v>2019</c:v>
                </c:pt>
                <c:pt idx="1">
                  <c:v>2020</c:v>
                </c:pt>
              </c:numCache>
            </c:numRef>
          </c:cat>
          <c:val>
            <c:numRef>
              <c:f>'П-108'!$C$16:$D$16</c:f>
              <c:numCache>
                <c:formatCode>0%</c:formatCode>
                <c:ptCount val="2"/>
                <c:pt idx="0">
                  <c:v>0.12539899175035396</c:v>
                </c:pt>
                <c:pt idx="1">
                  <c:v>0.13951248637555536</c:v>
                </c:pt>
              </c:numCache>
            </c:numRef>
          </c:val>
          <c:extLst>
            <c:ext xmlns:c16="http://schemas.microsoft.com/office/drawing/2014/chart" uri="{C3380CC4-5D6E-409C-BE32-E72D297353CC}">
              <c16:uniqueId val="{00000006-C046-4872-9A3F-2D253C4AA3F5}"/>
            </c:ext>
          </c:extLst>
        </c:ser>
        <c:dLbls>
          <c:showLegendKey val="0"/>
          <c:showVal val="0"/>
          <c:showCatName val="0"/>
          <c:showSerName val="0"/>
          <c:showPercent val="0"/>
          <c:showBubbleSize val="0"/>
        </c:dLbls>
        <c:gapWidth val="150"/>
        <c:overlap val="100"/>
        <c:axId val="647098096"/>
        <c:axId val="647082024"/>
      </c:barChart>
      <c:catAx>
        <c:axId val="647098096"/>
        <c:scaling>
          <c:orientation val="minMax"/>
        </c:scaling>
        <c:delete val="0"/>
        <c:axPos val="b"/>
        <c:numFmt formatCode="General" sourceLinked="1"/>
        <c:majorTickMark val="out"/>
        <c:minorTickMark val="none"/>
        <c:tickLblPos val="nextTo"/>
        <c:crossAx val="647082024"/>
        <c:crosses val="autoZero"/>
        <c:auto val="1"/>
        <c:lblAlgn val="ctr"/>
        <c:lblOffset val="100"/>
        <c:noMultiLvlLbl val="0"/>
      </c:catAx>
      <c:valAx>
        <c:axId val="647082024"/>
        <c:scaling>
          <c:orientation val="minMax"/>
          <c:max val="1"/>
        </c:scaling>
        <c:delete val="0"/>
        <c:axPos val="l"/>
        <c:numFmt formatCode="0%" sourceLinked="1"/>
        <c:majorTickMark val="out"/>
        <c:minorTickMark val="none"/>
        <c:tickLblPos val="nextTo"/>
        <c:crossAx val="647098096"/>
        <c:crosses val="autoZero"/>
        <c:crossBetween val="between"/>
      </c:valAx>
    </c:plotArea>
    <c:legend>
      <c:legendPos val="r"/>
      <c:layout>
        <c:manualLayout>
          <c:xMode val="edge"/>
          <c:yMode val="edge"/>
          <c:x val="0.7074255556184974"/>
          <c:y val="2.5316555647150608E-2"/>
          <c:w val="0.29257444438150265"/>
          <c:h val="0.94929680032770469"/>
        </c:manualLayout>
      </c:layout>
      <c:overlay val="0"/>
    </c:legend>
    <c:plotVisOnly val="1"/>
    <c:dispBlanksAs val="gap"/>
    <c:showDLblsOverMax val="0"/>
  </c:chart>
  <c:spPr>
    <a:ln>
      <a:noFill/>
    </a:ln>
  </c:spPr>
  <c:txPr>
    <a:bodyPr/>
    <a:lstStyle/>
    <a:p>
      <a:pPr>
        <a:defRPr sz="6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161416932727316"/>
          <c:y val="6.1009428729894621E-2"/>
          <c:w val="0.83467418300653595"/>
          <c:h val="0.46882820512820511"/>
        </c:manualLayout>
      </c:layout>
      <c:lineChart>
        <c:grouping val="standard"/>
        <c:varyColors val="0"/>
        <c:ser>
          <c:idx val="0"/>
          <c:order val="0"/>
          <c:tx>
            <c:strRef>
              <c:f>'12'!$B$3</c:f>
              <c:strCache>
                <c:ptCount val="1"/>
                <c:pt idx="0">
                  <c:v>В ин. валюте и драг. мет., %</c:v>
                </c:pt>
              </c:strCache>
            </c:strRef>
          </c:tx>
          <c:spPr>
            <a:ln>
              <a:solidFill>
                <a:srgbClr val="EE1133"/>
              </a:solidFill>
            </a:ln>
          </c:spPr>
          <c:marker>
            <c:symbol val="none"/>
          </c:marker>
          <c:cat>
            <c:numRef>
              <c:f>'12'!$A$4:$A$29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'12'!$B$4:$B$29</c:f>
              <c:numCache>
                <c:formatCode>#\ ##0.##</c:formatCode>
                <c:ptCount val="26"/>
                <c:pt idx="0">
                  <c:v>32.85373367807167</c:v>
                </c:pt>
                <c:pt idx="1">
                  <c:v>34.717505509036322</c:v>
                </c:pt>
                <c:pt idx="2">
                  <c:v>36.029960571407102</c:v>
                </c:pt>
                <c:pt idx="3">
                  <c:v>34.20378041940468</c:v>
                </c:pt>
                <c:pt idx="4">
                  <c:v>29.02557652905563</c:v>
                </c:pt>
                <c:pt idx="5">
                  <c:v>25.777406092916046</c:v>
                </c:pt>
                <c:pt idx="6">
                  <c:v>20.786779173779362</c:v>
                </c:pt>
                <c:pt idx="7">
                  <c:v>27.222243360266301</c:v>
                </c:pt>
                <c:pt idx="8">
                  <c:v>21.434814281058216</c:v>
                </c:pt>
                <c:pt idx="9">
                  <c:v>19.605241381808185</c:v>
                </c:pt>
                <c:pt idx="10">
                  <c:v>21.716664161927476</c:v>
                </c:pt>
                <c:pt idx="11">
                  <c:v>21.260023295146897</c:v>
                </c:pt>
                <c:pt idx="12">
                  <c:v>22.089340759680628</c:v>
                </c:pt>
                <c:pt idx="13">
                  <c:v>23.049700869226943</c:v>
                </c:pt>
                <c:pt idx="14">
                  <c:v>24.546954011889348</c:v>
                </c:pt>
                <c:pt idx="15">
                  <c:v>26.072244999158951</c:v>
                </c:pt>
                <c:pt idx="16">
                  <c:v>27.625386048188638</c:v>
                </c:pt>
                <c:pt idx="17">
                  <c:v>28.334215366200237</c:v>
                </c:pt>
                <c:pt idx="18">
                  <c:v>29.710234174154088</c:v>
                </c:pt>
                <c:pt idx="19">
                  <c:v>31.671236461076148</c:v>
                </c:pt>
                <c:pt idx="20">
                  <c:v>32.618310523554598</c:v>
                </c:pt>
                <c:pt idx="21">
                  <c:v>32.644862460799494</c:v>
                </c:pt>
                <c:pt idx="22">
                  <c:v>31.750955604273599</c:v>
                </c:pt>
                <c:pt idx="23">
                  <c:v>30.371610182998658</c:v>
                </c:pt>
                <c:pt idx="24">
                  <c:v>27.631350725724985</c:v>
                </c:pt>
                <c:pt idx="25">
                  <c:v>27.25168196470419</c:v>
                </c:pt>
              </c:numCache>
            </c:numRef>
          </c:val>
          <c:smooth val="0"/>
          <c:extLst>
            <c:ext xmlns:c16="http://schemas.microsoft.com/office/drawing/2014/chart" uri="{C3380CC4-5D6E-409C-BE32-E72D297353CC}">
              <c16:uniqueId val="{00000000-3BCC-4162-860F-7130FD8C7BF7}"/>
            </c:ext>
          </c:extLst>
        </c:ser>
        <c:ser>
          <c:idx val="1"/>
          <c:order val="1"/>
          <c:tx>
            <c:strRef>
              <c:f>'12'!$C$3</c:f>
              <c:strCache>
                <c:ptCount val="1"/>
                <c:pt idx="0">
                  <c:v>В долларах США, %</c:v>
                </c:pt>
              </c:strCache>
            </c:strRef>
          </c:tx>
          <c:spPr>
            <a:ln>
              <a:solidFill>
                <a:srgbClr val="77787B"/>
              </a:solidFill>
            </a:ln>
          </c:spPr>
          <c:marker>
            <c:symbol val="none"/>
          </c:marker>
          <c:cat>
            <c:numRef>
              <c:f>'12'!$A$4:$A$29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'12'!$C$4:$C$29</c:f>
              <c:numCache>
                <c:formatCode>#\ ##0.##</c:formatCode>
                <c:ptCount val="26"/>
                <c:pt idx="0">
                  <c:v>30.380311282446321</c:v>
                </c:pt>
                <c:pt idx="1">
                  <c:v>32.079322324646164</c:v>
                </c:pt>
                <c:pt idx="2">
                  <c:v>32.764995120667542</c:v>
                </c:pt>
                <c:pt idx="3">
                  <c:v>28.90232974073934</c:v>
                </c:pt>
                <c:pt idx="4">
                  <c:v>25.094792280749832</c:v>
                </c:pt>
                <c:pt idx="5">
                  <c:v>22.17593987542946</c:v>
                </c:pt>
                <c:pt idx="6">
                  <c:v>17.566817765426382</c:v>
                </c:pt>
                <c:pt idx="7">
                  <c:v>22.210939809353906</c:v>
                </c:pt>
                <c:pt idx="8">
                  <c:v>17.524951952364695</c:v>
                </c:pt>
                <c:pt idx="9">
                  <c:v>15.502624005387574</c:v>
                </c:pt>
                <c:pt idx="10">
                  <c:v>16.308562487037285</c:v>
                </c:pt>
                <c:pt idx="11">
                  <c:v>15.064958833562969</c:v>
                </c:pt>
                <c:pt idx="12">
                  <c:v>14.782343656472463</c:v>
                </c:pt>
                <c:pt idx="13">
                  <c:v>15.226491717141712</c:v>
                </c:pt>
                <c:pt idx="14">
                  <c:v>15.218406984313731</c:v>
                </c:pt>
                <c:pt idx="15">
                  <c:v>14.696697809756397</c:v>
                </c:pt>
                <c:pt idx="16">
                  <c:v>14.322717945135437</c:v>
                </c:pt>
                <c:pt idx="17">
                  <c:v>12.54680163455672</c:v>
                </c:pt>
                <c:pt idx="18">
                  <c:v>12.78190661552731</c:v>
                </c:pt>
                <c:pt idx="19">
                  <c:v>12.996361007710252</c:v>
                </c:pt>
                <c:pt idx="20">
                  <c:v>12.660976744683857</c:v>
                </c:pt>
                <c:pt idx="21">
                  <c:v>12.352712447659499</c:v>
                </c:pt>
                <c:pt idx="22">
                  <c:v>12.008730671377702</c:v>
                </c:pt>
                <c:pt idx="23">
                  <c:v>10.825421651265014</c:v>
                </c:pt>
                <c:pt idx="24">
                  <c:v>9.5659659555236765</c:v>
                </c:pt>
                <c:pt idx="25">
                  <c:v>9.3608449219181402</c:v>
                </c:pt>
              </c:numCache>
            </c:numRef>
          </c:val>
          <c:smooth val="0"/>
          <c:extLst>
            <c:ext xmlns:c16="http://schemas.microsoft.com/office/drawing/2014/chart" uri="{C3380CC4-5D6E-409C-BE32-E72D297353CC}">
              <c16:uniqueId val="{00000001-3BCC-4162-860F-7130FD8C7BF7}"/>
            </c:ext>
          </c:extLst>
        </c:ser>
        <c:ser>
          <c:idx val="2"/>
          <c:order val="2"/>
          <c:tx>
            <c:strRef>
              <c:f>'12'!$D$3</c:f>
              <c:strCache>
                <c:ptCount val="1"/>
                <c:pt idx="0">
                  <c:v>В евро, %</c:v>
                </c:pt>
              </c:strCache>
            </c:strRef>
          </c:tx>
          <c:spPr>
            <a:ln>
              <a:solidFill>
                <a:srgbClr val="0088BB"/>
              </a:solidFill>
            </a:ln>
          </c:spPr>
          <c:marker>
            <c:symbol val="none"/>
          </c:marker>
          <c:cat>
            <c:numRef>
              <c:f>'12'!$A$4:$A$29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'12'!$D$4:$D$29</c:f>
              <c:numCache>
                <c:formatCode>#\ ##0.##</c:formatCode>
                <c:ptCount val="26"/>
                <c:pt idx="0">
                  <c:v>2.4250179134148468</c:v>
                </c:pt>
                <c:pt idx="1">
                  <c:v>2.6067947420767088</c:v>
                </c:pt>
                <c:pt idx="2">
                  <c:v>3.2343739532615747</c:v>
                </c:pt>
                <c:pt idx="3">
                  <c:v>5.2857264715809587</c:v>
                </c:pt>
                <c:pt idx="4">
                  <c:v>3.9069576405191051</c:v>
                </c:pt>
                <c:pt idx="5">
                  <c:v>3.5038318852288564</c:v>
                </c:pt>
                <c:pt idx="6">
                  <c:v>3.0378197368720903</c:v>
                </c:pt>
                <c:pt idx="7">
                  <c:v>4.6614869055640762</c:v>
                </c:pt>
                <c:pt idx="8">
                  <c:v>3.0204966785514626</c:v>
                </c:pt>
                <c:pt idx="9">
                  <c:v>2.5882342714800819</c:v>
                </c:pt>
                <c:pt idx="10">
                  <c:v>2.9673355369541765</c:v>
                </c:pt>
                <c:pt idx="11">
                  <c:v>2.899220072989527</c:v>
                </c:pt>
                <c:pt idx="12">
                  <c:v>2.9973296908544986</c:v>
                </c:pt>
                <c:pt idx="13">
                  <c:v>3.1570936470185407</c:v>
                </c:pt>
                <c:pt idx="14">
                  <c:v>3.1841871628753711</c:v>
                </c:pt>
                <c:pt idx="15">
                  <c:v>3.2435278611337943</c:v>
                </c:pt>
                <c:pt idx="16">
                  <c:v>2.8487542199176659</c:v>
                </c:pt>
                <c:pt idx="17">
                  <c:v>2.8570161503121851</c:v>
                </c:pt>
                <c:pt idx="18">
                  <c:v>3.0227210983944923</c:v>
                </c:pt>
                <c:pt idx="19">
                  <c:v>3.2693089938004509</c:v>
                </c:pt>
                <c:pt idx="20">
                  <c:v>3.5738890661028</c:v>
                </c:pt>
                <c:pt idx="21">
                  <c:v>3.3602822387673559</c:v>
                </c:pt>
                <c:pt idx="22">
                  <c:v>2.9561963227332493</c:v>
                </c:pt>
                <c:pt idx="23">
                  <c:v>2.8615737498140179</c:v>
                </c:pt>
                <c:pt idx="24">
                  <c:v>2.6204557896882843</c:v>
                </c:pt>
                <c:pt idx="25">
                  <c:v>2.5958302867677765</c:v>
                </c:pt>
              </c:numCache>
            </c:numRef>
          </c:val>
          <c:smooth val="0"/>
          <c:extLst>
            <c:ext xmlns:c16="http://schemas.microsoft.com/office/drawing/2014/chart" uri="{C3380CC4-5D6E-409C-BE32-E72D297353CC}">
              <c16:uniqueId val="{00000002-3BCC-4162-860F-7130FD8C7BF7}"/>
            </c:ext>
          </c:extLst>
        </c:ser>
        <c:ser>
          <c:idx val="3"/>
          <c:order val="3"/>
          <c:tx>
            <c:strRef>
              <c:f>'12'!$E$3</c:f>
              <c:strCache>
                <c:ptCount val="1"/>
                <c:pt idx="0">
                  <c:v>В юанях, %</c:v>
                </c:pt>
              </c:strCache>
            </c:strRef>
          </c:tx>
          <c:spPr>
            <a:ln>
              <a:solidFill>
                <a:srgbClr val="FFBB44"/>
              </a:solidFill>
            </a:ln>
          </c:spPr>
          <c:marker>
            <c:symbol val="none"/>
          </c:marker>
          <c:cat>
            <c:numRef>
              <c:f>'12'!$A$4:$A$29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'12'!$E$4:$E$29</c:f>
              <c:numCache>
                <c:formatCode>#\ ##0.##</c:formatCode>
                <c:ptCount val="26"/>
                <c:pt idx="0">
                  <c:v>3.257927522524099E-2</c:v>
                </c:pt>
                <c:pt idx="1">
                  <c:v>2.2686242689579843E-2</c:v>
                </c:pt>
                <c:pt idx="2">
                  <c:v>2.1475234779305977E-2</c:v>
                </c:pt>
                <c:pt idx="3">
                  <c:v>1.4881625039745211E-2</c:v>
                </c:pt>
                <c:pt idx="4">
                  <c:v>2.3495298922032275E-2</c:v>
                </c:pt>
                <c:pt idx="5">
                  <c:v>9.7383229622888839E-2</c:v>
                </c:pt>
                <c:pt idx="6">
                  <c:v>0.18193425716379039</c:v>
                </c:pt>
                <c:pt idx="7">
                  <c:v>0.34958065298152313</c:v>
                </c:pt>
                <c:pt idx="8">
                  <c:v>0.88914497525207459</c:v>
                </c:pt>
                <c:pt idx="9">
                  <c:v>1.5141893198350729</c:v>
                </c:pt>
                <c:pt idx="10">
                  <c:v>2.4405624918975688</c:v>
                </c:pt>
                <c:pt idx="11">
                  <c:v>3.2883812448785319</c:v>
                </c:pt>
                <c:pt idx="12">
                  <c:v>4.2782853993856547</c:v>
                </c:pt>
                <c:pt idx="13">
                  <c:v>4.6336003772514198</c:v>
                </c:pt>
                <c:pt idx="14">
                  <c:v>6.1421184036785759</c:v>
                </c:pt>
                <c:pt idx="15">
                  <c:v>8.0893027839032552</c:v>
                </c:pt>
                <c:pt idx="16">
                  <c:v>10.35089308102466</c:v>
                </c:pt>
                <c:pt idx="17">
                  <c:v>12.700730771815818</c:v>
                </c:pt>
                <c:pt idx="18">
                  <c:v>13.617068271721722</c:v>
                </c:pt>
                <c:pt idx="19">
                  <c:v>14.777217286284824</c:v>
                </c:pt>
                <c:pt idx="20">
                  <c:v>15.690777956608573</c:v>
                </c:pt>
                <c:pt idx="21">
                  <c:v>16.327057247524049</c:v>
                </c:pt>
                <c:pt idx="22">
                  <c:v>16.143005557788413</c:v>
                </c:pt>
                <c:pt idx="23">
                  <c:v>16.22484439738146</c:v>
                </c:pt>
                <c:pt idx="24">
                  <c:v>15.096928898852124</c:v>
                </c:pt>
                <c:pt idx="25">
                  <c:v>14.947780872762239</c:v>
                </c:pt>
              </c:numCache>
            </c:numRef>
          </c:val>
          <c:smooth val="0"/>
          <c:extLst>
            <c:ext xmlns:c16="http://schemas.microsoft.com/office/drawing/2014/chart" uri="{C3380CC4-5D6E-409C-BE32-E72D297353CC}">
              <c16:uniqueId val="{00000003-3BCC-4162-860F-7130FD8C7BF7}"/>
            </c:ext>
          </c:extLst>
        </c:ser>
        <c:dLbls>
          <c:showLegendKey val="0"/>
          <c:showVal val="0"/>
          <c:showCatName val="0"/>
          <c:showSerName val="0"/>
          <c:showPercent val="0"/>
          <c:showBubbleSize val="0"/>
        </c:dLbls>
        <c:smooth val="0"/>
        <c:axId val="542309992"/>
        <c:axId val="542310384"/>
      </c:lineChart>
      <c:dateAx>
        <c:axId val="542309992"/>
        <c:scaling>
          <c:orientation val="minMax"/>
        </c:scaling>
        <c:delete val="0"/>
        <c:axPos val="b"/>
        <c:numFmt formatCode="mmm/\ yy;@" sourceLinked="0"/>
        <c:majorTickMark val="out"/>
        <c:minorTickMark val="none"/>
        <c:tickLblPos val="low"/>
        <c:txPr>
          <a:bodyPr rot="-5400000" vert="horz"/>
          <a:lstStyle/>
          <a:p>
            <a:pPr>
              <a:defRPr sz="1000">
                <a:latin typeface="Arial Regluar"/>
              </a:defRPr>
            </a:pPr>
            <a:endParaRPr lang="ru-RU"/>
          </a:p>
        </c:txPr>
        <c:crossAx val="542310384"/>
        <c:crosses val="autoZero"/>
        <c:auto val="1"/>
        <c:lblOffset val="100"/>
        <c:baseTimeUnit val="months"/>
      </c:dateAx>
      <c:valAx>
        <c:axId val="54231038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542309992"/>
        <c:crosses val="autoZero"/>
        <c:crossBetween val="between"/>
      </c:valAx>
    </c:plotArea>
    <c:legend>
      <c:legendPos val="r"/>
      <c:layout>
        <c:manualLayout>
          <c:xMode val="edge"/>
          <c:yMode val="edge"/>
          <c:x val="2.2613065326633167E-2"/>
          <c:y val="0.75658119658119649"/>
          <c:w val="0.96733668341708545"/>
          <c:h val="0.23250982905982906"/>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161416932727316"/>
          <c:y val="6.1009428729894621E-2"/>
          <c:w val="0.82222320261437909"/>
          <c:h val="0.44169145299145296"/>
        </c:manualLayout>
      </c:layout>
      <c:lineChart>
        <c:grouping val="standard"/>
        <c:varyColors val="0"/>
        <c:ser>
          <c:idx val="0"/>
          <c:order val="0"/>
          <c:tx>
            <c:strRef>
              <c:f>'13'!$B$3</c:f>
              <c:strCache>
                <c:ptCount val="1"/>
                <c:pt idx="0">
                  <c:v>В ин. валюте и драг. мет., %</c:v>
                </c:pt>
              </c:strCache>
            </c:strRef>
          </c:tx>
          <c:spPr>
            <a:ln>
              <a:solidFill>
                <a:srgbClr val="EE1133"/>
              </a:solidFill>
            </a:ln>
          </c:spPr>
          <c:marker>
            <c:symbol val="none"/>
          </c:marker>
          <c:cat>
            <c:numRef>
              <c:f>'13'!$A$4:$A$29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'13'!$B$4:$B$29</c:f>
              <c:numCache>
                <c:formatCode>#\ ##0.##</c:formatCode>
                <c:ptCount val="26"/>
                <c:pt idx="0">
                  <c:v>20.996825641759038</c:v>
                </c:pt>
                <c:pt idx="1">
                  <c:v>22.603321063647297</c:v>
                </c:pt>
                <c:pt idx="2">
                  <c:v>19.584655696359132</c:v>
                </c:pt>
                <c:pt idx="3">
                  <c:v>20.840563126261479</c:v>
                </c:pt>
                <c:pt idx="4">
                  <c:v>19.07576022804497</c:v>
                </c:pt>
                <c:pt idx="5">
                  <c:v>18.113360380653976</c:v>
                </c:pt>
                <c:pt idx="6">
                  <c:v>15.337902160231273</c:v>
                </c:pt>
                <c:pt idx="7">
                  <c:v>16.778847178145533</c:v>
                </c:pt>
                <c:pt idx="8">
                  <c:v>15.489024295182604</c:v>
                </c:pt>
                <c:pt idx="9">
                  <c:v>11.70254771458316</c:v>
                </c:pt>
                <c:pt idx="10">
                  <c:v>11.669066382780818</c:v>
                </c:pt>
                <c:pt idx="11">
                  <c:v>11.025293331644875</c:v>
                </c:pt>
                <c:pt idx="12">
                  <c:v>10.59218978636261</c:v>
                </c:pt>
                <c:pt idx="13">
                  <c:v>10.990713721443564</c:v>
                </c:pt>
                <c:pt idx="14">
                  <c:v>11.17708207936683</c:v>
                </c:pt>
                <c:pt idx="15">
                  <c:v>10.010611153303348</c:v>
                </c:pt>
                <c:pt idx="16">
                  <c:v>9.9854245204165277</c:v>
                </c:pt>
                <c:pt idx="17">
                  <c:v>9.9664845079617468</c:v>
                </c:pt>
                <c:pt idx="18">
                  <c:v>10.490236049671468</c:v>
                </c:pt>
                <c:pt idx="19">
                  <c:v>10.7057969482457</c:v>
                </c:pt>
                <c:pt idx="20">
                  <c:v>10.534309256231463</c:v>
                </c:pt>
                <c:pt idx="21">
                  <c:v>10.282652960155428</c:v>
                </c:pt>
                <c:pt idx="22">
                  <c:v>9.8535245573174208</c:v>
                </c:pt>
                <c:pt idx="23">
                  <c:v>9.2829726469114426</c:v>
                </c:pt>
                <c:pt idx="24">
                  <c:v>8.564882799660257</c:v>
                </c:pt>
                <c:pt idx="25">
                  <c:v>8.4795800358804794</c:v>
                </c:pt>
              </c:numCache>
            </c:numRef>
          </c:val>
          <c:smooth val="0"/>
          <c:extLst>
            <c:ext xmlns:c16="http://schemas.microsoft.com/office/drawing/2014/chart" uri="{C3380CC4-5D6E-409C-BE32-E72D297353CC}">
              <c16:uniqueId val="{00000000-88D9-48FC-A816-750115265301}"/>
            </c:ext>
          </c:extLst>
        </c:ser>
        <c:ser>
          <c:idx val="1"/>
          <c:order val="1"/>
          <c:tx>
            <c:strRef>
              <c:f>'13'!$C$3</c:f>
              <c:strCache>
                <c:ptCount val="1"/>
                <c:pt idx="0">
                  <c:v>В долларах США, %</c:v>
                </c:pt>
              </c:strCache>
            </c:strRef>
          </c:tx>
          <c:spPr>
            <a:ln>
              <a:solidFill>
                <a:srgbClr val="77787B"/>
              </a:solidFill>
            </a:ln>
          </c:spPr>
          <c:marker>
            <c:symbol val="none"/>
          </c:marker>
          <c:cat>
            <c:numRef>
              <c:f>'13'!$A$4:$A$29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'13'!$C$4:$C$29</c:f>
              <c:numCache>
                <c:formatCode>#\ ##0.##</c:formatCode>
                <c:ptCount val="26"/>
                <c:pt idx="0">
                  <c:v>18.426405349354617</c:v>
                </c:pt>
                <c:pt idx="1">
                  <c:v>19.900713189180081</c:v>
                </c:pt>
                <c:pt idx="2">
                  <c:v>17.180706126548607</c:v>
                </c:pt>
                <c:pt idx="3">
                  <c:v>16.847631412810301</c:v>
                </c:pt>
                <c:pt idx="4">
                  <c:v>15.419556016144382</c:v>
                </c:pt>
                <c:pt idx="5">
                  <c:v>14.732260687726415</c:v>
                </c:pt>
                <c:pt idx="6">
                  <c:v>12.393306051598078</c:v>
                </c:pt>
                <c:pt idx="7">
                  <c:v>13.532711946656553</c:v>
                </c:pt>
                <c:pt idx="8">
                  <c:v>12.562242743959912</c:v>
                </c:pt>
                <c:pt idx="9">
                  <c:v>9.1642920874389961</c:v>
                </c:pt>
                <c:pt idx="10">
                  <c:v>8.9464095421697749</c:v>
                </c:pt>
                <c:pt idx="11">
                  <c:v>8.2094008189617558</c:v>
                </c:pt>
                <c:pt idx="12">
                  <c:v>7.7259488439642334</c:v>
                </c:pt>
                <c:pt idx="13">
                  <c:v>7.8762073231391412</c:v>
                </c:pt>
                <c:pt idx="14">
                  <c:v>7.9361341217987018</c:v>
                </c:pt>
                <c:pt idx="15">
                  <c:v>7.2968123471110102</c:v>
                </c:pt>
                <c:pt idx="16">
                  <c:v>7.0514926917267129</c:v>
                </c:pt>
                <c:pt idx="17">
                  <c:v>6.953649144498657</c:v>
                </c:pt>
                <c:pt idx="18">
                  <c:v>7.1768940266022927</c:v>
                </c:pt>
                <c:pt idx="19">
                  <c:v>7.0759909523705424</c:v>
                </c:pt>
                <c:pt idx="20">
                  <c:v>6.9007521288381932</c:v>
                </c:pt>
                <c:pt idx="21">
                  <c:v>6.6279874347244139</c:v>
                </c:pt>
                <c:pt idx="22">
                  <c:v>6.3336427076583632</c:v>
                </c:pt>
                <c:pt idx="23">
                  <c:v>5.8132303520815176</c:v>
                </c:pt>
                <c:pt idx="24">
                  <c:v>4.6034767238897478</c:v>
                </c:pt>
                <c:pt idx="25">
                  <c:v>4.511693114916091</c:v>
                </c:pt>
              </c:numCache>
            </c:numRef>
          </c:val>
          <c:smooth val="0"/>
          <c:extLst>
            <c:ext xmlns:c16="http://schemas.microsoft.com/office/drawing/2014/chart" uri="{C3380CC4-5D6E-409C-BE32-E72D297353CC}">
              <c16:uniqueId val="{00000001-88D9-48FC-A816-750115265301}"/>
            </c:ext>
          </c:extLst>
        </c:ser>
        <c:ser>
          <c:idx val="2"/>
          <c:order val="2"/>
          <c:tx>
            <c:strRef>
              <c:f>'13'!$D$3</c:f>
              <c:strCache>
                <c:ptCount val="1"/>
                <c:pt idx="0">
                  <c:v>В евро, %</c:v>
                </c:pt>
              </c:strCache>
            </c:strRef>
          </c:tx>
          <c:spPr>
            <a:ln>
              <a:solidFill>
                <a:srgbClr val="0088BB"/>
              </a:solidFill>
            </a:ln>
          </c:spPr>
          <c:marker>
            <c:symbol val="none"/>
          </c:marker>
          <c:cat>
            <c:numRef>
              <c:f>'13'!$A$4:$A$29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'13'!$D$4:$D$29</c:f>
              <c:numCache>
                <c:formatCode>#\ ##0.##</c:formatCode>
                <c:ptCount val="26"/>
                <c:pt idx="0">
                  <c:v>2.4139433487614226</c:v>
                </c:pt>
                <c:pt idx="1">
                  <c:v>2.5405965989421788</c:v>
                </c:pt>
                <c:pt idx="2">
                  <c:v>2.1878862081452652</c:v>
                </c:pt>
                <c:pt idx="3">
                  <c:v>3.7902351902122779</c:v>
                </c:pt>
                <c:pt idx="4">
                  <c:v>3.4874236018900566</c:v>
                </c:pt>
                <c:pt idx="5">
                  <c:v>3.2189481571334269</c:v>
                </c:pt>
                <c:pt idx="6">
                  <c:v>2.7981419030358503</c:v>
                </c:pt>
                <c:pt idx="7">
                  <c:v>3.036502422984507</c:v>
                </c:pt>
                <c:pt idx="8">
                  <c:v>2.7077995004784334</c:v>
                </c:pt>
                <c:pt idx="9">
                  <c:v>1.6939088427026188</c:v>
                </c:pt>
                <c:pt idx="10">
                  <c:v>1.6034357939082609</c:v>
                </c:pt>
                <c:pt idx="11">
                  <c:v>1.5120700121253212</c:v>
                </c:pt>
                <c:pt idx="12">
                  <c:v>1.4631181926478773</c:v>
                </c:pt>
                <c:pt idx="13">
                  <c:v>1.5338380133868821</c:v>
                </c:pt>
                <c:pt idx="14">
                  <c:v>1.5252365593131603</c:v>
                </c:pt>
                <c:pt idx="15">
                  <c:v>1.4649793473607413</c:v>
                </c:pt>
                <c:pt idx="16">
                  <c:v>1.4493459248079326</c:v>
                </c:pt>
                <c:pt idx="17">
                  <c:v>1.4310070384865239</c:v>
                </c:pt>
                <c:pt idx="18">
                  <c:v>1.5034853669456836</c:v>
                </c:pt>
                <c:pt idx="19">
                  <c:v>1.5051741765973672</c:v>
                </c:pt>
                <c:pt idx="20">
                  <c:v>1.4465956148501387</c:v>
                </c:pt>
                <c:pt idx="21">
                  <c:v>1.3704375245959328</c:v>
                </c:pt>
                <c:pt idx="22">
                  <c:v>1.3012083568712154</c:v>
                </c:pt>
                <c:pt idx="23">
                  <c:v>1.2514879428755363</c:v>
                </c:pt>
                <c:pt idx="24">
                  <c:v>1.1342369671133041</c:v>
                </c:pt>
                <c:pt idx="25">
                  <c:v>1.129485580361407</c:v>
                </c:pt>
              </c:numCache>
            </c:numRef>
          </c:val>
          <c:smooth val="0"/>
          <c:extLst>
            <c:ext xmlns:c16="http://schemas.microsoft.com/office/drawing/2014/chart" uri="{C3380CC4-5D6E-409C-BE32-E72D297353CC}">
              <c16:uniqueId val="{00000002-88D9-48FC-A816-750115265301}"/>
            </c:ext>
          </c:extLst>
        </c:ser>
        <c:ser>
          <c:idx val="3"/>
          <c:order val="3"/>
          <c:tx>
            <c:strRef>
              <c:f>'13'!$E$3</c:f>
              <c:strCache>
                <c:ptCount val="1"/>
                <c:pt idx="0">
                  <c:v>В юанях, %</c:v>
                </c:pt>
              </c:strCache>
            </c:strRef>
          </c:tx>
          <c:spPr>
            <a:ln>
              <a:solidFill>
                <a:srgbClr val="FFBB44"/>
              </a:solidFill>
            </a:ln>
          </c:spPr>
          <c:marker>
            <c:symbol val="none"/>
          </c:marker>
          <c:cat>
            <c:numRef>
              <c:f>'13'!$A$4:$A$29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'13'!$E$4:$E$29</c:f>
              <c:numCache>
                <c:formatCode>#\ ##0.##</c:formatCode>
                <c:ptCount val="26"/>
                <c:pt idx="0">
                  <c:v>5.1407419235683051E-3</c:v>
                </c:pt>
                <c:pt idx="1">
                  <c:v>5.5995172932136019E-3</c:v>
                </c:pt>
                <c:pt idx="2">
                  <c:v>4.7858509063465303E-2</c:v>
                </c:pt>
                <c:pt idx="3">
                  <c:v>6.526085681138355E-2</c:v>
                </c:pt>
                <c:pt idx="4">
                  <c:v>6.1109130486845437E-2</c:v>
                </c:pt>
                <c:pt idx="5">
                  <c:v>5.9455521828977238E-2</c:v>
                </c:pt>
                <c:pt idx="6">
                  <c:v>5.7709242654040614E-2</c:v>
                </c:pt>
                <c:pt idx="7">
                  <c:v>0.11063335097476475</c:v>
                </c:pt>
                <c:pt idx="8">
                  <c:v>0.12706794149684991</c:v>
                </c:pt>
                <c:pt idx="9">
                  <c:v>0.78187186586138546</c:v>
                </c:pt>
                <c:pt idx="10">
                  <c:v>1.0556642389652162</c:v>
                </c:pt>
                <c:pt idx="11">
                  <c:v>1.2422625439823021</c:v>
                </c:pt>
                <c:pt idx="12">
                  <c:v>1.3415877469543878</c:v>
                </c:pt>
                <c:pt idx="13">
                  <c:v>1.5157526450442247</c:v>
                </c:pt>
                <c:pt idx="14">
                  <c:v>1.6456494186591648</c:v>
                </c:pt>
                <c:pt idx="15">
                  <c:v>1.1794162343619725</c:v>
                </c:pt>
                <c:pt idx="16">
                  <c:v>1.4096057635039516</c:v>
                </c:pt>
                <c:pt idx="17">
                  <c:v>1.5074565097248327</c:v>
                </c:pt>
                <c:pt idx="18">
                  <c:v>1.7258827649531536</c:v>
                </c:pt>
                <c:pt idx="19">
                  <c:v>2.0332550390889006</c:v>
                </c:pt>
                <c:pt idx="20">
                  <c:v>2.0955956757242062</c:v>
                </c:pt>
                <c:pt idx="21">
                  <c:v>2.1679192765337039</c:v>
                </c:pt>
                <c:pt idx="22">
                  <c:v>2.1013752802014443</c:v>
                </c:pt>
                <c:pt idx="23">
                  <c:v>2.098842821760365</c:v>
                </c:pt>
                <c:pt idx="24">
                  <c:v>2.7074329887617861</c:v>
                </c:pt>
                <c:pt idx="25">
                  <c:v>2.7127346264054513</c:v>
                </c:pt>
              </c:numCache>
            </c:numRef>
          </c:val>
          <c:smooth val="0"/>
          <c:extLst>
            <c:ext xmlns:c16="http://schemas.microsoft.com/office/drawing/2014/chart" uri="{C3380CC4-5D6E-409C-BE32-E72D297353CC}">
              <c16:uniqueId val="{00000003-88D9-48FC-A816-750115265301}"/>
            </c:ext>
          </c:extLst>
        </c:ser>
        <c:dLbls>
          <c:showLegendKey val="0"/>
          <c:showVal val="0"/>
          <c:showCatName val="0"/>
          <c:showSerName val="0"/>
          <c:showPercent val="0"/>
          <c:showBubbleSize val="0"/>
        </c:dLbls>
        <c:smooth val="0"/>
        <c:axId val="542311560"/>
        <c:axId val="631635776"/>
      </c:lineChart>
      <c:dateAx>
        <c:axId val="542311560"/>
        <c:scaling>
          <c:orientation val="minMax"/>
        </c:scaling>
        <c:delete val="0"/>
        <c:axPos val="b"/>
        <c:numFmt formatCode="mmm/\ yy;@" sourceLinked="0"/>
        <c:majorTickMark val="out"/>
        <c:minorTickMark val="none"/>
        <c:tickLblPos val="low"/>
        <c:txPr>
          <a:bodyPr rot="-5400000" vert="horz"/>
          <a:lstStyle/>
          <a:p>
            <a:pPr>
              <a:defRPr sz="1000">
                <a:latin typeface="Arial Regluar"/>
              </a:defRPr>
            </a:pPr>
            <a:endParaRPr lang="ru-RU"/>
          </a:p>
        </c:txPr>
        <c:crossAx val="631635776"/>
        <c:crosses val="autoZero"/>
        <c:auto val="1"/>
        <c:lblOffset val="100"/>
        <c:baseTimeUnit val="months"/>
      </c:dateAx>
      <c:valAx>
        <c:axId val="63163577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542311560"/>
        <c:crosses val="autoZero"/>
        <c:crossBetween val="between"/>
      </c:valAx>
    </c:plotArea>
    <c:legend>
      <c:legendPos val="b"/>
      <c:layout>
        <c:manualLayout>
          <c:xMode val="edge"/>
          <c:yMode val="edge"/>
          <c:x val="0"/>
          <c:y val="0.71911880341880352"/>
          <c:w val="0.93803627450980387"/>
          <c:h val="0.24831709401709401"/>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161416932727316"/>
          <c:y val="6.1009428729894621E-2"/>
          <c:w val="0.82637352941176467"/>
          <c:h val="0.47425555555555554"/>
        </c:manualLayout>
      </c:layout>
      <c:lineChart>
        <c:grouping val="standard"/>
        <c:varyColors val="0"/>
        <c:ser>
          <c:idx val="0"/>
          <c:order val="0"/>
          <c:tx>
            <c:strRef>
              <c:f>'14'!$B$3</c:f>
              <c:strCache>
                <c:ptCount val="1"/>
                <c:pt idx="0">
                  <c:v>В ин. валюте и драг. мет., %</c:v>
                </c:pt>
              </c:strCache>
            </c:strRef>
          </c:tx>
          <c:spPr>
            <a:ln>
              <a:solidFill>
                <a:srgbClr val="EE1133"/>
              </a:solidFill>
            </a:ln>
          </c:spPr>
          <c:marker>
            <c:symbol val="none"/>
          </c:marker>
          <c:cat>
            <c:numRef>
              <c:f>'14'!$A$4:$A$29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'14'!$B$4:$B$29</c:f>
              <c:numCache>
                <c:formatCode>#\ ##0.##</c:formatCode>
                <c:ptCount val="26"/>
                <c:pt idx="0">
                  <c:v>28.036063189799126</c:v>
                </c:pt>
                <c:pt idx="1">
                  <c:v>30.559280168470476</c:v>
                </c:pt>
                <c:pt idx="2">
                  <c:v>29.17633693839355</c:v>
                </c:pt>
                <c:pt idx="3">
                  <c:v>25.153521866004581</c:v>
                </c:pt>
                <c:pt idx="4">
                  <c:v>27.79755097057004</c:v>
                </c:pt>
                <c:pt idx="5">
                  <c:v>27.000757221761468</c:v>
                </c:pt>
                <c:pt idx="6">
                  <c:v>23.174282350593288</c:v>
                </c:pt>
                <c:pt idx="7">
                  <c:v>21.418716391691881</c:v>
                </c:pt>
                <c:pt idx="8">
                  <c:v>22.530512696111074</c:v>
                </c:pt>
                <c:pt idx="9">
                  <c:v>20.180389972982354</c:v>
                </c:pt>
                <c:pt idx="10">
                  <c:v>17.639244874729641</c:v>
                </c:pt>
                <c:pt idx="11">
                  <c:v>16.671375176012184</c:v>
                </c:pt>
                <c:pt idx="12">
                  <c:v>17.085873650563315</c:v>
                </c:pt>
                <c:pt idx="13">
                  <c:v>16.035612784474125</c:v>
                </c:pt>
                <c:pt idx="14">
                  <c:v>16.849214651019462</c:v>
                </c:pt>
                <c:pt idx="15">
                  <c:v>15.001149464635141</c:v>
                </c:pt>
                <c:pt idx="16">
                  <c:v>15.045548373942658</c:v>
                </c:pt>
                <c:pt idx="17">
                  <c:v>12.978903974167471</c:v>
                </c:pt>
                <c:pt idx="18">
                  <c:v>13.153178683898513</c:v>
                </c:pt>
                <c:pt idx="19">
                  <c:v>13.381101453794223</c:v>
                </c:pt>
                <c:pt idx="20">
                  <c:v>14.119574306988996</c:v>
                </c:pt>
                <c:pt idx="21">
                  <c:v>14.930089806635582</c:v>
                </c:pt>
                <c:pt idx="22">
                  <c:v>14.02897819043428</c:v>
                </c:pt>
                <c:pt idx="23">
                  <c:v>13.299778639000806</c:v>
                </c:pt>
                <c:pt idx="24">
                  <c:v>11.876769019966691</c:v>
                </c:pt>
                <c:pt idx="25">
                  <c:v>13.164269417090562</c:v>
                </c:pt>
              </c:numCache>
            </c:numRef>
          </c:val>
          <c:smooth val="0"/>
          <c:extLst>
            <c:ext xmlns:c16="http://schemas.microsoft.com/office/drawing/2014/chart" uri="{C3380CC4-5D6E-409C-BE32-E72D297353CC}">
              <c16:uniqueId val="{00000000-AA5C-4641-B601-A89795BABD93}"/>
            </c:ext>
          </c:extLst>
        </c:ser>
        <c:ser>
          <c:idx val="1"/>
          <c:order val="1"/>
          <c:tx>
            <c:strRef>
              <c:f>'14'!$C$3</c:f>
              <c:strCache>
                <c:ptCount val="1"/>
                <c:pt idx="0">
                  <c:v>В долларах США, %</c:v>
                </c:pt>
              </c:strCache>
            </c:strRef>
          </c:tx>
          <c:spPr>
            <a:ln>
              <a:solidFill>
                <a:srgbClr val="77787B"/>
              </a:solidFill>
            </a:ln>
          </c:spPr>
          <c:marker>
            <c:symbol val="none"/>
          </c:marker>
          <c:cat>
            <c:numRef>
              <c:f>'14'!$A$4:$A$29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'14'!$C$4:$C$29</c:f>
              <c:numCache>
                <c:formatCode>#\ ##0.##</c:formatCode>
                <c:ptCount val="26"/>
                <c:pt idx="0">
                  <c:v>18.464042030955945</c:v>
                </c:pt>
                <c:pt idx="1">
                  <c:v>19.243072211237788</c:v>
                </c:pt>
                <c:pt idx="2">
                  <c:v>18.645344491289286</c:v>
                </c:pt>
                <c:pt idx="3">
                  <c:v>15.700481373568095</c:v>
                </c:pt>
                <c:pt idx="4">
                  <c:v>16.245047163051446</c:v>
                </c:pt>
                <c:pt idx="5">
                  <c:v>16.004513894742892</c:v>
                </c:pt>
                <c:pt idx="6">
                  <c:v>14.019924508684522</c:v>
                </c:pt>
                <c:pt idx="7">
                  <c:v>10.684467852553572</c:v>
                </c:pt>
                <c:pt idx="8">
                  <c:v>10.88600464246044</c:v>
                </c:pt>
                <c:pt idx="9">
                  <c:v>8.6959479545524214</c:v>
                </c:pt>
                <c:pt idx="10">
                  <c:v>7.216852060590413</c:v>
                </c:pt>
                <c:pt idx="11">
                  <c:v>7.5323175970104845</c:v>
                </c:pt>
                <c:pt idx="12">
                  <c:v>7.4701370086352776</c:v>
                </c:pt>
                <c:pt idx="13">
                  <c:v>6.8866859023185718</c:v>
                </c:pt>
                <c:pt idx="14">
                  <c:v>7.0883396584483522</c:v>
                </c:pt>
                <c:pt idx="15">
                  <c:v>6.451413123221843</c:v>
                </c:pt>
                <c:pt idx="16">
                  <c:v>5.8814855312627756</c:v>
                </c:pt>
                <c:pt idx="17">
                  <c:v>5.1713153995411067</c:v>
                </c:pt>
                <c:pt idx="18">
                  <c:v>5.4718334646340576</c:v>
                </c:pt>
                <c:pt idx="19">
                  <c:v>5.030282907392829</c:v>
                </c:pt>
                <c:pt idx="20">
                  <c:v>5.1988731180081276</c:v>
                </c:pt>
                <c:pt idx="21">
                  <c:v>5.4364620749824812</c:v>
                </c:pt>
                <c:pt idx="22">
                  <c:v>5.1120270805305559</c:v>
                </c:pt>
                <c:pt idx="23">
                  <c:v>4.4989528903672404</c:v>
                </c:pt>
                <c:pt idx="24">
                  <c:v>3.6043350983808486</c:v>
                </c:pt>
                <c:pt idx="25">
                  <c:v>3.8323032480094668</c:v>
                </c:pt>
              </c:numCache>
            </c:numRef>
          </c:val>
          <c:smooth val="0"/>
          <c:extLst>
            <c:ext xmlns:c16="http://schemas.microsoft.com/office/drawing/2014/chart" uri="{C3380CC4-5D6E-409C-BE32-E72D297353CC}">
              <c16:uniqueId val="{00000001-AA5C-4641-B601-A89795BABD93}"/>
            </c:ext>
          </c:extLst>
        </c:ser>
        <c:ser>
          <c:idx val="2"/>
          <c:order val="2"/>
          <c:tx>
            <c:strRef>
              <c:f>'14'!$D$3</c:f>
              <c:strCache>
                <c:ptCount val="1"/>
                <c:pt idx="0">
                  <c:v>В евро, %</c:v>
                </c:pt>
              </c:strCache>
            </c:strRef>
          </c:tx>
          <c:spPr>
            <a:ln>
              <a:solidFill>
                <a:srgbClr val="0088BB"/>
              </a:solidFill>
            </a:ln>
          </c:spPr>
          <c:marker>
            <c:symbol val="none"/>
          </c:marker>
          <c:cat>
            <c:numRef>
              <c:f>'14'!$A$4:$A$29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'14'!$D$4:$D$29</c:f>
              <c:numCache>
                <c:formatCode>#\ ##0.##</c:formatCode>
                <c:ptCount val="26"/>
                <c:pt idx="0">
                  <c:v>9.0986394133341282</c:v>
                </c:pt>
                <c:pt idx="1">
                  <c:v>10.428381913432766</c:v>
                </c:pt>
                <c:pt idx="2">
                  <c:v>9.6696957634770868</c:v>
                </c:pt>
                <c:pt idx="3">
                  <c:v>8.4415609031468684</c:v>
                </c:pt>
                <c:pt idx="4">
                  <c:v>10.090813084480464</c:v>
                </c:pt>
                <c:pt idx="5">
                  <c:v>9.0560380876650957</c:v>
                </c:pt>
                <c:pt idx="6">
                  <c:v>6.2296523879245349</c:v>
                </c:pt>
                <c:pt idx="7">
                  <c:v>5.1499117917977548</c:v>
                </c:pt>
                <c:pt idx="8">
                  <c:v>4.7238265465871354</c:v>
                </c:pt>
                <c:pt idx="9">
                  <c:v>3.9746350241611648</c:v>
                </c:pt>
                <c:pt idx="10">
                  <c:v>3.5325151745881729</c:v>
                </c:pt>
                <c:pt idx="11">
                  <c:v>3.548521186319721</c:v>
                </c:pt>
                <c:pt idx="12">
                  <c:v>3.9105811368184447</c:v>
                </c:pt>
                <c:pt idx="13">
                  <c:v>3.6984367634256223</c:v>
                </c:pt>
                <c:pt idx="14">
                  <c:v>3.8217276231149477</c:v>
                </c:pt>
                <c:pt idx="15">
                  <c:v>3.4460640649976217</c:v>
                </c:pt>
                <c:pt idx="16">
                  <c:v>3.7947421214875128</c:v>
                </c:pt>
                <c:pt idx="17">
                  <c:v>3.5321895966476404</c:v>
                </c:pt>
                <c:pt idx="18">
                  <c:v>3.3628842000568087</c:v>
                </c:pt>
                <c:pt idx="19">
                  <c:v>3.6156138734228414</c:v>
                </c:pt>
                <c:pt idx="20">
                  <c:v>3.2417921559247951</c:v>
                </c:pt>
                <c:pt idx="21">
                  <c:v>3.1547672060556744</c:v>
                </c:pt>
                <c:pt idx="22">
                  <c:v>3.1848843191629923</c:v>
                </c:pt>
                <c:pt idx="23">
                  <c:v>3.3649049959445669</c:v>
                </c:pt>
                <c:pt idx="24">
                  <c:v>3.1310721494906621</c:v>
                </c:pt>
                <c:pt idx="25">
                  <c:v>3.5675979387090204</c:v>
                </c:pt>
              </c:numCache>
            </c:numRef>
          </c:val>
          <c:smooth val="0"/>
          <c:extLst>
            <c:ext xmlns:c16="http://schemas.microsoft.com/office/drawing/2014/chart" uri="{C3380CC4-5D6E-409C-BE32-E72D297353CC}">
              <c16:uniqueId val="{00000002-AA5C-4641-B601-A89795BABD93}"/>
            </c:ext>
          </c:extLst>
        </c:ser>
        <c:ser>
          <c:idx val="3"/>
          <c:order val="3"/>
          <c:tx>
            <c:strRef>
              <c:f>'14'!$E$3</c:f>
              <c:strCache>
                <c:ptCount val="1"/>
                <c:pt idx="0">
                  <c:v>В юанях, %</c:v>
                </c:pt>
              </c:strCache>
            </c:strRef>
          </c:tx>
          <c:spPr>
            <a:ln>
              <a:solidFill>
                <a:srgbClr val="FFBB44"/>
              </a:solidFill>
            </a:ln>
          </c:spPr>
          <c:marker>
            <c:symbol val="none"/>
          </c:marker>
          <c:cat>
            <c:numRef>
              <c:f>'14'!$A$4:$A$29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'14'!$E$4:$E$29</c:f>
              <c:numCache>
                <c:formatCode>#\ ##0.##</c:formatCode>
                <c:ptCount val="26"/>
                <c:pt idx="0">
                  <c:v>0.17701135025411299</c:v>
                </c:pt>
                <c:pt idx="1">
                  <c:v>0.17330419619382909</c:v>
                </c:pt>
                <c:pt idx="2">
                  <c:v>0.22475647193876169</c:v>
                </c:pt>
                <c:pt idx="3">
                  <c:v>0.62368235809545169</c:v>
                </c:pt>
                <c:pt idx="4">
                  <c:v>1.1301261308359016</c:v>
                </c:pt>
                <c:pt idx="5">
                  <c:v>1.6356881735870072</c:v>
                </c:pt>
                <c:pt idx="6">
                  <c:v>2.6879506785004947</c:v>
                </c:pt>
                <c:pt idx="7">
                  <c:v>5.2801949426114696</c:v>
                </c:pt>
                <c:pt idx="8">
                  <c:v>6.6379722664220955</c:v>
                </c:pt>
                <c:pt idx="9">
                  <c:v>7.2035564214970345</c:v>
                </c:pt>
                <c:pt idx="10">
                  <c:v>6.5546165995131576</c:v>
                </c:pt>
                <c:pt idx="11">
                  <c:v>5.056433717135504</c:v>
                </c:pt>
                <c:pt idx="12">
                  <c:v>5.0182296188743027</c:v>
                </c:pt>
                <c:pt idx="13">
                  <c:v>4.8705810658521926</c:v>
                </c:pt>
                <c:pt idx="14">
                  <c:v>5.2906864834515028</c:v>
                </c:pt>
                <c:pt idx="15">
                  <c:v>4.4665416821476684</c:v>
                </c:pt>
                <c:pt idx="16">
                  <c:v>4.5919835241677047</c:v>
                </c:pt>
                <c:pt idx="17">
                  <c:v>3.5984036874464915</c:v>
                </c:pt>
                <c:pt idx="18">
                  <c:v>3.6984589569989215</c:v>
                </c:pt>
                <c:pt idx="19">
                  <c:v>4.1687352607784289</c:v>
                </c:pt>
                <c:pt idx="20">
                  <c:v>4.6787843561732947</c:v>
                </c:pt>
                <c:pt idx="21">
                  <c:v>5.3023686460041946</c:v>
                </c:pt>
                <c:pt idx="22">
                  <c:v>5.2470055625824603</c:v>
                </c:pt>
                <c:pt idx="23">
                  <c:v>4.8337862061594592</c:v>
                </c:pt>
                <c:pt idx="24">
                  <c:v>4.5462036320776216</c:v>
                </c:pt>
                <c:pt idx="25">
                  <c:v>4.5591633267010705</c:v>
                </c:pt>
              </c:numCache>
            </c:numRef>
          </c:val>
          <c:smooth val="0"/>
          <c:extLst>
            <c:ext xmlns:c16="http://schemas.microsoft.com/office/drawing/2014/chart" uri="{C3380CC4-5D6E-409C-BE32-E72D297353CC}">
              <c16:uniqueId val="{00000003-AA5C-4641-B601-A89795BABD93}"/>
            </c:ext>
          </c:extLst>
        </c:ser>
        <c:dLbls>
          <c:showLegendKey val="0"/>
          <c:showVal val="0"/>
          <c:showCatName val="0"/>
          <c:showSerName val="0"/>
          <c:showPercent val="0"/>
          <c:showBubbleSize val="0"/>
        </c:dLbls>
        <c:smooth val="0"/>
        <c:axId val="635364832"/>
        <c:axId val="635363264"/>
      </c:lineChart>
      <c:dateAx>
        <c:axId val="635364832"/>
        <c:scaling>
          <c:orientation val="minMax"/>
        </c:scaling>
        <c:delete val="0"/>
        <c:axPos val="b"/>
        <c:numFmt formatCode="mmm/\ yy;@" sourceLinked="0"/>
        <c:majorTickMark val="out"/>
        <c:minorTickMark val="none"/>
        <c:tickLblPos val="low"/>
        <c:txPr>
          <a:bodyPr rot="-5400000" vert="horz"/>
          <a:lstStyle/>
          <a:p>
            <a:pPr>
              <a:defRPr sz="1000">
                <a:latin typeface="Arial Regluar"/>
              </a:defRPr>
            </a:pPr>
            <a:endParaRPr lang="ru-RU"/>
          </a:p>
        </c:txPr>
        <c:crossAx val="635363264"/>
        <c:crosses val="autoZero"/>
        <c:auto val="1"/>
        <c:lblOffset val="100"/>
        <c:baseTimeUnit val="months"/>
      </c:dateAx>
      <c:valAx>
        <c:axId val="63536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635364832"/>
        <c:crosses val="autoZero"/>
        <c:crossBetween val="between"/>
      </c:valAx>
    </c:plotArea>
    <c:legend>
      <c:legendPos val="r"/>
      <c:layout>
        <c:manualLayout>
          <c:xMode val="edge"/>
          <c:yMode val="edge"/>
          <c:x val="2.6190476190476191E-2"/>
          <c:y val="0.75607094017094012"/>
          <c:w val="0.96428796400449945"/>
          <c:h val="0.21778846153846151"/>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161416932727316"/>
          <c:y val="6.1009428729894621E-2"/>
          <c:w val="0.83882445713217557"/>
          <c:h val="0.47425533087834654"/>
        </c:manualLayout>
      </c:layout>
      <c:lineChart>
        <c:grouping val="standard"/>
        <c:varyColors val="0"/>
        <c:ser>
          <c:idx val="0"/>
          <c:order val="0"/>
          <c:tx>
            <c:strRef>
              <c:f>'15'!$B$3</c:f>
              <c:strCache>
                <c:ptCount val="1"/>
                <c:pt idx="0">
                  <c:v>В ин. валюте и драг. мет., %</c:v>
                </c:pt>
              </c:strCache>
            </c:strRef>
          </c:tx>
          <c:spPr>
            <a:ln>
              <a:solidFill>
                <a:srgbClr val="EE1133"/>
              </a:solidFill>
            </a:ln>
          </c:spPr>
          <c:marker>
            <c:symbol val="none"/>
          </c:marker>
          <c:cat>
            <c:numRef>
              <c:f>'15'!$A$4:$A$29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'15'!$B$4:$B$29</c:f>
              <c:numCache>
                <c:formatCode>#\ ##0.##</c:formatCode>
                <c:ptCount val="26"/>
                <c:pt idx="0">
                  <c:v>5.3264541521990809</c:v>
                </c:pt>
                <c:pt idx="1">
                  <c:v>5.4808089059436629</c:v>
                </c:pt>
                <c:pt idx="2">
                  <c:v>5.6378748739588831</c:v>
                </c:pt>
                <c:pt idx="3">
                  <c:v>4.4230061543079531</c:v>
                </c:pt>
                <c:pt idx="4">
                  <c:v>4.3000212846882473</c:v>
                </c:pt>
                <c:pt idx="5">
                  <c:v>4.0433861736423191</c:v>
                </c:pt>
                <c:pt idx="6">
                  <c:v>3.2692406372482301</c:v>
                </c:pt>
                <c:pt idx="7">
                  <c:v>3.9316270907812512</c:v>
                </c:pt>
                <c:pt idx="8">
                  <c:v>3.1807515519023823</c:v>
                </c:pt>
                <c:pt idx="9">
                  <c:v>2.7393905180239884</c:v>
                </c:pt>
                <c:pt idx="10">
                  <c:v>2.6513535675719564</c:v>
                </c:pt>
                <c:pt idx="11">
                  <c:v>2.5745956378270511</c:v>
                </c:pt>
                <c:pt idx="12">
                  <c:v>2.7993871571162856</c:v>
                </c:pt>
                <c:pt idx="13">
                  <c:v>2.7767712590187505</c:v>
                </c:pt>
                <c:pt idx="14">
                  <c:v>2.969781652537486</c:v>
                </c:pt>
                <c:pt idx="15">
                  <c:v>2.5197009796251035</c:v>
                </c:pt>
                <c:pt idx="16">
                  <c:v>2.589305840868299</c:v>
                </c:pt>
                <c:pt idx="17">
                  <c:v>2.4062022553315092</c:v>
                </c:pt>
                <c:pt idx="18">
                  <c:v>2.3536507314199198</c:v>
                </c:pt>
                <c:pt idx="19">
                  <c:v>2.1513611526810097</c:v>
                </c:pt>
                <c:pt idx="20">
                  <c:v>2.1123540912927492</c:v>
                </c:pt>
                <c:pt idx="21">
                  <c:v>2.0298847656130534</c:v>
                </c:pt>
                <c:pt idx="22">
                  <c:v>1.9807590975060592</c:v>
                </c:pt>
                <c:pt idx="23">
                  <c:v>1.8706325672523922</c:v>
                </c:pt>
                <c:pt idx="24">
                  <c:v>1.8274318333859432</c:v>
                </c:pt>
                <c:pt idx="25">
                  <c:v>1.9136546666596408</c:v>
                </c:pt>
              </c:numCache>
            </c:numRef>
          </c:val>
          <c:smooth val="0"/>
          <c:extLst>
            <c:ext xmlns:c16="http://schemas.microsoft.com/office/drawing/2014/chart" uri="{C3380CC4-5D6E-409C-BE32-E72D297353CC}">
              <c16:uniqueId val="{00000000-8D13-44C1-94D6-5606A40FE589}"/>
            </c:ext>
          </c:extLst>
        </c:ser>
        <c:ser>
          <c:idx val="1"/>
          <c:order val="1"/>
          <c:tx>
            <c:strRef>
              <c:f>'15'!$C$3</c:f>
              <c:strCache>
                <c:ptCount val="1"/>
                <c:pt idx="0">
                  <c:v>В долларах США, %</c:v>
                </c:pt>
              </c:strCache>
            </c:strRef>
          </c:tx>
          <c:spPr>
            <a:ln>
              <a:solidFill>
                <a:srgbClr val="77787B"/>
              </a:solidFill>
            </a:ln>
          </c:spPr>
          <c:marker>
            <c:symbol val="none"/>
          </c:marker>
          <c:cat>
            <c:numRef>
              <c:f>'15'!$A$4:$A$29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'15'!$C$4:$C$29</c:f>
              <c:numCache>
                <c:formatCode>#\ ##0.##</c:formatCode>
                <c:ptCount val="26"/>
                <c:pt idx="0">
                  <c:v>3.4112737118272811</c:v>
                </c:pt>
                <c:pt idx="1">
                  <c:v>3.4772831825054236</c:v>
                </c:pt>
                <c:pt idx="2">
                  <c:v>3.5863863250349106</c:v>
                </c:pt>
                <c:pt idx="3">
                  <c:v>2.8265239199387744</c:v>
                </c:pt>
                <c:pt idx="4">
                  <c:v>2.7836449804316672</c:v>
                </c:pt>
                <c:pt idx="5">
                  <c:v>2.5339105520657839</c:v>
                </c:pt>
                <c:pt idx="6">
                  <c:v>1.9615279227641276</c:v>
                </c:pt>
                <c:pt idx="7">
                  <c:v>2.2924232731287106</c:v>
                </c:pt>
                <c:pt idx="8">
                  <c:v>1.7848848187198316</c:v>
                </c:pt>
                <c:pt idx="9">
                  <c:v>1.4934712217490365</c:v>
                </c:pt>
                <c:pt idx="10">
                  <c:v>1.420281522368174</c:v>
                </c:pt>
                <c:pt idx="11">
                  <c:v>1.4304544930573548</c:v>
                </c:pt>
                <c:pt idx="12">
                  <c:v>1.4723422139491931</c:v>
                </c:pt>
                <c:pt idx="13">
                  <c:v>1.435142515962597</c:v>
                </c:pt>
                <c:pt idx="14">
                  <c:v>1.5027050907095152</c:v>
                </c:pt>
                <c:pt idx="15">
                  <c:v>1.1421605187533235</c:v>
                </c:pt>
                <c:pt idx="16">
                  <c:v>1.1926969143575545</c:v>
                </c:pt>
                <c:pt idx="17">
                  <c:v>1.1464386394714254</c:v>
                </c:pt>
                <c:pt idx="18">
                  <c:v>1.1467691485679334</c:v>
                </c:pt>
                <c:pt idx="19">
                  <c:v>0.95555165684659238</c:v>
                </c:pt>
                <c:pt idx="20">
                  <c:v>0.95544757780196066</c:v>
                </c:pt>
                <c:pt idx="21">
                  <c:v>0.90935496942737715</c:v>
                </c:pt>
                <c:pt idx="22">
                  <c:v>0.77894884983547619</c:v>
                </c:pt>
                <c:pt idx="23">
                  <c:v>0.69368182031965364</c:v>
                </c:pt>
                <c:pt idx="24">
                  <c:v>0.66971252569611472</c:v>
                </c:pt>
                <c:pt idx="25">
                  <c:v>0.65037950715541637</c:v>
                </c:pt>
              </c:numCache>
            </c:numRef>
          </c:val>
          <c:smooth val="0"/>
          <c:extLst>
            <c:ext xmlns:c16="http://schemas.microsoft.com/office/drawing/2014/chart" uri="{C3380CC4-5D6E-409C-BE32-E72D297353CC}">
              <c16:uniqueId val="{00000001-8D13-44C1-94D6-5606A40FE589}"/>
            </c:ext>
          </c:extLst>
        </c:ser>
        <c:ser>
          <c:idx val="2"/>
          <c:order val="2"/>
          <c:tx>
            <c:strRef>
              <c:f>'15'!$D$3</c:f>
              <c:strCache>
                <c:ptCount val="1"/>
                <c:pt idx="0">
                  <c:v>В евро, %</c:v>
                </c:pt>
              </c:strCache>
            </c:strRef>
          </c:tx>
          <c:spPr>
            <a:ln>
              <a:solidFill>
                <a:srgbClr val="0088BB"/>
              </a:solidFill>
            </a:ln>
          </c:spPr>
          <c:marker>
            <c:symbol val="none"/>
          </c:marker>
          <c:cat>
            <c:numRef>
              <c:f>'15'!$A$4:$A$29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'15'!$D$4:$D$29</c:f>
              <c:numCache>
                <c:formatCode>#\ ##0.##</c:formatCode>
                <c:ptCount val="26"/>
                <c:pt idx="0">
                  <c:v>1.6946381565424293</c:v>
                </c:pt>
                <c:pt idx="1">
                  <c:v>1.7776189680682464</c:v>
                </c:pt>
                <c:pt idx="2">
                  <c:v>1.7928280637334961</c:v>
                </c:pt>
                <c:pt idx="3">
                  <c:v>1.3781110162722108</c:v>
                </c:pt>
                <c:pt idx="4">
                  <c:v>1.1842145924347907</c:v>
                </c:pt>
                <c:pt idx="5">
                  <c:v>1.0928302324784156</c:v>
                </c:pt>
                <c:pt idx="6">
                  <c:v>0.9081358956382003</c:v>
                </c:pt>
                <c:pt idx="7">
                  <c:v>1.1004990481776675</c:v>
                </c:pt>
                <c:pt idx="8">
                  <c:v>0.85003886704481724</c:v>
                </c:pt>
                <c:pt idx="9">
                  <c:v>0.70359346575572279</c:v>
                </c:pt>
                <c:pt idx="10">
                  <c:v>0.67160861215592516</c:v>
                </c:pt>
                <c:pt idx="11">
                  <c:v>0.64483073489134957</c:v>
                </c:pt>
                <c:pt idx="12">
                  <c:v>0.76602716697544682</c:v>
                </c:pt>
                <c:pt idx="13">
                  <c:v>0.76311350891189844</c:v>
                </c:pt>
                <c:pt idx="14">
                  <c:v>0.78261582316707912</c:v>
                </c:pt>
                <c:pt idx="15">
                  <c:v>0.68408679969384112</c:v>
                </c:pt>
                <c:pt idx="16">
                  <c:v>0.68218985403850751</c:v>
                </c:pt>
                <c:pt idx="17">
                  <c:v>0.63085189861749225</c:v>
                </c:pt>
                <c:pt idx="18">
                  <c:v>0.5839418437892705</c:v>
                </c:pt>
                <c:pt idx="19">
                  <c:v>0.54542286477216728</c:v>
                </c:pt>
                <c:pt idx="20">
                  <c:v>0.52622212807007074</c:v>
                </c:pt>
                <c:pt idx="21">
                  <c:v>0.49655465047902675</c:v>
                </c:pt>
                <c:pt idx="22">
                  <c:v>0.50384078617565098</c:v>
                </c:pt>
                <c:pt idx="23">
                  <c:v>0.5131805900977997</c:v>
                </c:pt>
                <c:pt idx="24">
                  <c:v>0.49827373044951401</c:v>
                </c:pt>
                <c:pt idx="25">
                  <c:v>0.52029534999917959</c:v>
                </c:pt>
              </c:numCache>
            </c:numRef>
          </c:val>
          <c:smooth val="0"/>
          <c:extLst>
            <c:ext xmlns:c16="http://schemas.microsoft.com/office/drawing/2014/chart" uri="{C3380CC4-5D6E-409C-BE32-E72D297353CC}">
              <c16:uniqueId val="{00000002-8D13-44C1-94D6-5606A40FE589}"/>
            </c:ext>
          </c:extLst>
        </c:ser>
        <c:ser>
          <c:idx val="3"/>
          <c:order val="3"/>
          <c:tx>
            <c:strRef>
              <c:f>'15'!$E$3</c:f>
              <c:strCache>
                <c:ptCount val="1"/>
                <c:pt idx="0">
                  <c:v>В юанях, %</c:v>
                </c:pt>
              </c:strCache>
            </c:strRef>
          </c:tx>
          <c:spPr>
            <a:ln>
              <a:solidFill>
                <a:srgbClr val="FFBB44"/>
              </a:solidFill>
            </a:ln>
          </c:spPr>
          <c:marker>
            <c:symbol val="none"/>
          </c:marker>
          <c:cat>
            <c:numRef>
              <c:f>'15'!$A$4:$A$29</c:f>
              <c:numCache>
                <c:formatCode>m/d/yyyy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'15'!$E$4:$E$29</c:f>
              <c:numCache>
                <c:formatCode>#\ ##0.##</c:formatCode>
                <c:ptCount val="26"/>
                <c:pt idx="0">
                  <c:v>6.4087034225471795E-2</c:v>
                </c:pt>
                <c:pt idx="1">
                  <c:v>5.906816452164728E-2</c:v>
                </c:pt>
                <c:pt idx="2">
                  <c:v>6.7660370808704781E-2</c:v>
                </c:pt>
                <c:pt idx="3">
                  <c:v>0.15021676984424509</c:v>
                </c:pt>
                <c:pt idx="4">
                  <c:v>0.27055058880276728</c:v>
                </c:pt>
                <c:pt idx="5">
                  <c:v>0.34974347218107615</c:v>
                </c:pt>
                <c:pt idx="6">
                  <c:v>0.3273814606349697</c:v>
                </c:pt>
                <c:pt idx="7">
                  <c:v>0.4634511188856158</c:v>
                </c:pt>
                <c:pt idx="8">
                  <c:v>0.47889161184299966</c:v>
                </c:pt>
                <c:pt idx="9">
                  <c:v>0.48537180630045973</c:v>
                </c:pt>
                <c:pt idx="10">
                  <c:v>0.50912377689194921</c:v>
                </c:pt>
                <c:pt idx="11">
                  <c:v>0.45130538026183098</c:v>
                </c:pt>
                <c:pt idx="12">
                  <c:v>0.50803803964575223</c:v>
                </c:pt>
                <c:pt idx="13">
                  <c:v>0.52327495553144299</c:v>
                </c:pt>
                <c:pt idx="14">
                  <c:v>0.62604156917086884</c:v>
                </c:pt>
                <c:pt idx="15">
                  <c:v>0.63541316706692541</c:v>
                </c:pt>
                <c:pt idx="16">
                  <c:v>0.65881595753268574</c:v>
                </c:pt>
                <c:pt idx="17">
                  <c:v>0.57285593313822547</c:v>
                </c:pt>
                <c:pt idx="18">
                  <c:v>0.56090125245549671</c:v>
                </c:pt>
                <c:pt idx="19">
                  <c:v>0.58486138974783108</c:v>
                </c:pt>
                <c:pt idx="20">
                  <c:v>0.57617450291659777</c:v>
                </c:pt>
                <c:pt idx="21">
                  <c:v>0.5763846485195363</c:v>
                </c:pt>
                <c:pt idx="22">
                  <c:v>0.65194802643643468</c:v>
                </c:pt>
                <c:pt idx="23">
                  <c:v>0.6128667631213881</c:v>
                </c:pt>
                <c:pt idx="24">
                  <c:v>0.61400978776352</c:v>
                </c:pt>
                <c:pt idx="25">
                  <c:v>0.67395570697257268</c:v>
                </c:pt>
              </c:numCache>
            </c:numRef>
          </c:val>
          <c:smooth val="0"/>
          <c:extLst>
            <c:ext xmlns:c16="http://schemas.microsoft.com/office/drawing/2014/chart" uri="{C3380CC4-5D6E-409C-BE32-E72D297353CC}">
              <c16:uniqueId val="{00000003-8D13-44C1-94D6-5606A40FE589}"/>
            </c:ext>
          </c:extLst>
        </c:ser>
        <c:dLbls>
          <c:showLegendKey val="0"/>
          <c:showVal val="0"/>
          <c:showCatName val="0"/>
          <c:showSerName val="0"/>
          <c:showPercent val="0"/>
          <c:showBubbleSize val="0"/>
        </c:dLbls>
        <c:smooth val="0"/>
        <c:axId val="635365616"/>
        <c:axId val="635360520"/>
      </c:lineChart>
      <c:dateAx>
        <c:axId val="635365616"/>
        <c:scaling>
          <c:orientation val="minMax"/>
        </c:scaling>
        <c:delete val="0"/>
        <c:axPos val="b"/>
        <c:numFmt formatCode="mmm/\ yy;@" sourceLinked="0"/>
        <c:majorTickMark val="out"/>
        <c:minorTickMark val="none"/>
        <c:tickLblPos val="low"/>
        <c:txPr>
          <a:bodyPr rot="-5400000" vert="horz"/>
          <a:lstStyle/>
          <a:p>
            <a:pPr>
              <a:defRPr sz="1000">
                <a:latin typeface="Arial Regluar"/>
              </a:defRPr>
            </a:pPr>
            <a:endParaRPr lang="ru-RU"/>
          </a:p>
        </c:txPr>
        <c:crossAx val="635360520"/>
        <c:crosses val="autoZero"/>
        <c:auto val="1"/>
        <c:lblOffset val="100"/>
        <c:baseTimeUnit val="months"/>
      </c:dateAx>
      <c:valAx>
        <c:axId val="63536052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635365616"/>
        <c:crosses val="autoZero"/>
        <c:crossBetween val="between"/>
      </c:valAx>
    </c:plotArea>
    <c:legend>
      <c:legendPos val="r"/>
      <c:layout>
        <c:manualLayout>
          <c:xMode val="edge"/>
          <c:yMode val="edge"/>
          <c:x val="2.5062656641604009E-2"/>
          <c:y val="0.77251614210091546"/>
          <c:w val="0.96491464882679134"/>
          <c:h val="0.21665564814343938"/>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0914324733798519"/>
        </c:manualLayout>
      </c:layout>
      <c:barChart>
        <c:barDir val="col"/>
        <c:grouping val="clustered"/>
        <c:varyColors val="0"/>
        <c:ser>
          <c:idx val="0"/>
          <c:order val="0"/>
          <c:tx>
            <c:strRef>
              <c:f>'16'!$A$4</c:f>
              <c:strCache>
                <c:ptCount val="1"/>
                <c:pt idx="0">
                  <c:v>01.01.2023</c:v>
                </c:pt>
              </c:strCache>
            </c:strRef>
          </c:tx>
          <c:spPr>
            <a:solidFill>
              <a:srgbClr val="0088BB"/>
            </a:solidFill>
          </c:spPr>
          <c:invertIfNegative val="0"/>
          <c:cat>
            <c:strRef>
              <c:f>'16'!$B$3:$D$3</c:f>
              <c:strCache>
                <c:ptCount val="3"/>
                <c:pt idx="0">
                  <c:v>Юань</c:v>
                </c:pt>
                <c:pt idx="1">
                  <c:v>Доллар США</c:v>
                </c:pt>
                <c:pt idx="2">
                  <c:v>Евро</c:v>
                </c:pt>
              </c:strCache>
            </c:strRef>
          </c:cat>
          <c:val>
            <c:numRef>
              <c:f>'16'!$B$4:$D$4</c:f>
              <c:numCache>
                <c:formatCode>General</c:formatCode>
                <c:ptCount val="3"/>
                <c:pt idx="0">
                  <c:v>39</c:v>
                </c:pt>
                <c:pt idx="1">
                  <c:v>48</c:v>
                </c:pt>
                <c:pt idx="2">
                  <c:v>32</c:v>
                </c:pt>
              </c:numCache>
            </c:numRef>
          </c:val>
          <c:extLst>
            <c:ext xmlns:c16="http://schemas.microsoft.com/office/drawing/2014/chart" uri="{C3380CC4-5D6E-409C-BE32-E72D297353CC}">
              <c16:uniqueId val="{00000000-B2D8-4245-A558-E8F20330CEC4}"/>
            </c:ext>
          </c:extLst>
        </c:ser>
        <c:ser>
          <c:idx val="2"/>
          <c:order val="1"/>
          <c:tx>
            <c:strRef>
              <c:f>'16'!$A$5</c:f>
              <c:strCache>
                <c:ptCount val="1"/>
                <c:pt idx="0">
                  <c:v>01.04.2023</c:v>
                </c:pt>
              </c:strCache>
            </c:strRef>
          </c:tx>
          <c:spPr>
            <a:solidFill>
              <a:srgbClr val="74A472"/>
            </a:solidFill>
          </c:spPr>
          <c:invertIfNegative val="0"/>
          <c:cat>
            <c:strRef>
              <c:f>'16'!$B$3:$D$3</c:f>
              <c:strCache>
                <c:ptCount val="3"/>
                <c:pt idx="0">
                  <c:v>Юань</c:v>
                </c:pt>
                <c:pt idx="1">
                  <c:v>Доллар США</c:v>
                </c:pt>
                <c:pt idx="2">
                  <c:v>Евро</c:v>
                </c:pt>
              </c:strCache>
            </c:strRef>
          </c:cat>
          <c:val>
            <c:numRef>
              <c:f>'16'!$B$5:$D$5</c:f>
              <c:numCache>
                <c:formatCode>General</c:formatCode>
                <c:ptCount val="3"/>
                <c:pt idx="0">
                  <c:v>49</c:v>
                </c:pt>
                <c:pt idx="1">
                  <c:v>59</c:v>
                </c:pt>
                <c:pt idx="2">
                  <c:v>40</c:v>
                </c:pt>
              </c:numCache>
            </c:numRef>
          </c:val>
          <c:extLst>
            <c:ext xmlns:c16="http://schemas.microsoft.com/office/drawing/2014/chart" uri="{C3380CC4-5D6E-409C-BE32-E72D297353CC}">
              <c16:uniqueId val="{00000001-B2D8-4245-A558-E8F20330CEC4}"/>
            </c:ext>
          </c:extLst>
        </c:ser>
        <c:ser>
          <c:idx val="3"/>
          <c:order val="2"/>
          <c:tx>
            <c:strRef>
              <c:f>'16'!$A$6</c:f>
              <c:strCache>
                <c:ptCount val="1"/>
                <c:pt idx="0">
                  <c:v>01.07.2023</c:v>
                </c:pt>
              </c:strCache>
            </c:strRef>
          </c:tx>
          <c:spPr>
            <a:solidFill>
              <a:srgbClr val="FFBB44"/>
            </a:solidFill>
          </c:spPr>
          <c:invertIfNegative val="0"/>
          <c:cat>
            <c:strRef>
              <c:f>'16'!$B$3:$D$3</c:f>
              <c:strCache>
                <c:ptCount val="3"/>
                <c:pt idx="0">
                  <c:v>Юань</c:v>
                </c:pt>
                <c:pt idx="1">
                  <c:v>Доллар США</c:v>
                </c:pt>
                <c:pt idx="2">
                  <c:v>Евро</c:v>
                </c:pt>
              </c:strCache>
            </c:strRef>
          </c:cat>
          <c:val>
            <c:numRef>
              <c:f>'16'!$B$6:$D$6</c:f>
              <c:numCache>
                <c:formatCode>General</c:formatCode>
                <c:ptCount val="3"/>
                <c:pt idx="0">
                  <c:v>56</c:v>
                </c:pt>
                <c:pt idx="1">
                  <c:v>58</c:v>
                </c:pt>
                <c:pt idx="2">
                  <c:v>42</c:v>
                </c:pt>
              </c:numCache>
            </c:numRef>
          </c:val>
          <c:extLst>
            <c:ext xmlns:c16="http://schemas.microsoft.com/office/drawing/2014/chart" uri="{C3380CC4-5D6E-409C-BE32-E72D297353CC}">
              <c16:uniqueId val="{00000002-B2D8-4245-A558-E8F20330CEC4}"/>
            </c:ext>
          </c:extLst>
        </c:ser>
        <c:ser>
          <c:idx val="1"/>
          <c:order val="3"/>
          <c:tx>
            <c:strRef>
              <c:f>'16'!$A$7</c:f>
              <c:strCache>
                <c:ptCount val="1"/>
                <c:pt idx="0">
                  <c:v>01.10.2023</c:v>
                </c:pt>
              </c:strCache>
            </c:strRef>
          </c:tx>
          <c:spPr>
            <a:solidFill>
              <a:srgbClr val="EE1133"/>
            </a:solidFill>
          </c:spPr>
          <c:invertIfNegative val="0"/>
          <c:cat>
            <c:strRef>
              <c:f>'16'!$B$3:$D$3</c:f>
              <c:strCache>
                <c:ptCount val="3"/>
                <c:pt idx="0">
                  <c:v>Юань</c:v>
                </c:pt>
                <c:pt idx="1">
                  <c:v>Доллар США</c:v>
                </c:pt>
                <c:pt idx="2">
                  <c:v>Евро</c:v>
                </c:pt>
              </c:strCache>
            </c:strRef>
          </c:cat>
          <c:val>
            <c:numRef>
              <c:f>'16'!$B$7:$D$7</c:f>
              <c:numCache>
                <c:formatCode>General</c:formatCode>
                <c:ptCount val="3"/>
                <c:pt idx="0">
                  <c:v>57</c:v>
                </c:pt>
                <c:pt idx="1">
                  <c:v>55</c:v>
                </c:pt>
                <c:pt idx="2">
                  <c:v>44</c:v>
                </c:pt>
              </c:numCache>
            </c:numRef>
          </c:val>
          <c:extLst>
            <c:ext xmlns:c16="http://schemas.microsoft.com/office/drawing/2014/chart" uri="{C3380CC4-5D6E-409C-BE32-E72D297353CC}">
              <c16:uniqueId val="{00000003-B2D8-4245-A558-E8F20330CEC4}"/>
            </c:ext>
          </c:extLst>
        </c:ser>
        <c:ser>
          <c:idx val="4"/>
          <c:order val="4"/>
          <c:tx>
            <c:strRef>
              <c:f>'16'!$A$8</c:f>
              <c:strCache>
                <c:ptCount val="1"/>
                <c:pt idx="0">
                  <c:v>01.01.2024</c:v>
                </c:pt>
              </c:strCache>
            </c:strRef>
          </c:tx>
          <c:spPr>
            <a:solidFill>
              <a:srgbClr val="B64B85"/>
            </a:solidFill>
          </c:spPr>
          <c:invertIfNegative val="0"/>
          <c:cat>
            <c:strRef>
              <c:f>'16'!$B$3:$D$3</c:f>
              <c:strCache>
                <c:ptCount val="3"/>
                <c:pt idx="0">
                  <c:v>Юань</c:v>
                </c:pt>
                <c:pt idx="1">
                  <c:v>Доллар США</c:v>
                </c:pt>
                <c:pt idx="2">
                  <c:v>Евро</c:v>
                </c:pt>
              </c:strCache>
            </c:strRef>
          </c:cat>
          <c:val>
            <c:numRef>
              <c:f>'16'!$B$8:$D$8</c:f>
              <c:numCache>
                <c:formatCode>General</c:formatCode>
                <c:ptCount val="3"/>
                <c:pt idx="0">
                  <c:v>59</c:v>
                </c:pt>
                <c:pt idx="1">
                  <c:v>51</c:v>
                </c:pt>
                <c:pt idx="2">
                  <c:v>40</c:v>
                </c:pt>
              </c:numCache>
            </c:numRef>
          </c:val>
          <c:extLst>
            <c:ext xmlns:c16="http://schemas.microsoft.com/office/drawing/2014/chart" uri="{C3380CC4-5D6E-409C-BE32-E72D297353CC}">
              <c16:uniqueId val="{00000004-B2D8-4245-A558-E8F20330CEC4}"/>
            </c:ext>
          </c:extLst>
        </c:ser>
        <c:dLbls>
          <c:showLegendKey val="0"/>
          <c:showVal val="0"/>
          <c:showCatName val="0"/>
          <c:showSerName val="0"/>
          <c:showPercent val="0"/>
          <c:showBubbleSize val="0"/>
        </c:dLbls>
        <c:gapWidth val="150"/>
        <c:axId val="635362480"/>
        <c:axId val="635362872"/>
      </c:barChart>
      <c:catAx>
        <c:axId val="635362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ru-RU"/>
          </a:p>
        </c:txPr>
        <c:crossAx val="635362872"/>
        <c:crosses val="autoZero"/>
        <c:auto val="1"/>
        <c:lblAlgn val="ctr"/>
        <c:lblOffset val="100"/>
        <c:noMultiLvlLbl val="0"/>
      </c:catAx>
      <c:valAx>
        <c:axId val="635362872"/>
        <c:scaling>
          <c:orientation val="minMax"/>
          <c:max val="60"/>
          <c:min val="30"/>
        </c:scaling>
        <c:delete val="0"/>
        <c:axPos val="l"/>
        <c:majorGridlines>
          <c:spPr>
            <a:ln>
              <a:solidFill>
                <a:schemeClr val="bg1">
                  <a:lumMod val="85000"/>
                </a:schemeClr>
              </a:solidFill>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ru-RU"/>
          </a:p>
        </c:txPr>
        <c:crossAx val="635362480"/>
        <c:crosses val="autoZero"/>
        <c:crossBetween val="between"/>
        <c:majorUnit val="10"/>
      </c:valAx>
    </c:plotArea>
    <c:legend>
      <c:legendPos val="r"/>
      <c:layout>
        <c:manualLayout>
          <c:xMode val="edge"/>
          <c:yMode val="edge"/>
          <c:x val="6.5602580927384094E-2"/>
          <c:y val="0.73577537182852149"/>
          <c:w val="0.88161964129483816"/>
          <c:h val="0.26422462817147857"/>
        </c:manualLayout>
      </c:layout>
      <c:overlay val="0"/>
      <c:txPr>
        <a:bodyPr/>
        <a:lstStyle/>
        <a:p>
          <a:pPr>
            <a:defRPr sz="920" b="0" i="0" u="none" strike="noStrike" baseline="0">
              <a:solidFill>
                <a:srgbClr val="000000"/>
              </a:solidFill>
              <a:latin typeface="Arial"/>
              <a:ea typeface="Arial"/>
              <a:cs typeface="Arial"/>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733474692365415E-2"/>
          <c:y val="2.4122807017543858E-2"/>
          <c:w val="0.90162507296270267"/>
          <c:h val="0.61846646636275726"/>
        </c:manualLayout>
      </c:layout>
      <c:lineChart>
        <c:grouping val="standard"/>
        <c:varyColors val="0"/>
        <c:ser>
          <c:idx val="0"/>
          <c:order val="0"/>
          <c:tx>
            <c:strRef>
              <c:f>'17'!$B$3</c:f>
              <c:strCache>
                <c:ptCount val="1"/>
                <c:pt idx="0">
                  <c:v>Дирхам</c:v>
                </c:pt>
              </c:strCache>
            </c:strRef>
          </c:tx>
          <c:spPr>
            <a:ln>
              <a:solidFill>
                <a:srgbClr val="EE1133"/>
              </a:solidFill>
            </a:ln>
          </c:spPr>
          <c:marker>
            <c:symbol val="diamond"/>
            <c:size val="9"/>
            <c:spPr>
              <a:solidFill>
                <a:srgbClr val="EE1133"/>
              </a:solidFill>
              <a:ln>
                <a:noFill/>
              </a:ln>
            </c:spPr>
          </c:marker>
          <c:cat>
            <c:numRef>
              <c:f>'17'!$A$4:$A$29</c:f>
              <c:numCache>
                <c:formatCode>m/d/yyyy</c:formatCode>
                <c:ptCount val="26"/>
                <c:pt idx="0">
                  <c:v>45123</c:v>
                </c:pt>
                <c:pt idx="1">
                  <c:v>45130</c:v>
                </c:pt>
                <c:pt idx="2">
                  <c:v>45137</c:v>
                </c:pt>
                <c:pt idx="3">
                  <c:v>45140</c:v>
                </c:pt>
                <c:pt idx="4">
                  <c:v>45151</c:v>
                </c:pt>
                <c:pt idx="5">
                  <c:v>45158</c:v>
                </c:pt>
                <c:pt idx="6">
                  <c:v>45165</c:v>
                </c:pt>
                <c:pt idx="7">
                  <c:v>45170</c:v>
                </c:pt>
                <c:pt idx="8">
                  <c:v>45172</c:v>
                </c:pt>
                <c:pt idx="9">
                  <c:v>45179</c:v>
                </c:pt>
                <c:pt idx="10">
                  <c:v>45186</c:v>
                </c:pt>
                <c:pt idx="11">
                  <c:v>45193</c:v>
                </c:pt>
                <c:pt idx="12">
                  <c:v>45200</c:v>
                </c:pt>
                <c:pt idx="13">
                  <c:v>45207</c:v>
                </c:pt>
                <c:pt idx="14">
                  <c:v>45214</c:v>
                </c:pt>
                <c:pt idx="15">
                  <c:v>45221</c:v>
                </c:pt>
                <c:pt idx="16">
                  <c:v>45228</c:v>
                </c:pt>
                <c:pt idx="17">
                  <c:v>45235</c:v>
                </c:pt>
                <c:pt idx="18">
                  <c:v>45242</c:v>
                </c:pt>
                <c:pt idx="19">
                  <c:v>45250</c:v>
                </c:pt>
                <c:pt idx="20">
                  <c:v>45256</c:v>
                </c:pt>
                <c:pt idx="21">
                  <c:v>45231</c:v>
                </c:pt>
                <c:pt idx="22">
                  <c:v>45270</c:v>
                </c:pt>
                <c:pt idx="23">
                  <c:v>45277</c:v>
                </c:pt>
                <c:pt idx="24">
                  <c:v>45283</c:v>
                </c:pt>
                <c:pt idx="25">
                  <c:v>45292</c:v>
                </c:pt>
              </c:numCache>
            </c:numRef>
          </c:cat>
          <c:val>
            <c:numRef>
              <c:f>'17'!$B$4:$B$29</c:f>
              <c:numCache>
                <c:formatCode>General</c:formatCode>
                <c:ptCount val="26"/>
                <c:pt idx="0">
                  <c:v>3</c:v>
                </c:pt>
                <c:pt idx="1">
                  <c:v>3</c:v>
                </c:pt>
                <c:pt idx="2">
                  <c:v>3</c:v>
                </c:pt>
                <c:pt idx="3">
                  <c:v>3</c:v>
                </c:pt>
                <c:pt idx="4">
                  <c:v>3</c:v>
                </c:pt>
                <c:pt idx="5">
                  <c:v>3</c:v>
                </c:pt>
                <c:pt idx="6">
                  <c:v>3</c:v>
                </c:pt>
                <c:pt idx="7">
                  <c:v>3</c:v>
                </c:pt>
                <c:pt idx="8">
                  <c:v>3</c:v>
                </c:pt>
                <c:pt idx="9">
                  <c:v>3</c:v>
                </c:pt>
                <c:pt idx="10">
                  <c:v>3</c:v>
                </c:pt>
                <c:pt idx="11">
                  <c:v>4</c:v>
                </c:pt>
                <c:pt idx="12">
                  <c:v>4</c:v>
                </c:pt>
                <c:pt idx="13">
                  <c:v>4</c:v>
                </c:pt>
                <c:pt idx="14">
                  <c:v>5</c:v>
                </c:pt>
                <c:pt idx="15">
                  <c:v>5</c:v>
                </c:pt>
                <c:pt idx="16">
                  <c:v>5</c:v>
                </c:pt>
                <c:pt idx="17">
                  <c:v>6</c:v>
                </c:pt>
                <c:pt idx="18">
                  <c:v>6</c:v>
                </c:pt>
                <c:pt idx="19">
                  <c:v>6</c:v>
                </c:pt>
                <c:pt idx="20">
                  <c:v>6</c:v>
                </c:pt>
                <c:pt idx="21">
                  <c:v>6</c:v>
                </c:pt>
                <c:pt idx="22">
                  <c:v>6</c:v>
                </c:pt>
                <c:pt idx="23">
                  <c:v>7</c:v>
                </c:pt>
                <c:pt idx="24">
                  <c:v>7</c:v>
                </c:pt>
                <c:pt idx="25">
                  <c:v>5</c:v>
                </c:pt>
              </c:numCache>
            </c:numRef>
          </c:val>
          <c:smooth val="0"/>
          <c:extLst>
            <c:ext xmlns:c16="http://schemas.microsoft.com/office/drawing/2014/chart" uri="{C3380CC4-5D6E-409C-BE32-E72D297353CC}">
              <c16:uniqueId val="{00000000-F9B0-41BA-8D18-D4D860C7743C}"/>
            </c:ext>
          </c:extLst>
        </c:ser>
        <c:dLbls>
          <c:showLegendKey val="0"/>
          <c:showVal val="0"/>
          <c:showCatName val="0"/>
          <c:showSerName val="0"/>
          <c:showPercent val="0"/>
          <c:showBubbleSize val="0"/>
        </c:dLbls>
        <c:marker val="1"/>
        <c:smooth val="0"/>
        <c:axId val="635366008"/>
        <c:axId val="635358952"/>
      </c:lineChart>
      <c:dateAx>
        <c:axId val="635366008"/>
        <c:scaling>
          <c:orientation val="minMax"/>
        </c:scaling>
        <c:delete val="0"/>
        <c:axPos val="b"/>
        <c:numFmt formatCode="dd/mm;@" sourceLinked="0"/>
        <c:majorTickMark val="out"/>
        <c:minorTickMark val="none"/>
        <c:tickLblPos val="nextTo"/>
        <c:txPr>
          <a:bodyPr rot="-5400000" vert="horz"/>
          <a:lstStyle/>
          <a:p>
            <a:pPr>
              <a:defRPr/>
            </a:pPr>
            <a:endParaRPr lang="ru-RU"/>
          </a:p>
        </c:txPr>
        <c:crossAx val="635358952"/>
        <c:crosses val="autoZero"/>
        <c:auto val="1"/>
        <c:lblOffset val="100"/>
        <c:baseTimeUnit val="days"/>
        <c:majorUnit val="13"/>
        <c:majorTimeUnit val="days"/>
      </c:dateAx>
      <c:valAx>
        <c:axId val="635358952"/>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635366008"/>
        <c:crosses val="autoZero"/>
        <c:crossBetween val="between"/>
      </c:valAx>
    </c:plotArea>
    <c:legend>
      <c:legendPos val="b"/>
      <c:layout>
        <c:manualLayout>
          <c:xMode val="edge"/>
          <c:yMode val="edge"/>
          <c:x val="8.1262450889291016E-2"/>
          <c:y val="0.83953609457354417"/>
          <c:w val="0.8873826641235063"/>
          <c:h val="0.1536986535219683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1" l="0.70000000000000062" r="0.70000000000000062" t="0.75000000000000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595090430875462"/>
          <c:y val="3.0676887211170123E-2"/>
          <c:w val="0.85044075716680334"/>
          <c:h val="0.58929929617059784"/>
        </c:manualLayout>
      </c:layout>
      <c:lineChart>
        <c:grouping val="standard"/>
        <c:varyColors val="0"/>
        <c:ser>
          <c:idx val="3"/>
          <c:order val="0"/>
          <c:tx>
            <c:strRef>
              <c:f>'18'!$B$3</c:f>
              <c:strCache>
                <c:ptCount val="1"/>
                <c:pt idx="0">
                  <c:v>До года</c:v>
                </c:pt>
              </c:strCache>
            </c:strRef>
          </c:tx>
          <c:spPr>
            <a:ln>
              <a:solidFill>
                <a:srgbClr val="0088BB"/>
              </a:solidFill>
            </a:ln>
          </c:spPr>
          <c:marker>
            <c:symbol val="none"/>
          </c:marker>
          <c:cat>
            <c:numRef>
              <c:f>'18'!$A$4:$A$43</c:f>
              <c:numCache>
                <c:formatCode>m/d/yyyy</c:formatCode>
                <c:ptCount val="40"/>
                <c:pt idx="0">
                  <c:v>45011</c:v>
                </c:pt>
                <c:pt idx="1">
                  <c:v>45018</c:v>
                </c:pt>
                <c:pt idx="2">
                  <c:v>45023</c:v>
                </c:pt>
                <c:pt idx="3">
                  <c:v>45032</c:v>
                </c:pt>
                <c:pt idx="4">
                  <c:v>45039</c:v>
                </c:pt>
                <c:pt idx="5">
                  <c:v>45047</c:v>
                </c:pt>
                <c:pt idx="6">
                  <c:v>45055</c:v>
                </c:pt>
                <c:pt idx="7">
                  <c:v>45060</c:v>
                </c:pt>
                <c:pt idx="8">
                  <c:v>45068</c:v>
                </c:pt>
                <c:pt idx="9">
                  <c:v>45074</c:v>
                </c:pt>
                <c:pt idx="10">
                  <c:v>45081</c:v>
                </c:pt>
                <c:pt idx="11">
                  <c:v>45088</c:v>
                </c:pt>
                <c:pt idx="12">
                  <c:v>45095</c:v>
                </c:pt>
                <c:pt idx="13">
                  <c:v>45102</c:v>
                </c:pt>
                <c:pt idx="14">
                  <c:v>45108</c:v>
                </c:pt>
                <c:pt idx="15">
                  <c:v>45116</c:v>
                </c:pt>
                <c:pt idx="16">
                  <c:v>45123</c:v>
                </c:pt>
                <c:pt idx="17">
                  <c:v>45130</c:v>
                </c:pt>
                <c:pt idx="18">
                  <c:v>45137</c:v>
                </c:pt>
                <c:pt idx="19">
                  <c:v>45140</c:v>
                </c:pt>
                <c:pt idx="20">
                  <c:v>45151</c:v>
                </c:pt>
                <c:pt idx="21">
                  <c:v>45158</c:v>
                </c:pt>
                <c:pt idx="22">
                  <c:v>45165</c:v>
                </c:pt>
                <c:pt idx="23">
                  <c:v>45172</c:v>
                </c:pt>
                <c:pt idx="24">
                  <c:v>45179</c:v>
                </c:pt>
                <c:pt idx="25">
                  <c:v>45186</c:v>
                </c:pt>
                <c:pt idx="26">
                  <c:v>45193</c:v>
                </c:pt>
                <c:pt idx="27">
                  <c:v>45200</c:v>
                </c:pt>
                <c:pt idx="28">
                  <c:v>45207</c:v>
                </c:pt>
                <c:pt idx="29">
                  <c:v>45214</c:v>
                </c:pt>
                <c:pt idx="30">
                  <c:v>45221</c:v>
                </c:pt>
                <c:pt idx="31">
                  <c:v>45228</c:v>
                </c:pt>
                <c:pt idx="32">
                  <c:v>45235</c:v>
                </c:pt>
                <c:pt idx="33">
                  <c:v>45242</c:v>
                </c:pt>
                <c:pt idx="34">
                  <c:v>45250</c:v>
                </c:pt>
                <c:pt idx="35">
                  <c:v>45256</c:v>
                </c:pt>
                <c:pt idx="36">
                  <c:v>45263</c:v>
                </c:pt>
                <c:pt idx="37">
                  <c:v>45270</c:v>
                </c:pt>
                <c:pt idx="38">
                  <c:v>45277</c:v>
                </c:pt>
                <c:pt idx="39">
                  <c:v>45283</c:v>
                </c:pt>
              </c:numCache>
            </c:numRef>
          </c:cat>
          <c:val>
            <c:numRef>
              <c:f>'18'!$B$4:$B$43</c:f>
              <c:numCache>
                <c:formatCode>General</c:formatCode>
                <c:ptCount val="40"/>
                <c:pt idx="0">
                  <c:v>0.92012290000000008</c:v>
                </c:pt>
                <c:pt idx="1">
                  <c:v>0.92201315000000006</c:v>
                </c:pt>
                <c:pt idx="2">
                  <c:v>1.09358055</c:v>
                </c:pt>
                <c:pt idx="3">
                  <c:v>1.0972400499999999</c:v>
                </c:pt>
                <c:pt idx="4">
                  <c:v>1.109032775</c:v>
                </c:pt>
                <c:pt idx="5">
                  <c:v>1.1785081499999999</c:v>
                </c:pt>
                <c:pt idx="6">
                  <c:v>1.1709982999999999</c:v>
                </c:pt>
                <c:pt idx="7">
                  <c:v>1.3407926749999999</c:v>
                </c:pt>
                <c:pt idx="8">
                  <c:v>1.340143925</c:v>
                </c:pt>
                <c:pt idx="9">
                  <c:v>1.3524364250000001</c:v>
                </c:pt>
                <c:pt idx="10">
                  <c:v>1.3627656749999999</c:v>
                </c:pt>
                <c:pt idx="11">
                  <c:v>1.3748508250000002</c:v>
                </c:pt>
                <c:pt idx="12">
                  <c:v>1.389027075</c:v>
                </c:pt>
                <c:pt idx="13">
                  <c:v>1.389027075</c:v>
                </c:pt>
                <c:pt idx="14">
                  <c:v>1.392172075</c:v>
                </c:pt>
                <c:pt idx="15">
                  <c:v>1.3948533250000001</c:v>
                </c:pt>
                <c:pt idx="16">
                  <c:v>1.414083325</c:v>
                </c:pt>
                <c:pt idx="17">
                  <c:v>1.4553408999999999</c:v>
                </c:pt>
                <c:pt idx="18">
                  <c:v>1.45895665</c:v>
                </c:pt>
                <c:pt idx="19">
                  <c:v>1.45895665</c:v>
                </c:pt>
                <c:pt idx="20">
                  <c:v>1.4751213999999999</c:v>
                </c:pt>
                <c:pt idx="21">
                  <c:v>1.4918420750000001</c:v>
                </c:pt>
                <c:pt idx="22">
                  <c:v>1.4914833250000001</c:v>
                </c:pt>
                <c:pt idx="23">
                  <c:v>1.4935880750000001</c:v>
                </c:pt>
                <c:pt idx="24">
                  <c:v>1.4806020750000002</c:v>
                </c:pt>
                <c:pt idx="25">
                  <c:v>1.472863075</c:v>
                </c:pt>
                <c:pt idx="26">
                  <c:v>1.517922</c:v>
                </c:pt>
                <c:pt idx="27">
                  <c:v>1.5320090000000002</c:v>
                </c:pt>
                <c:pt idx="28">
                  <c:v>1.52561575</c:v>
                </c:pt>
                <c:pt idx="29">
                  <c:v>1.644333</c:v>
                </c:pt>
                <c:pt idx="30">
                  <c:v>1.64787175</c:v>
                </c:pt>
                <c:pt idx="31">
                  <c:v>1.64787175</c:v>
                </c:pt>
                <c:pt idx="32">
                  <c:v>1.6612169999999999</c:v>
                </c:pt>
                <c:pt idx="33">
                  <c:v>1.6590562499999999</c:v>
                </c:pt>
                <c:pt idx="34">
                  <c:v>1.6624019999999999</c:v>
                </c:pt>
                <c:pt idx="35">
                  <c:v>1.6730235</c:v>
                </c:pt>
                <c:pt idx="36">
                  <c:v>1.6925207499999999</c:v>
                </c:pt>
                <c:pt idx="37">
                  <c:v>1.7025700000000001</c:v>
                </c:pt>
                <c:pt idx="38">
                  <c:v>1.7651384999999999</c:v>
                </c:pt>
                <c:pt idx="39">
                  <c:v>1.7912720000000002</c:v>
                </c:pt>
              </c:numCache>
            </c:numRef>
          </c:val>
          <c:smooth val="0"/>
          <c:extLst>
            <c:ext xmlns:c16="http://schemas.microsoft.com/office/drawing/2014/chart" uri="{C3380CC4-5D6E-409C-BE32-E72D297353CC}">
              <c16:uniqueId val="{00000000-B8B5-4CFA-B1D6-D5812F305949}"/>
            </c:ext>
          </c:extLst>
        </c:ser>
        <c:ser>
          <c:idx val="4"/>
          <c:order val="1"/>
          <c:tx>
            <c:strRef>
              <c:f>'18'!$C$3</c:f>
              <c:strCache>
                <c:ptCount val="1"/>
                <c:pt idx="0">
                  <c:v>Выше года</c:v>
                </c:pt>
              </c:strCache>
            </c:strRef>
          </c:tx>
          <c:spPr>
            <a:ln>
              <a:solidFill>
                <a:srgbClr val="EE1133"/>
              </a:solidFill>
            </a:ln>
          </c:spPr>
          <c:marker>
            <c:symbol val="none"/>
          </c:marker>
          <c:cat>
            <c:numRef>
              <c:f>'18'!$A$4:$A$43</c:f>
              <c:numCache>
                <c:formatCode>m/d/yyyy</c:formatCode>
                <c:ptCount val="40"/>
                <c:pt idx="0">
                  <c:v>45011</c:v>
                </c:pt>
                <c:pt idx="1">
                  <c:v>45018</c:v>
                </c:pt>
                <c:pt idx="2">
                  <c:v>45023</c:v>
                </c:pt>
                <c:pt idx="3">
                  <c:v>45032</c:v>
                </c:pt>
                <c:pt idx="4">
                  <c:v>45039</c:v>
                </c:pt>
                <c:pt idx="5">
                  <c:v>45047</c:v>
                </c:pt>
                <c:pt idx="6">
                  <c:v>45055</c:v>
                </c:pt>
                <c:pt idx="7">
                  <c:v>45060</c:v>
                </c:pt>
                <c:pt idx="8">
                  <c:v>45068</c:v>
                </c:pt>
                <c:pt idx="9">
                  <c:v>45074</c:v>
                </c:pt>
                <c:pt idx="10">
                  <c:v>45081</c:v>
                </c:pt>
                <c:pt idx="11">
                  <c:v>45088</c:v>
                </c:pt>
                <c:pt idx="12">
                  <c:v>45095</c:v>
                </c:pt>
                <c:pt idx="13">
                  <c:v>45102</c:v>
                </c:pt>
                <c:pt idx="14">
                  <c:v>45108</c:v>
                </c:pt>
                <c:pt idx="15">
                  <c:v>45116</c:v>
                </c:pt>
                <c:pt idx="16">
                  <c:v>45123</c:v>
                </c:pt>
                <c:pt idx="17">
                  <c:v>45130</c:v>
                </c:pt>
                <c:pt idx="18">
                  <c:v>45137</c:v>
                </c:pt>
                <c:pt idx="19">
                  <c:v>45140</c:v>
                </c:pt>
                <c:pt idx="20">
                  <c:v>45151</c:v>
                </c:pt>
                <c:pt idx="21">
                  <c:v>45158</c:v>
                </c:pt>
                <c:pt idx="22">
                  <c:v>45165</c:v>
                </c:pt>
                <c:pt idx="23">
                  <c:v>45172</c:v>
                </c:pt>
                <c:pt idx="24">
                  <c:v>45179</c:v>
                </c:pt>
                <c:pt idx="25">
                  <c:v>45186</c:v>
                </c:pt>
                <c:pt idx="26">
                  <c:v>45193</c:v>
                </c:pt>
                <c:pt idx="27">
                  <c:v>45200</c:v>
                </c:pt>
                <c:pt idx="28">
                  <c:v>45207</c:v>
                </c:pt>
                <c:pt idx="29">
                  <c:v>45214</c:v>
                </c:pt>
                <c:pt idx="30">
                  <c:v>45221</c:v>
                </c:pt>
                <c:pt idx="31">
                  <c:v>45228</c:v>
                </c:pt>
                <c:pt idx="32">
                  <c:v>45235</c:v>
                </c:pt>
                <c:pt idx="33">
                  <c:v>45242</c:v>
                </c:pt>
                <c:pt idx="34">
                  <c:v>45250</c:v>
                </c:pt>
                <c:pt idx="35">
                  <c:v>45256</c:v>
                </c:pt>
                <c:pt idx="36">
                  <c:v>45263</c:v>
                </c:pt>
                <c:pt idx="37">
                  <c:v>45270</c:v>
                </c:pt>
                <c:pt idx="38">
                  <c:v>45277</c:v>
                </c:pt>
                <c:pt idx="39">
                  <c:v>45283</c:v>
                </c:pt>
              </c:numCache>
            </c:numRef>
          </c:cat>
          <c:val>
            <c:numRef>
              <c:f>'18'!$C$4:$C$43</c:f>
              <c:numCache>
                <c:formatCode>General</c:formatCode>
                <c:ptCount val="40"/>
                <c:pt idx="0">
                  <c:v>1.3918980000000001</c:v>
                </c:pt>
                <c:pt idx="1">
                  <c:v>1.3965050000000001</c:v>
                </c:pt>
                <c:pt idx="2">
                  <c:v>1.5200555</c:v>
                </c:pt>
                <c:pt idx="3">
                  <c:v>1.5518455</c:v>
                </c:pt>
                <c:pt idx="4">
                  <c:v>1.5652740000000001</c:v>
                </c:pt>
                <c:pt idx="5">
                  <c:v>1.6674074999999999</c:v>
                </c:pt>
                <c:pt idx="6">
                  <c:v>1.702626</c:v>
                </c:pt>
                <c:pt idx="7">
                  <c:v>1.7448675</c:v>
                </c:pt>
                <c:pt idx="8">
                  <c:v>1.7420485000000001</c:v>
                </c:pt>
                <c:pt idx="9">
                  <c:v>1.7458914999999999</c:v>
                </c:pt>
                <c:pt idx="10">
                  <c:v>1.7670705</c:v>
                </c:pt>
                <c:pt idx="11">
                  <c:v>1.7614450000000001</c:v>
                </c:pt>
                <c:pt idx="12">
                  <c:v>1.8491170000000001</c:v>
                </c:pt>
                <c:pt idx="13">
                  <c:v>1.8469229999999999</c:v>
                </c:pt>
                <c:pt idx="14">
                  <c:v>1.930042</c:v>
                </c:pt>
                <c:pt idx="15">
                  <c:v>1.9300730000000001</c:v>
                </c:pt>
                <c:pt idx="16">
                  <c:v>1.9601679999999999</c:v>
                </c:pt>
                <c:pt idx="17">
                  <c:v>1.9689855000000001</c:v>
                </c:pt>
                <c:pt idx="18">
                  <c:v>1.9705124999999999</c:v>
                </c:pt>
                <c:pt idx="19">
                  <c:v>1.9715370000000001</c:v>
                </c:pt>
                <c:pt idx="20">
                  <c:v>1.9165030000000001</c:v>
                </c:pt>
                <c:pt idx="21">
                  <c:v>1.9191825</c:v>
                </c:pt>
                <c:pt idx="22">
                  <c:v>1.921875</c:v>
                </c:pt>
                <c:pt idx="23">
                  <c:v>1.9239505000000001</c:v>
                </c:pt>
                <c:pt idx="24">
                  <c:v>1.9239505000000001</c:v>
                </c:pt>
                <c:pt idx="25">
                  <c:v>1.9306779999999999</c:v>
                </c:pt>
                <c:pt idx="26">
                  <c:v>2.1274829999999998</c:v>
                </c:pt>
                <c:pt idx="27">
                  <c:v>2.1526065000000001</c:v>
                </c:pt>
                <c:pt idx="28">
                  <c:v>2.1987705000000002</c:v>
                </c:pt>
                <c:pt idx="29">
                  <c:v>2.1953930000000001</c:v>
                </c:pt>
                <c:pt idx="30">
                  <c:v>2.2028620000000001</c:v>
                </c:pt>
                <c:pt idx="31">
                  <c:v>2.2028620000000001</c:v>
                </c:pt>
                <c:pt idx="32">
                  <c:v>2.2103725000000001</c:v>
                </c:pt>
                <c:pt idx="33">
                  <c:v>2.1938439999999999</c:v>
                </c:pt>
                <c:pt idx="34">
                  <c:v>2.197282</c:v>
                </c:pt>
                <c:pt idx="35">
                  <c:v>2.1975669999999998</c:v>
                </c:pt>
                <c:pt idx="36">
                  <c:v>2.2143265000000003</c:v>
                </c:pt>
                <c:pt idx="37">
                  <c:v>2.197765</c:v>
                </c:pt>
                <c:pt idx="38">
                  <c:v>2.2014149999999999</c:v>
                </c:pt>
                <c:pt idx="39">
                  <c:v>2.2297564999999997</c:v>
                </c:pt>
              </c:numCache>
            </c:numRef>
          </c:val>
          <c:smooth val="0"/>
          <c:extLst>
            <c:ext xmlns:c16="http://schemas.microsoft.com/office/drawing/2014/chart" uri="{C3380CC4-5D6E-409C-BE32-E72D297353CC}">
              <c16:uniqueId val="{00000001-B8B5-4CFA-B1D6-D5812F305949}"/>
            </c:ext>
          </c:extLst>
        </c:ser>
        <c:dLbls>
          <c:showLegendKey val="0"/>
          <c:showVal val="0"/>
          <c:showCatName val="0"/>
          <c:showSerName val="0"/>
          <c:showPercent val="0"/>
          <c:showBubbleSize val="0"/>
        </c:dLbls>
        <c:smooth val="0"/>
        <c:axId val="635360912"/>
        <c:axId val="635366400"/>
      </c:lineChart>
      <c:dateAx>
        <c:axId val="635360912"/>
        <c:scaling>
          <c:orientation val="minMax"/>
          <c:min val="45012"/>
        </c:scaling>
        <c:delete val="0"/>
        <c:axPos val="b"/>
        <c:minorGridlines>
          <c:spPr>
            <a:ln>
              <a:noFill/>
            </a:ln>
          </c:spPr>
        </c:minorGridlines>
        <c:numFmt formatCode="[$-419]d\ mmm;@" sourceLinked="0"/>
        <c:majorTickMark val="out"/>
        <c:minorTickMark val="none"/>
        <c:tickLblPos val="low"/>
        <c:txPr>
          <a:bodyPr rot="-5400000" vert="horz"/>
          <a:lstStyle/>
          <a:p>
            <a:pPr>
              <a:defRPr/>
            </a:pPr>
            <a:endParaRPr lang="ru-RU"/>
          </a:p>
        </c:txPr>
        <c:crossAx val="635366400"/>
        <c:crosses val="autoZero"/>
        <c:auto val="0"/>
        <c:lblOffset val="100"/>
        <c:baseTimeUnit val="days"/>
        <c:majorUnit val="27"/>
        <c:majorTimeUnit val="days"/>
      </c:dateAx>
      <c:valAx>
        <c:axId val="635366400"/>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crossAx val="635360912"/>
        <c:crosses val="autoZero"/>
        <c:crossBetween val="between"/>
      </c:valAx>
      <c:spPr>
        <a:noFill/>
        <a:ln w="25400">
          <a:noFill/>
        </a:ln>
      </c:spPr>
    </c:plotArea>
    <c:legend>
      <c:legendPos val="b"/>
      <c:layout>
        <c:manualLayout>
          <c:xMode val="edge"/>
          <c:yMode val="edge"/>
          <c:x val="9.0885620915032675E-2"/>
          <c:y val="0.85854572649572636"/>
          <c:w val="0.81822843137254897"/>
          <c:h val="9.2608119658119659E-2"/>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71007253125619E-2"/>
          <c:y val="3.3950617283950615E-2"/>
          <c:w val="0.86398834013025261"/>
          <c:h val="0.63583992874926631"/>
        </c:manualLayout>
      </c:layout>
      <c:barChart>
        <c:barDir val="col"/>
        <c:grouping val="stacked"/>
        <c:varyColors val="0"/>
        <c:ser>
          <c:idx val="12"/>
          <c:order val="0"/>
          <c:tx>
            <c:strRef>
              <c:f>'01'!$A$3</c:f>
              <c:strCache>
                <c:ptCount val="1"/>
                <c:pt idx="0">
                  <c:v>Активы банков</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'01'!$B$3:$H$3</c:f>
              <c:numCache>
                <c:formatCode>_-* #\ ##0\ _₽_-;\-* #\ ##0\ _₽_-;_-* "-"??\ _₽_-;_-@_-</c:formatCode>
                <c:ptCount val="7"/>
                <c:pt idx="0">
                  <c:v>77.961133994000008</c:v>
                </c:pt>
                <c:pt idx="1">
                  <c:v>86.231980243999999</c:v>
                </c:pt>
                <c:pt idx="2">
                  <c:v>88.796187570000001</c:v>
                </c:pt>
                <c:pt idx="3">
                  <c:v>103.84174705999999</c:v>
                </c:pt>
                <c:pt idx="4">
                  <c:v>120.310472652</c:v>
                </c:pt>
                <c:pt idx="5">
                  <c:v>134.51637552199998</c:v>
                </c:pt>
                <c:pt idx="6">
                  <c:v>167.93799999999999</c:v>
                </c:pt>
              </c:numCache>
            </c:numRef>
          </c:val>
          <c:extLst>
            <c:ext xmlns:c16="http://schemas.microsoft.com/office/drawing/2014/chart" uri="{C3380CC4-5D6E-409C-BE32-E72D297353CC}">
              <c16:uniqueId val="{00000000-113C-4B36-9767-207CEA631998}"/>
            </c:ext>
          </c:extLst>
        </c:ser>
        <c:ser>
          <c:idx val="11"/>
          <c:order val="1"/>
          <c:tx>
            <c:strRef>
              <c:f>'01'!$A$4</c:f>
              <c:strCache>
                <c:ptCount val="1"/>
                <c:pt idx="0">
                  <c:v>Активы страховщиков</c:v>
                </c:pt>
              </c:strCache>
            </c:strRef>
          </c:tx>
          <c:spPr>
            <a:solidFill>
              <a:srgbClr val="99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'01'!$B$4:$H$4</c:f>
              <c:numCache>
                <c:formatCode>_-* #\ ##0\ _₽_-;\-* #\ ##0\ _₽_-;_-* "-"??\ _₽_-;_-@_-</c:formatCode>
                <c:ptCount val="7"/>
                <c:pt idx="0">
                  <c:v>2.4296882000000002</c:v>
                </c:pt>
                <c:pt idx="1">
                  <c:v>2.9188714</c:v>
                </c:pt>
                <c:pt idx="2">
                  <c:v>3.3346573671808701</c:v>
                </c:pt>
                <c:pt idx="3">
                  <c:v>3.8110373431927602</c:v>
                </c:pt>
                <c:pt idx="4">
                  <c:v>4.2978679003418705</c:v>
                </c:pt>
                <c:pt idx="5">
                  <c:v>4.5960885053086802</c:v>
                </c:pt>
                <c:pt idx="6">
                  <c:v>5.2644177745056808</c:v>
                </c:pt>
              </c:numCache>
            </c:numRef>
          </c:val>
          <c:extLst>
            <c:ext xmlns:c16="http://schemas.microsoft.com/office/drawing/2014/chart" uri="{C3380CC4-5D6E-409C-BE32-E72D297353CC}">
              <c16:uniqueId val="{00000001-113C-4B36-9767-207CEA631998}"/>
            </c:ext>
          </c:extLst>
        </c:ser>
        <c:ser>
          <c:idx val="13"/>
          <c:order val="2"/>
          <c:tx>
            <c:strRef>
              <c:f>'01'!$A$5</c:f>
              <c:strCache>
                <c:ptCount val="1"/>
                <c:pt idx="0">
                  <c:v>Инвестиционный портфель НПФ</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'01'!$B$5:$H$5</c:f>
              <c:numCache>
                <c:formatCode>_-* #\ ##0\ _₽_-;\-* #\ ##0\ _₽_-;_-* "-"??\ _₽_-;_-@_-</c:formatCode>
                <c:ptCount val="7"/>
                <c:pt idx="0">
                  <c:v>3.6773993000000003</c:v>
                </c:pt>
                <c:pt idx="1">
                  <c:v>3.8561955999999995</c:v>
                </c:pt>
                <c:pt idx="2">
                  <c:v>4.2680639226794304</c:v>
                </c:pt>
                <c:pt idx="3">
                  <c:v>4.4664471430038404</c:v>
                </c:pt>
                <c:pt idx="4">
                  <c:v>4.6010945501049898</c:v>
                </c:pt>
                <c:pt idx="5">
                  <c:v>4.7972454254866008</c:v>
                </c:pt>
                <c:pt idx="6">
                  <c:v>5.0923802664558391</c:v>
                </c:pt>
              </c:numCache>
            </c:numRef>
          </c:val>
          <c:extLst>
            <c:ext xmlns:c16="http://schemas.microsoft.com/office/drawing/2014/chart" uri="{C3380CC4-5D6E-409C-BE32-E72D297353CC}">
              <c16:uniqueId val="{00000002-113C-4B36-9767-207CEA631998}"/>
            </c:ext>
          </c:extLst>
        </c:ser>
        <c:ser>
          <c:idx val="8"/>
          <c:order val="3"/>
          <c:tx>
            <c:strRef>
              <c:f>'01'!$A$6</c:f>
              <c:strCache>
                <c:ptCount val="1"/>
                <c:pt idx="0">
                  <c:v>Инвестиционный портфель СФР (ранее ПФР)</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'01'!$B$6:$H$6</c:f>
              <c:numCache>
                <c:formatCode>_-* #\ ##0\ _₽_-;\-* #\ ##0\ _₽_-;_-* "-"??\ _₽_-;_-@_-</c:formatCode>
                <c:ptCount val="7"/>
                <c:pt idx="0">
                  <c:v>1.9055356000000001</c:v>
                </c:pt>
                <c:pt idx="1">
                  <c:v>1.8020156000000003</c:v>
                </c:pt>
                <c:pt idx="2">
                  <c:v>1.89056972470049</c:v>
                </c:pt>
                <c:pt idx="3">
                  <c:v>1.99683774432891</c:v>
                </c:pt>
                <c:pt idx="4">
                  <c:v>2.05769968492584</c:v>
                </c:pt>
                <c:pt idx="5">
                  <c:v>2.2235178016242103</c:v>
                </c:pt>
                <c:pt idx="6">
                  <c:v>2.3241662044386406</c:v>
                </c:pt>
              </c:numCache>
            </c:numRef>
          </c:val>
          <c:extLst>
            <c:ext xmlns:c16="http://schemas.microsoft.com/office/drawing/2014/chart" uri="{C3380CC4-5D6E-409C-BE32-E72D297353CC}">
              <c16:uniqueId val="{00000003-113C-4B36-9767-207CEA631998}"/>
            </c:ext>
          </c:extLst>
        </c:ser>
        <c:ser>
          <c:idx val="0"/>
          <c:order val="4"/>
          <c:tx>
            <c:strRef>
              <c:f>'01'!$A$7</c:f>
              <c:strCache>
                <c:ptCount val="1"/>
                <c:pt idx="0">
                  <c:v>Стоимость чистых активов ПИФ</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'01'!$B$7:$H$7</c:f>
              <c:numCache>
                <c:formatCode>_-* #\ ##0\ _₽_-;\-* #\ ##0\ _₽_-;_-* "-"??\ _₽_-;_-@_-</c:formatCode>
                <c:ptCount val="7"/>
                <c:pt idx="0">
                  <c:v>2.9366512999999999</c:v>
                </c:pt>
                <c:pt idx="1">
                  <c:v>3.3417567999999997</c:v>
                </c:pt>
                <c:pt idx="2">
                  <c:v>4.4696856144025876</c:v>
                </c:pt>
                <c:pt idx="3">
                  <c:v>5.0400833134692924</c:v>
                </c:pt>
                <c:pt idx="4">
                  <c:v>7.1298930994482346</c:v>
                </c:pt>
                <c:pt idx="5">
                  <c:v>7.6604890705516704</c:v>
                </c:pt>
                <c:pt idx="6">
                  <c:v>12.3915066606155</c:v>
                </c:pt>
              </c:numCache>
            </c:numRef>
          </c:val>
          <c:extLst>
            <c:ext xmlns:c16="http://schemas.microsoft.com/office/drawing/2014/chart" uri="{C3380CC4-5D6E-409C-BE32-E72D297353CC}">
              <c16:uniqueId val="{00000004-113C-4B36-9767-207CEA631998}"/>
            </c:ext>
          </c:extLst>
        </c:ser>
        <c:ser>
          <c:idx val="1"/>
          <c:order val="5"/>
          <c:tx>
            <c:strRef>
              <c:f>'01'!$A$8</c:f>
              <c:strCache>
                <c:ptCount val="1"/>
                <c:pt idx="0">
                  <c:v>Собственные активы ПУ-НФО</c:v>
                </c:pt>
              </c:strCache>
            </c:strRef>
          </c:tx>
          <c:spPr>
            <a:solidFill>
              <a:schemeClr val="accent2"/>
            </a:solidFill>
            <a:ln>
              <a:noFill/>
            </a:ln>
            <a:effectLst/>
          </c:spPr>
          <c:invertIfNegative val="0"/>
          <c:dLbls>
            <c:delete val="1"/>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'01'!$B$8:$H$8</c:f>
              <c:numCache>
                <c:formatCode>_-* #\ ##0\ _₽_-;\-* #\ ##0\ _₽_-;_-* "-"??\ _₽_-;_-@_-</c:formatCode>
                <c:ptCount val="7"/>
                <c:pt idx="0">
                  <c:v>0</c:v>
                </c:pt>
                <c:pt idx="1">
                  <c:v>1.0304158430633799</c:v>
                </c:pt>
                <c:pt idx="2">
                  <c:v>1.0674146850017301</c:v>
                </c:pt>
                <c:pt idx="3">
                  <c:v>1.4397685253592598</c:v>
                </c:pt>
                <c:pt idx="4">
                  <c:v>1.66562247670841</c:v>
                </c:pt>
                <c:pt idx="5">
                  <c:v>1.2538894496916304</c:v>
                </c:pt>
                <c:pt idx="6">
                  <c:v>1.7149512598464101</c:v>
                </c:pt>
              </c:numCache>
            </c:numRef>
          </c:val>
          <c:extLst>
            <c:ext xmlns:c16="http://schemas.microsoft.com/office/drawing/2014/chart" uri="{C3380CC4-5D6E-409C-BE32-E72D297353CC}">
              <c16:uniqueId val="{00000005-113C-4B36-9767-207CEA631998}"/>
            </c:ext>
          </c:extLst>
        </c:ser>
        <c:ser>
          <c:idx val="2"/>
          <c:order val="6"/>
          <c:tx>
            <c:strRef>
              <c:f>'01'!$A$9</c:f>
              <c:strCache>
                <c:ptCount val="1"/>
                <c:pt idx="0">
                  <c:v>Активы на брокерском обслуживании</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'01'!$B$9:$H$9</c:f>
              <c:numCache>
                <c:formatCode>_-* #\ ##0\ _₽_-;\-* #\ ##0\ _₽_-;_-* "-"??\ _₽_-;_-@_-</c:formatCode>
                <c:ptCount val="7"/>
                <c:pt idx="0">
                  <c:v>0</c:v>
                </c:pt>
                <c:pt idx="1">
                  <c:v>0</c:v>
                </c:pt>
                <c:pt idx="2">
                  <c:v>10.523968011308199</c:v>
                </c:pt>
                <c:pt idx="3">
                  <c:v>13.983505187619299</c:v>
                </c:pt>
                <c:pt idx="4">
                  <c:v>18.8703823945594</c:v>
                </c:pt>
                <c:pt idx="5">
                  <c:v>14.593659637037911</c:v>
                </c:pt>
                <c:pt idx="6">
                  <c:v>22.246105838017147</c:v>
                </c:pt>
              </c:numCache>
            </c:numRef>
          </c:val>
          <c:extLst>
            <c:ext xmlns:c16="http://schemas.microsoft.com/office/drawing/2014/chart" uri="{C3380CC4-5D6E-409C-BE32-E72D297353CC}">
              <c16:uniqueId val="{00000006-113C-4B36-9767-207CEA631998}"/>
            </c:ext>
          </c:extLst>
        </c:ser>
        <c:ser>
          <c:idx val="3"/>
          <c:order val="7"/>
          <c:tx>
            <c:strRef>
              <c:f>'01'!$A$10</c:f>
              <c:strCache>
                <c:ptCount val="1"/>
                <c:pt idx="0">
                  <c:v>Активы в доверительном управлении </c:v>
                </c:pt>
              </c:strCache>
            </c:strRef>
          </c:tx>
          <c:spPr>
            <a:solidFill>
              <a:schemeClr val="accent4"/>
            </a:solidFill>
            <a:ln>
              <a:noFill/>
            </a:ln>
            <a:effectLst/>
          </c:spPr>
          <c:invertIfNegative val="0"/>
          <c:dLbls>
            <c:delete val="1"/>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'01'!$B$10:$H$10</c:f>
              <c:numCache>
                <c:formatCode>_-* #\ ##0\ _₽_-;\-* #\ ##0\ _₽_-;_-* "-"??\ _₽_-;_-@_-</c:formatCode>
                <c:ptCount val="7"/>
                <c:pt idx="0">
                  <c:v>0.80829999999999991</c:v>
                </c:pt>
                <c:pt idx="1">
                  <c:v>0.91503522379999991</c:v>
                </c:pt>
                <c:pt idx="2">
                  <c:v>1.1486579969514501</c:v>
                </c:pt>
                <c:pt idx="3">
                  <c:v>1.5320626263061499</c:v>
                </c:pt>
                <c:pt idx="4">
                  <c:v>1.8313248780138398</c:v>
                </c:pt>
                <c:pt idx="5">
                  <c:v>1.8163029486050803</c:v>
                </c:pt>
                <c:pt idx="6">
                  <c:v>2.39590773844894</c:v>
                </c:pt>
              </c:numCache>
            </c:numRef>
          </c:val>
          <c:extLst>
            <c:ext xmlns:c16="http://schemas.microsoft.com/office/drawing/2014/chart" uri="{C3380CC4-5D6E-409C-BE32-E72D297353CC}">
              <c16:uniqueId val="{00000007-113C-4B36-9767-207CEA631998}"/>
            </c:ext>
          </c:extLst>
        </c:ser>
        <c:ser>
          <c:idx val="4"/>
          <c:order val="8"/>
          <c:tx>
            <c:strRef>
              <c:f>'01'!$A$11</c:f>
              <c:strCache>
                <c:ptCount val="1"/>
                <c:pt idx="0">
                  <c:v>Профильные активы МФО</c:v>
                </c:pt>
              </c:strCache>
            </c:strRef>
          </c:tx>
          <c:spPr>
            <a:solidFill>
              <a:srgbClr val="FF99FF"/>
            </a:solidFill>
            <a:ln>
              <a:noFill/>
            </a:ln>
            <a:effectLst/>
          </c:spPr>
          <c:invertIfNegative val="0"/>
          <c:dLbls>
            <c:delete val="1"/>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'01'!$B$11:$H$11</c:f>
              <c:numCache>
                <c:formatCode>_-* #\ ##0\ _₽_-;\-* #\ ##0\ _₽_-;_-* "-"??\ _₽_-;_-@_-</c:formatCode>
                <c:ptCount val="7"/>
                <c:pt idx="0">
                  <c:v>0.11275908</c:v>
                </c:pt>
                <c:pt idx="1">
                  <c:v>0.16363697099999999</c:v>
                </c:pt>
                <c:pt idx="2">
                  <c:v>0.21190574300000001</c:v>
                </c:pt>
                <c:pt idx="3">
                  <c:v>0.24903347999999997</c:v>
                </c:pt>
                <c:pt idx="4">
                  <c:v>0.32947173670400004</c:v>
                </c:pt>
                <c:pt idx="5">
                  <c:v>0.36435426004300003</c:v>
                </c:pt>
                <c:pt idx="6">
                  <c:v>0.42299560136807707</c:v>
                </c:pt>
              </c:numCache>
            </c:numRef>
          </c:val>
          <c:extLst xmlns:c15="http://schemas.microsoft.com/office/drawing/2012/chart">
            <c:ext xmlns:c16="http://schemas.microsoft.com/office/drawing/2014/chart" uri="{C3380CC4-5D6E-409C-BE32-E72D297353CC}">
              <c16:uniqueId val="{0000000D-113C-4B36-9767-207CEA631998}"/>
            </c:ext>
          </c:extLst>
        </c:ser>
        <c:ser>
          <c:idx val="5"/>
          <c:order val="9"/>
          <c:tx>
            <c:strRef>
              <c:f>'01'!$A$12</c:f>
              <c:strCache>
                <c:ptCount val="1"/>
                <c:pt idx="0">
                  <c:v>Портфель займов ломбардов*</c:v>
                </c:pt>
              </c:strCache>
            </c:strRef>
          </c:tx>
          <c:spPr>
            <a:solidFill>
              <a:srgbClr val="0070C0"/>
            </a:solidFill>
            <a:ln>
              <a:noFill/>
            </a:ln>
            <a:effectLst/>
          </c:spPr>
          <c:invertIfNegative val="0"/>
          <c:dLbls>
            <c:delete val="1"/>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'01'!$B$12:$H$12</c:f>
              <c:numCache>
                <c:formatCode>_-* #\ ##0\ _₽_-;\-* #\ ##0\ _₽_-;_-* "-"??\ _₽_-;_-@_-</c:formatCode>
                <c:ptCount val="7"/>
                <c:pt idx="0">
                  <c:v>3.3399999999999999E-2</c:v>
                </c:pt>
                <c:pt idx="1">
                  <c:v>3.2478268999999997E-2</c:v>
                </c:pt>
                <c:pt idx="2">
                  <c:v>3.8128705999999998E-2</c:v>
                </c:pt>
                <c:pt idx="3">
                  <c:v>4.0992186000000007E-2</c:v>
                </c:pt>
                <c:pt idx="4">
                  <c:v>4.4127178000000003E-2</c:v>
                </c:pt>
                <c:pt idx="5">
                  <c:v>4.2976552000000001E-2</c:v>
                </c:pt>
                <c:pt idx="6">
                  <c:v>5.2524271999999997E-2</c:v>
                </c:pt>
              </c:numCache>
            </c:numRef>
          </c:val>
          <c:extLst>
            <c:ext xmlns:c16="http://schemas.microsoft.com/office/drawing/2014/chart" uri="{C3380CC4-5D6E-409C-BE32-E72D297353CC}">
              <c16:uniqueId val="{00000008-113C-4B36-9767-207CEA631998}"/>
            </c:ext>
          </c:extLst>
        </c:ser>
        <c:ser>
          <c:idx val="6"/>
          <c:order val="10"/>
          <c:tx>
            <c:strRef>
              <c:f>'01'!$A$13</c:f>
              <c:strCache>
                <c:ptCount val="1"/>
                <c:pt idx="0">
                  <c:v>Портфель займов КПК</c:v>
                </c:pt>
              </c:strCache>
            </c:strRef>
          </c:tx>
          <c:spPr>
            <a:solidFill>
              <a:srgbClr val="00B050"/>
            </a:solidFill>
            <a:ln>
              <a:noFill/>
            </a:ln>
            <a:effectLst/>
          </c:spPr>
          <c:invertIfNegative val="0"/>
          <c:dLbls>
            <c:delete val="1"/>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'01'!$B$13:$H$13</c:f>
              <c:numCache>
                <c:formatCode>_-* #\ ##0\ _₽_-;\-* #\ ##0\ _₽_-;_-* "-"??\ _₽_-;_-@_-</c:formatCode>
                <c:ptCount val="7"/>
                <c:pt idx="0">
                  <c:v>5.45E-2</c:v>
                </c:pt>
                <c:pt idx="1">
                  <c:v>5.7942042999999999E-2</c:v>
                </c:pt>
                <c:pt idx="2">
                  <c:v>5.3760671000000003E-2</c:v>
                </c:pt>
                <c:pt idx="3">
                  <c:v>4.6546972999999998E-2</c:v>
                </c:pt>
                <c:pt idx="4">
                  <c:v>4.4365446000000003E-2</c:v>
                </c:pt>
                <c:pt idx="5">
                  <c:v>4.3313873000000003E-2</c:v>
                </c:pt>
                <c:pt idx="6">
                  <c:v>0</c:v>
                </c:pt>
              </c:numCache>
            </c:numRef>
          </c:val>
          <c:extLst>
            <c:ext xmlns:c16="http://schemas.microsoft.com/office/drawing/2014/chart" uri="{C3380CC4-5D6E-409C-BE32-E72D297353CC}">
              <c16:uniqueId val="{00000009-113C-4B36-9767-207CEA631998}"/>
            </c:ext>
          </c:extLst>
        </c:ser>
        <c:ser>
          <c:idx val="7"/>
          <c:order val="11"/>
          <c:tx>
            <c:strRef>
              <c:f>'01'!$A$14</c:f>
              <c:strCache>
                <c:ptCount val="1"/>
                <c:pt idx="0">
                  <c:v>Портфель займов СКПК</c:v>
                </c:pt>
              </c:strCache>
            </c:strRef>
          </c:tx>
          <c:spPr>
            <a:solidFill>
              <a:schemeClr val="accent2">
                <a:lumMod val="60000"/>
              </a:schemeClr>
            </a:solidFill>
            <a:ln>
              <a:noFill/>
            </a:ln>
            <a:effectLst/>
          </c:spPr>
          <c:invertIfNegative val="0"/>
          <c:dLbls>
            <c:delete val="1"/>
          </c:dLbls>
          <c:cat>
            <c:numRef>
              <c:f>'01'!$B$2:$H$2</c:f>
              <c:numCache>
                <c:formatCode>m/d/yyyy</c:formatCode>
                <c:ptCount val="7"/>
                <c:pt idx="0">
                  <c:v>43100</c:v>
                </c:pt>
                <c:pt idx="1">
                  <c:v>43465</c:v>
                </c:pt>
                <c:pt idx="2">
                  <c:v>43830</c:v>
                </c:pt>
                <c:pt idx="3">
                  <c:v>44196</c:v>
                </c:pt>
                <c:pt idx="4">
                  <c:v>44561</c:v>
                </c:pt>
                <c:pt idx="5">
                  <c:v>44926</c:v>
                </c:pt>
                <c:pt idx="6">
                  <c:v>45291</c:v>
                </c:pt>
              </c:numCache>
            </c:numRef>
          </c:cat>
          <c:val>
            <c:numRef>
              <c:f>'01'!$B$14:$H$14</c:f>
              <c:numCache>
                <c:formatCode>_-* #\ ##0\ _₽_-;\-* #\ ##0\ _₽_-;_-* "-"??\ _₽_-;_-@_-</c:formatCode>
                <c:ptCount val="7"/>
                <c:pt idx="0">
                  <c:v>1.3699999999999999E-2</c:v>
                </c:pt>
                <c:pt idx="1">
                  <c:v>1.4502083000000001E-2</c:v>
                </c:pt>
                <c:pt idx="2">
                  <c:v>1.4487504247999999E-2</c:v>
                </c:pt>
                <c:pt idx="3">
                  <c:v>1.6008800077999999E-2</c:v>
                </c:pt>
                <c:pt idx="4">
                  <c:v>1.5643554846E-2</c:v>
                </c:pt>
                <c:pt idx="5">
                  <c:v>1.4691085877E-2</c:v>
                </c:pt>
                <c:pt idx="6">
                  <c:v>0</c:v>
                </c:pt>
              </c:numCache>
            </c:numRef>
          </c:val>
          <c:extLst xmlns:c15="http://schemas.microsoft.com/office/drawing/2012/chart">
            <c:ext xmlns:c16="http://schemas.microsoft.com/office/drawing/2014/chart" uri="{C3380CC4-5D6E-409C-BE32-E72D297353CC}">
              <c16:uniqueId val="{0000000A-113C-4B36-9767-207CEA631998}"/>
            </c:ext>
          </c:extLst>
        </c:ser>
        <c:dLbls>
          <c:dLblPos val="ctr"/>
          <c:showLegendKey val="0"/>
          <c:showVal val="1"/>
          <c:showCatName val="0"/>
          <c:showSerName val="0"/>
          <c:showPercent val="0"/>
          <c:showBubbleSize val="0"/>
        </c:dLbls>
        <c:gapWidth val="100"/>
        <c:overlap val="100"/>
        <c:axId val="631634600"/>
        <c:axId val="631638912"/>
        <c:extLst/>
      </c:barChart>
      <c:catAx>
        <c:axId val="631634600"/>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1638912"/>
        <c:crosses val="autoZero"/>
        <c:auto val="0"/>
        <c:lblAlgn val="ctr"/>
        <c:lblOffset val="100"/>
        <c:noMultiLvlLbl val="1"/>
      </c:catAx>
      <c:valAx>
        <c:axId val="631638912"/>
        <c:scaling>
          <c:orientation val="minMax"/>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1634600"/>
        <c:crosses val="autoZero"/>
        <c:crossBetween val="between"/>
      </c:valAx>
      <c:spPr>
        <a:noFill/>
        <a:ln>
          <a:noFill/>
        </a:ln>
        <a:effectLst/>
      </c:spPr>
    </c:plotArea>
    <c:legend>
      <c:legendPos val="b"/>
      <c:layout>
        <c:manualLayout>
          <c:xMode val="edge"/>
          <c:yMode val="edge"/>
          <c:x val="4.9199233759146435E-2"/>
          <c:y val="0.73339054983165664"/>
          <c:w val="0.95080086658386687"/>
          <c:h val="0.266609450168343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595090430875462"/>
          <c:y val="3.0676887211170123E-2"/>
          <c:w val="0.85044075716680334"/>
          <c:h val="0.58929929617059784"/>
        </c:manualLayout>
      </c:layout>
      <c:lineChart>
        <c:grouping val="standard"/>
        <c:varyColors val="0"/>
        <c:ser>
          <c:idx val="3"/>
          <c:order val="0"/>
          <c:tx>
            <c:strRef>
              <c:f>'19'!$B$3</c:f>
              <c:strCache>
                <c:ptCount val="1"/>
                <c:pt idx="0">
                  <c:v>До года</c:v>
                </c:pt>
              </c:strCache>
            </c:strRef>
          </c:tx>
          <c:spPr>
            <a:ln>
              <a:solidFill>
                <a:srgbClr val="0088BB"/>
              </a:solidFill>
            </a:ln>
          </c:spPr>
          <c:marker>
            <c:symbol val="none"/>
          </c:marker>
          <c:cat>
            <c:numRef>
              <c:f>'19'!$A$4:$A$43</c:f>
              <c:numCache>
                <c:formatCode>m/d/yyyy</c:formatCode>
                <c:ptCount val="40"/>
                <c:pt idx="0">
                  <c:v>45011</c:v>
                </c:pt>
                <c:pt idx="1">
                  <c:v>45018</c:v>
                </c:pt>
                <c:pt idx="2">
                  <c:v>45023</c:v>
                </c:pt>
                <c:pt idx="3">
                  <c:v>45032</c:v>
                </c:pt>
                <c:pt idx="4">
                  <c:v>45039</c:v>
                </c:pt>
                <c:pt idx="5">
                  <c:v>45047</c:v>
                </c:pt>
                <c:pt idx="6">
                  <c:v>45055</c:v>
                </c:pt>
                <c:pt idx="7">
                  <c:v>45060</c:v>
                </c:pt>
                <c:pt idx="8">
                  <c:v>45068</c:v>
                </c:pt>
                <c:pt idx="9">
                  <c:v>45074</c:v>
                </c:pt>
                <c:pt idx="10">
                  <c:v>45081</c:v>
                </c:pt>
                <c:pt idx="11">
                  <c:v>45088</c:v>
                </c:pt>
                <c:pt idx="12">
                  <c:v>45095</c:v>
                </c:pt>
                <c:pt idx="13">
                  <c:v>45102</c:v>
                </c:pt>
                <c:pt idx="14">
                  <c:v>45108</c:v>
                </c:pt>
                <c:pt idx="15">
                  <c:v>45116</c:v>
                </c:pt>
                <c:pt idx="16">
                  <c:v>45123</c:v>
                </c:pt>
                <c:pt idx="17">
                  <c:v>45130</c:v>
                </c:pt>
                <c:pt idx="18">
                  <c:v>45137</c:v>
                </c:pt>
                <c:pt idx="19">
                  <c:v>45140</c:v>
                </c:pt>
                <c:pt idx="20">
                  <c:v>45151</c:v>
                </c:pt>
                <c:pt idx="21">
                  <c:v>45158</c:v>
                </c:pt>
                <c:pt idx="22">
                  <c:v>45165</c:v>
                </c:pt>
                <c:pt idx="23">
                  <c:v>45172</c:v>
                </c:pt>
                <c:pt idx="24">
                  <c:v>45179</c:v>
                </c:pt>
                <c:pt idx="25">
                  <c:v>45186</c:v>
                </c:pt>
                <c:pt idx="26">
                  <c:v>45193</c:v>
                </c:pt>
                <c:pt idx="27">
                  <c:v>45200</c:v>
                </c:pt>
                <c:pt idx="28">
                  <c:v>45207</c:v>
                </c:pt>
                <c:pt idx="29">
                  <c:v>45214</c:v>
                </c:pt>
                <c:pt idx="30">
                  <c:v>45221</c:v>
                </c:pt>
                <c:pt idx="31">
                  <c:v>45228</c:v>
                </c:pt>
                <c:pt idx="32">
                  <c:v>45235</c:v>
                </c:pt>
                <c:pt idx="33">
                  <c:v>45242</c:v>
                </c:pt>
                <c:pt idx="34">
                  <c:v>45250</c:v>
                </c:pt>
                <c:pt idx="35">
                  <c:v>45256</c:v>
                </c:pt>
                <c:pt idx="36">
                  <c:v>45263</c:v>
                </c:pt>
                <c:pt idx="37">
                  <c:v>45270</c:v>
                </c:pt>
                <c:pt idx="38">
                  <c:v>45277</c:v>
                </c:pt>
                <c:pt idx="39">
                  <c:v>45283</c:v>
                </c:pt>
              </c:numCache>
            </c:numRef>
          </c:cat>
          <c:val>
            <c:numRef>
              <c:f>'19'!$B$4:$B$43</c:f>
              <c:numCache>
                <c:formatCode>General</c:formatCode>
                <c:ptCount val="40"/>
                <c:pt idx="0">
                  <c:v>0.1385534125</c:v>
                </c:pt>
                <c:pt idx="1">
                  <c:v>0.15841116250000001</c:v>
                </c:pt>
                <c:pt idx="2">
                  <c:v>0.15428378749999999</c:v>
                </c:pt>
                <c:pt idx="3">
                  <c:v>0.16102068750000001</c:v>
                </c:pt>
                <c:pt idx="4">
                  <c:v>0.16498101250000002</c:v>
                </c:pt>
                <c:pt idx="5">
                  <c:v>0.16691528750000001</c:v>
                </c:pt>
                <c:pt idx="6">
                  <c:v>0.18228981250000001</c:v>
                </c:pt>
                <c:pt idx="7">
                  <c:v>0.18846568750000001</c:v>
                </c:pt>
                <c:pt idx="8">
                  <c:v>0.18534476499999999</c:v>
                </c:pt>
                <c:pt idx="9">
                  <c:v>0.20535351499999999</c:v>
                </c:pt>
                <c:pt idx="10">
                  <c:v>0.210151325</c:v>
                </c:pt>
                <c:pt idx="11">
                  <c:v>0.24165651999999999</c:v>
                </c:pt>
                <c:pt idx="12">
                  <c:v>0.23327549499999997</c:v>
                </c:pt>
                <c:pt idx="13">
                  <c:v>0.23596831999999998</c:v>
                </c:pt>
                <c:pt idx="14">
                  <c:v>0.22262544499999998</c:v>
                </c:pt>
                <c:pt idx="15">
                  <c:v>0.20976499500000001</c:v>
                </c:pt>
                <c:pt idx="16">
                  <c:v>0.22939471999999997</c:v>
                </c:pt>
                <c:pt idx="17">
                  <c:v>0.18766021999999999</c:v>
                </c:pt>
                <c:pt idx="18">
                  <c:v>0.17702652500000002</c:v>
                </c:pt>
                <c:pt idx="19">
                  <c:v>0.17702652500000002</c:v>
                </c:pt>
                <c:pt idx="20">
                  <c:v>0.18335997499999998</c:v>
                </c:pt>
                <c:pt idx="21">
                  <c:v>0.19149607499999999</c:v>
                </c:pt>
                <c:pt idx="22">
                  <c:v>0.189818825</c:v>
                </c:pt>
                <c:pt idx="23">
                  <c:v>0.20166820000000002</c:v>
                </c:pt>
                <c:pt idx="24">
                  <c:v>0.20166820000000002</c:v>
                </c:pt>
                <c:pt idx="25">
                  <c:v>0.237892575</c:v>
                </c:pt>
                <c:pt idx="26">
                  <c:v>0.2404384</c:v>
                </c:pt>
                <c:pt idx="27">
                  <c:v>0.24093247499999998</c:v>
                </c:pt>
                <c:pt idx="28">
                  <c:v>0.24142654999999999</c:v>
                </c:pt>
                <c:pt idx="29">
                  <c:v>0.21805200000000002</c:v>
                </c:pt>
                <c:pt idx="30">
                  <c:v>0.21936670000000003</c:v>
                </c:pt>
                <c:pt idx="31">
                  <c:v>0.21618852500000002</c:v>
                </c:pt>
                <c:pt idx="32">
                  <c:v>0.215829575</c:v>
                </c:pt>
                <c:pt idx="33">
                  <c:v>0.21770905000000002</c:v>
                </c:pt>
                <c:pt idx="34">
                  <c:v>0.23954852499999998</c:v>
                </c:pt>
                <c:pt idx="35">
                  <c:v>0.24526272500000001</c:v>
                </c:pt>
                <c:pt idx="36">
                  <c:v>0.24526272500000001</c:v>
                </c:pt>
                <c:pt idx="37">
                  <c:v>0.24431504999999998</c:v>
                </c:pt>
                <c:pt idx="38">
                  <c:v>0.24507762500000002</c:v>
                </c:pt>
                <c:pt idx="39">
                  <c:v>0.24053802499999999</c:v>
                </c:pt>
              </c:numCache>
            </c:numRef>
          </c:val>
          <c:smooth val="0"/>
          <c:extLst>
            <c:ext xmlns:c16="http://schemas.microsoft.com/office/drawing/2014/chart" uri="{C3380CC4-5D6E-409C-BE32-E72D297353CC}">
              <c16:uniqueId val="{00000000-1D0C-4557-9F63-FDE1FA3266CE}"/>
            </c:ext>
          </c:extLst>
        </c:ser>
        <c:ser>
          <c:idx val="4"/>
          <c:order val="1"/>
          <c:tx>
            <c:strRef>
              <c:f>'19'!$C$3</c:f>
              <c:strCache>
                <c:ptCount val="1"/>
                <c:pt idx="0">
                  <c:v>Выше года</c:v>
                </c:pt>
              </c:strCache>
            </c:strRef>
          </c:tx>
          <c:spPr>
            <a:ln>
              <a:solidFill>
                <a:srgbClr val="EE1133"/>
              </a:solidFill>
            </a:ln>
          </c:spPr>
          <c:marker>
            <c:symbol val="none"/>
          </c:marker>
          <c:cat>
            <c:numRef>
              <c:f>'19'!$A$4:$A$43</c:f>
              <c:numCache>
                <c:formatCode>m/d/yyyy</c:formatCode>
                <c:ptCount val="40"/>
                <c:pt idx="0">
                  <c:v>45011</c:v>
                </c:pt>
                <c:pt idx="1">
                  <c:v>45018</c:v>
                </c:pt>
                <c:pt idx="2">
                  <c:v>45023</c:v>
                </c:pt>
                <c:pt idx="3">
                  <c:v>45032</c:v>
                </c:pt>
                <c:pt idx="4">
                  <c:v>45039</c:v>
                </c:pt>
                <c:pt idx="5">
                  <c:v>45047</c:v>
                </c:pt>
                <c:pt idx="6">
                  <c:v>45055</c:v>
                </c:pt>
                <c:pt idx="7">
                  <c:v>45060</c:v>
                </c:pt>
                <c:pt idx="8">
                  <c:v>45068</c:v>
                </c:pt>
                <c:pt idx="9">
                  <c:v>45074</c:v>
                </c:pt>
                <c:pt idx="10">
                  <c:v>45081</c:v>
                </c:pt>
                <c:pt idx="11">
                  <c:v>45088</c:v>
                </c:pt>
                <c:pt idx="12">
                  <c:v>45095</c:v>
                </c:pt>
                <c:pt idx="13">
                  <c:v>45102</c:v>
                </c:pt>
                <c:pt idx="14">
                  <c:v>45108</c:v>
                </c:pt>
                <c:pt idx="15">
                  <c:v>45116</c:v>
                </c:pt>
                <c:pt idx="16">
                  <c:v>45123</c:v>
                </c:pt>
                <c:pt idx="17">
                  <c:v>45130</c:v>
                </c:pt>
                <c:pt idx="18">
                  <c:v>45137</c:v>
                </c:pt>
                <c:pt idx="19">
                  <c:v>45140</c:v>
                </c:pt>
                <c:pt idx="20">
                  <c:v>45151</c:v>
                </c:pt>
                <c:pt idx="21">
                  <c:v>45158</c:v>
                </c:pt>
                <c:pt idx="22">
                  <c:v>45165</c:v>
                </c:pt>
                <c:pt idx="23">
                  <c:v>45172</c:v>
                </c:pt>
                <c:pt idx="24">
                  <c:v>45179</c:v>
                </c:pt>
                <c:pt idx="25">
                  <c:v>45186</c:v>
                </c:pt>
                <c:pt idx="26">
                  <c:v>45193</c:v>
                </c:pt>
                <c:pt idx="27">
                  <c:v>45200</c:v>
                </c:pt>
                <c:pt idx="28">
                  <c:v>45207</c:v>
                </c:pt>
                <c:pt idx="29">
                  <c:v>45214</c:v>
                </c:pt>
                <c:pt idx="30">
                  <c:v>45221</c:v>
                </c:pt>
                <c:pt idx="31">
                  <c:v>45228</c:v>
                </c:pt>
                <c:pt idx="32">
                  <c:v>45235</c:v>
                </c:pt>
                <c:pt idx="33">
                  <c:v>45242</c:v>
                </c:pt>
                <c:pt idx="34">
                  <c:v>45250</c:v>
                </c:pt>
                <c:pt idx="35">
                  <c:v>45256</c:v>
                </c:pt>
                <c:pt idx="36">
                  <c:v>45263</c:v>
                </c:pt>
                <c:pt idx="37">
                  <c:v>45270</c:v>
                </c:pt>
                <c:pt idx="38">
                  <c:v>45277</c:v>
                </c:pt>
                <c:pt idx="39">
                  <c:v>45283</c:v>
                </c:pt>
              </c:numCache>
            </c:numRef>
          </c:cat>
          <c:val>
            <c:numRef>
              <c:f>'19'!$C$4:$C$43</c:f>
              <c:numCache>
                <c:formatCode>General</c:formatCode>
                <c:ptCount val="40"/>
                <c:pt idx="0">
                  <c:v>0.22766244999999999</c:v>
                </c:pt>
                <c:pt idx="1">
                  <c:v>0.2328095</c:v>
                </c:pt>
                <c:pt idx="2">
                  <c:v>0.2328095</c:v>
                </c:pt>
                <c:pt idx="3">
                  <c:v>0.2344762</c:v>
                </c:pt>
                <c:pt idx="4">
                  <c:v>0.23827619999999999</c:v>
                </c:pt>
                <c:pt idx="5">
                  <c:v>0.2454643</c:v>
                </c:pt>
                <c:pt idx="6">
                  <c:v>0.25798125</c:v>
                </c:pt>
                <c:pt idx="7">
                  <c:v>0.26719704999999999</c:v>
                </c:pt>
                <c:pt idx="8">
                  <c:v>0.26719704999999999</c:v>
                </c:pt>
                <c:pt idx="9">
                  <c:v>0.2835203</c:v>
                </c:pt>
                <c:pt idx="10">
                  <c:v>0.28254384999999999</c:v>
                </c:pt>
                <c:pt idx="11">
                  <c:v>0.28254384999999999</c:v>
                </c:pt>
                <c:pt idx="12">
                  <c:v>0.26169694999999998</c:v>
                </c:pt>
                <c:pt idx="13">
                  <c:v>0.26469540000000003</c:v>
                </c:pt>
                <c:pt idx="14">
                  <c:v>0.25316034999999998</c:v>
                </c:pt>
                <c:pt idx="15">
                  <c:v>0.25789925000000002</c:v>
                </c:pt>
                <c:pt idx="16">
                  <c:v>0.32004624999999998</c:v>
                </c:pt>
                <c:pt idx="17">
                  <c:v>0.32004624999999998</c:v>
                </c:pt>
                <c:pt idx="18">
                  <c:v>0.32047429999999999</c:v>
                </c:pt>
                <c:pt idx="19">
                  <c:v>0.3194128</c:v>
                </c:pt>
                <c:pt idx="20">
                  <c:v>0.32026699999999997</c:v>
                </c:pt>
                <c:pt idx="21">
                  <c:v>0.31999469999999997</c:v>
                </c:pt>
                <c:pt idx="22">
                  <c:v>0.32685204999999995</c:v>
                </c:pt>
                <c:pt idx="23">
                  <c:v>0.32685204999999995</c:v>
                </c:pt>
                <c:pt idx="24">
                  <c:v>0.32685204999999995</c:v>
                </c:pt>
                <c:pt idx="25">
                  <c:v>0.32685204999999995</c:v>
                </c:pt>
                <c:pt idx="26">
                  <c:v>0.32897500000000002</c:v>
                </c:pt>
                <c:pt idx="27">
                  <c:v>0.32897500000000002</c:v>
                </c:pt>
                <c:pt idx="28">
                  <c:v>0.3229651</c:v>
                </c:pt>
                <c:pt idx="29">
                  <c:v>0.33205355000000003</c:v>
                </c:pt>
                <c:pt idx="30">
                  <c:v>0.33419449999999995</c:v>
                </c:pt>
                <c:pt idx="31">
                  <c:v>0.33419449999999995</c:v>
                </c:pt>
                <c:pt idx="32">
                  <c:v>0.33204774999999997</c:v>
                </c:pt>
                <c:pt idx="33">
                  <c:v>0.33204774999999997</c:v>
                </c:pt>
                <c:pt idx="34">
                  <c:v>0.33204774999999997</c:v>
                </c:pt>
                <c:pt idx="35">
                  <c:v>0.33570834999999999</c:v>
                </c:pt>
                <c:pt idx="36">
                  <c:v>0.33570834999999999</c:v>
                </c:pt>
                <c:pt idx="37">
                  <c:v>0.3270884</c:v>
                </c:pt>
                <c:pt idx="38">
                  <c:v>0.3270884</c:v>
                </c:pt>
                <c:pt idx="39">
                  <c:v>0.3270884</c:v>
                </c:pt>
              </c:numCache>
            </c:numRef>
          </c:val>
          <c:smooth val="0"/>
          <c:extLst>
            <c:ext xmlns:c16="http://schemas.microsoft.com/office/drawing/2014/chart" uri="{C3380CC4-5D6E-409C-BE32-E72D297353CC}">
              <c16:uniqueId val="{00000001-1D0C-4557-9F63-FDE1FA3266CE}"/>
            </c:ext>
          </c:extLst>
        </c:ser>
        <c:dLbls>
          <c:showLegendKey val="0"/>
          <c:showVal val="0"/>
          <c:showCatName val="0"/>
          <c:showSerName val="0"/>
          <c:showPercent val="0"/>
          <c:showBubbleSize val="0"/>
        </c:dLbls>
        <c:smooth val="0"/>
        <c:axId val="635359344"/>
        <c:axId val="635359736"/>
      </c:lineChart>
      <c:dateAx>
        <c:axId val="635359344"/>
        <c:scaling>
          <c:orientation val="minMax"/>
          <c:min val="45012"/>
        </c:scaling>
        <c:delete val="0"/>
        <c:axPos val="b"/>
        <c:minorGridlines>
          <c:spPr>
            <a:ln>
              <a:noFill/>
            </a:ln>
          </c:spPr>
        </c:minorGridlines>
        <c:numFmt formatCode="[$-419]d\ mmm;@" sourceLinked="0"/>
        <c:majorTickMark val="out"/>
        <c:minorTickMark val="none"/>
        <c:tickLblPos val="low"/>
        <c:txPr>
          <a:bodyPr rot="-5400000" vert="horz"/>
          <a:lstStyle/>
          <a:p>
            <a:pPr>
              <a:defRPr/>
            </a:pPr>
            <a:endParaRPr lang="ru-RU"/>
          </a:p>
        </c:txPr>
        <c:crossAx val="635359736"/>
        <c:crosses val="autoZero"/>
        <c:auto val="0"/>
        <c:lblOffset val="100"/>
        <c:baseTimeUnit val="days"/>
        <c:majorUnit val="27"/>
        <c:majorTimeUnit val="days"/>
      </c:dateAx>
      <c:valAx>
        <c:axId val="635359736"/>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crossAx val="635359344"/>
        <c:crosses val="autoZero"/>
        <c:crossBetween val="between"/>
        <c:majorUnit val="0.1"/>
      </c:valAx>
      <c:spPr>
        <a:noFill/>
        <a:ln w="25400">
          <a:noFill/>
        </a:ln>
      </c:spPr>
    </c:plotArea>
    <c:legend>
      <c:legendPos val="b"/>
      <c:layout>
        <c:manualLayout>
          <c:xMode val="edge"/>
          <c:yMode val="edge"/>
          <c:x val="9.0885620915032675E-2"/>
          <c:y val="0.85854572649572636"/>
          <c:w val="0.81822843137254897"/>
          <c:h val="9.2608119658119659E-2"/>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050258819432743E-2"/>
          <c:y val="3.5670755000032889E-2"/>
          <c:w val="0.89853855224805224"/>
          <c:h val="0.66368256051326913"/>
        </c:manualLayout>
      </c:layout>
      <c:barChart>
        <c:barDir val="col"/>
        <c:grouping val="clustered"/>
        <c:varyColors val="0"/>
        <c:ser>
          <c:idx val="0"/>
          <c:order val="0"/>
          <c:tx>
            <c:v>ОВП</c:v>
          </c:tx>
          <c:spPr>
            <a:solidFill>
              <a:srgbClr val="EE1133"/>
            </a:solidFill>
          </c:spPr>
          <c:invertIfNegative val="0"/>
          <c:cat>
            <c:strRef>
              <c:f>'20'!$A$3:$A$40</c:f>
              <c:strCache>
                <c:ptCount val="27"/>
                <c:pt idx="0">
                  <c:v>01.01.2021</c:v>
                </c:pt>
                <c:pt idx="1">
                  <c:v>01.02.2021</c:v>
                </c:pt>
                <c:pt idx="2">
                  <c:v>01.03.2021</c:v>
                </c:pt>
                <c:pt idx="3">
                  <c:v>01.04.2021</c:v>
                </c:pt>
                <c:pt idx="4">
                  <c:v>01.05.2021</c:v>
                </c:pt>
                <c:pt idx="5">
                  <c:v>01.06.2021</c:v>
                </c:pt>
                <c:pt idx="6">
                  <c:v>01.07.2021</c:v>
                </c:pt>
                <c:pt idx="7">
                  <c:v>01.08.2021</c:v>
                </c:pt>
                <c:pt idx="8">
                  <c:v>01.09.2021</c:v>
                </c:pt>
                <c:pt idx="9">
                  <c:v>01.10.2021</c:v>
                </c:pt>
                <c:pt idx="10">
                  <c:v>01.11.2021</c:v>
                </c:pt>
                <c:pt idx="11">
                  <c:v>01.12.2021</c:v>
                </c:pt>
                <c:pt idx="12">
                  <c:v>01.01.2022</c:v>
                </c:pt>
                <c:pt idx="13">
                  <c:v>01.02.2022</c:v>
                </c:pt>
                <c:pt idx="14">
                  <c:v>01.03.2022</c:v>
                </c:pt>
                <c:pt idx="15">
                  <c:v>01.04.2022</c:v>
                </c:pt>
                <c:pt idx="16">
                  <c:v>01.05.2022</c:v>
                </c:pt>
                <c:pt idx="17">
                  <c:v>01.06.2022</c:v>
                </c:pt>
                <c:pt idx="18">
                  <c:v>01.07.2022</c:v>
                </c:pt>
                <c:pt idx="19">
                  <c:v>01.08.2022</c:v>
                </c:pt>
                <c:pt idx="20">
                  <c:v>01.09.2022</c:v>
                </c:pt>
                <c:pt idx="21">
                  <c:v>01.10.2022</c:v>
                </c:pt>
                <c:pt idx="22">
                  <c:v>01.11.2022</c:v>
                </c:pt>
                <c:pt idx="23">
                  <c:v>01.12.2022</c:v>
                </c:pt>
                <c:pt idx="24">
                  <c:v>01.01.2023</c:v>
                </c:pt>
                <c:pt idx="25">
                  <c:v>01.01.2024</c:v>
                </c:pt>
                <c:pt idx="26">
                  <c:v>01.02.2024</c:v>
                </c:pt>
              </c:strCache>
            </c:strRef>
          </c:cat>
          <c:val>
            <c:numRef>
              <c:f>'20'!$B$3:$B$40</c:f>
              <c:numCache>
                <c:formatCode>#\ ##0.0000</c:formatCode>
                <c:ptCount val="27"/>
                <c:pt idx="0">
                  <c:v>414910661.08639997</c:v>
                </c:pt>
                <c:pt idx="1">
                  <c:v>372725473.67219996</c:v>
                </c:pt>
                <c:pt idx="2">
                  <c:v>358864750.82120001</c:v>
                </c:pt>
                <c:pt idx="3">
                  <c:v>395098289.66229999</c:v>
                </c:pt>
                <c:pt idx="4">
                  <c:v>409542771.46819997</c:v>
                </c:pt>
                <c:pt idx="5">
                  <c:v>379880310.20890003</c:v>
                </c:pt>
                <c:pt idx="6">
                  <c:v>361468320.78179997</c:v>
                </c:pt>
                <c:pt idx="7">
                  <c:v>363462275.99750006</c:v>
                </c:pt>
                <c:pt idx="8">
                  <c:v>251705976.90499997</c:v>
                </c:pt>
                <c:pt idx="9">
                  <c:v>331162376.60820001</c:v>
                </c:pt>
                <c:pt idx="10">
                  <c:v>323200082.477</c:v>
                </c:pt>
                <c:pt idx="11">
                  <c:v>269444393.99080002</c:v>
                </c:pt>
                <c:pt idx="12">
                  <c:v>232107499.34029999</c:v>
                </c:pt>
                <c:pt idx="13">
                  <c:v>243122590.28590003</c:v>
                </c:pt>
                <c:pt idx="14">
                  <c:v>1200042872.4438999</c:v>
                </c:pt>
                <c:pt idx="15">
                  <c:v>2559935749.4394999</c:v>
                </c:pt>
                <c:pt idx="16">
                  <c:v>1619212496.9223998</c:v>
                </c:pt>
                <c:pt idx="17">
                  <c:v>1178820105.7560999</c:v>
                </c:pt>
                <c:pt idx="18">
                  <c:v>1267438094.5619998</c:v>
                </c:pt>
                <c:pt idx="19">
                  <c:v>1372053182.4896998</c:v>
                </c:pt>
                <c:pt idx="20">
                  <c:v>1302838100.8692002</c:v>
                </c:pt>
                <c:pt idx="21">
                  <c:v>1267949213.6958001</c:v>
                </c:pt>
                <c:pt idx="22">
                  <c:v>1461571498.086</c:v>
                </c:pt>
                <c:pt idx="23">
                  <c:v>1487332527.9758</c:v>
                </c:pt>
                <c:pt idx="24">
                  <c:v>1320488023.8186002</c:v>
                </c:pt>
                <c:pt idx="25">
                  <c:v>881395962.81469989</c:v>
                </c:pt>
                <c:pt idx="26">
                  <c:v>672729807.09850001</c:v>
                </c:pt>
              </c:numCache>
            </c:numRef>
          </c:val>
          <c:extLst>
            <c:ext xmlns:c16="http://schemas.microsoft.com/office/drawing/2014/chart" uri="{C3380CC4-5D6E-409C-BE32-E72D297353CC}">
              <c16:uniqueId val="{00000000-1942-4101-BF06-81AD7F69E28B}"/>
            </c:ext>
          </c:extLst>
        </c:ser>
        <c:dLbls>
          <c:showLegendKey val="0"/>
          <c:showVal val="0"/>
          <c:showCatName val="0"/>
          <c:showSerName val="0"/>
          <c:showPercent val="0"/>
          <c:showBubbleSize val="0"/>
        </c:dLbls>
        <c:gapWidth val="150"/>
        <c:axId val="635364048"/>
        <c:axId val="635361304"/>
      </c:barChart>
      <c:dateAx>
        <c:axId val="635364048"/>
        <c:scaling>
          <c:orientation val="minMax"/>
        </c:scaling>
        <c:delete val="0"/>
        <c:axPos val="b"/>
        <c:numFmt formatCode="m/d/yyyy" sourceLinked="0"/>
        <c:majorTickMark val="out"/>
        <c:minorTickMark val="none"/>
        <c:tickLblPos val="nextTo"/>
        <c:txPr>
          <a:bodyPr rot="-5400000" vert="horz"/>
          <a:lstStyle/>
          <a:p>
            <a:pPr>
              <a:defRPr/>
            </a:pPr>
            <a:endParaRPr lang="ru-RU"/>
          </a:p>
        </c:txPr>
        <c:crossAx val="635361304"/>
        <c:crosses val="autoZero"/>
        <c:auto val="0"/>
        <c:lblOffset val="100"/>
        <c:baseTimeUnit val="days"/>
      </c:dateAx>
      <c:valAx>
        <c:axId val="63536130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635364048"/>
        <c:crosses val="autoZero"/>
        <c:crossBetween val="between"/>
        <c:dispUnits>
          <c:builtInUnit val="millions"/>
          <c:dispUnitsLbl/>
        </c:dispUnits>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'21'!$B$2</c:f>
              <c:strCache>
                <c:ptCount val="1"/>
                <c:pt idx="0">
                  <c:v>Корпоративные кредиты</c:v>
                </c:pt>
              </c:strCache>
            </c:strRef>
          </c:tx>
          <c:spPr>
            <a:ln w="28575" cap="rnd">
              <a:solidFill>
                <a:schemeClr val="accent1"/>
              </a:solidFill>
              <a:round/>
            </a:ln>
            <a:effectLst/>
          </c:spPr>
          <c:marker>
            <c:symbol val="none"/>
          </c:marker>
          <c:cat>
            <c:numRef>
              <c:f>'21'!$A$3:$A$124</c:f>
              <c:numCache>
                <c:formatCode>m/d/yyyy</c:formatCode>
                <c:ptCount val="12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numCache>
            </c:numRef>
          </c:cat>
          <c:val>
            <c:numRef>
              <c:f>'21'!$B$3:$B$124</c:f>
              <c:numCache>
                <c:formatCode>0.00</c:formatCode>
                <c:ptCount val="122"/>
                <c:pt idx="0">
                  <c:v>12.409586170621139</c:v>
                </c:pt>
                <c:pt idx="1">
                  <c:v>12.236648180447787</c:v>
                </c:pt>
                <c:pt idx="2">
                  <c:v>13.598306905035813</c:v>
                </c:pt>
                <c:pt idx="3">
                  <c:v>14.740163507779698</c:v>
                </c:pt>
                <c:pt idx="4">
                  <c:v>15.52431503259271</c:v>
                </c:pt>
                <c:pt idx="5">
                  <c:v>15.242036414461353</c:v>
                </c:pt>
                <c:pt idx="6">
                  <c:v>14.103472406113468</c:v>
                </c:pt>
                <c:pt idx="7">
                  <c:v>13.008587807153418</c:v>
                </c:pt>
                <c:pt idx="8">
                  <c:v>11.963072464913992</c:v>
                </c:pt>
                <c:pt idx="9">
                  <c:v>12.029215650917308</c:v>
                </c:pt>
                <c:pt idx="10">
                  <c:v>11.879766901475676</c:v>
                </c:pt>
                <c:pt idx="11">
                  <c:v>14.639046002984671</c:v>
                </c:pt>
                <c:pt idx="12">
                  <c:v>12.276764747493132</c:v>
                </c:pt>
                <c:pt idx="13">
                  <c:v>11.049953896667702</c:v>
                </c:pt>
                <c:pt idx="14">
                  <c:v>8.8607193945027944</c:v>
                </c:pt>
                <c:pt idx="15">
                  <c:v>6.9694234079913571</c:v>
                </c:pt>
                <c:pt idx="16">
                  <c:v>5.1628485516647515</c:v>
                </c:pt>
                <c:pt idx="17">
                  <c:v>4.5879320017362204</c:v>
                </c:pt>
                <c:pt idx="18">
                  <c:v>4.5435734232325302</c:v>
                </c:pt>
                <c:pt idx="19">
                  <c:v>5.012987459990498</c:v>
                </c:pt>
                <c:pt idx="20">
                  <c:v>4.5941025713124333</c:v>
                </c:pt>
                <c:pt idx="21">
                  <c:v>4.1464979584032733</c:v>
                </c:pt>
                <c:pt idx="22">
                  <c:v>3.0997458818242052</c:v>
                </c:pt>
                <c:pt idx="23">
                  <c:v>1.9118021566449102</c:v>
                </c:pt>
                <c:pt idx="24">
                  <c:v>3.4996184368807519</c:v>
                </c:pt>
                <c:pt idx="25">
                  <c:v>4.4836795341576874</c:v>
                </c:pt>
                <c:pt idx="26">
                  <c:v>4.9773203258475434</c:v>
                </c:pt>
                <c:pt idx="27">
                  <c:v>5.4628756944522507</c:v>
                </c:pt>
                <c:pt idx="28">
                  <c:v>5.7230827531755608</c:v>
                </c:pt>
                <c:pt idx="29">
                  <c:v>6.2288688467120608</c:v>
                </c:pt>
                <c:pt idx="30">
                  <c:v>5.531628085219026</c:v>
                </c:pt>
                <c:pt idx="31">
                  <c:v>4.841446919594631</c:v>
                </c:pt>
                <c:pt idx="32">
                  <c:v>3.8222590861742418</c:v>
                </c:pt>
                <c:pt idx="33">
                  <c:v>2.814065561224993</c:v>
                </c:pt>
                <c:pt idx="34">
                  <c:v>3.3780630121774209</c:v>
                </c:pt>
                <c:pt idx="35">
                  <c:v>3.6841993577675964</c:v>
                </c:pt>
                <c:pt idx="36">
                  <c:v>2.9108596079171889</c:v>
                </c:pt>
                <c:pt idx="37">
                  <c:v>3.4643132479588985</c:v>
                </c:pt>
                <c:pt idx="38">
                  <c:v>3.8168135226496815</c:v>
                </c:pt>
                <c:pt idx="39">
                  <c:v>3.3444554579855463</c:v>
                </c:pt>
                <c:pt idx="40">
                  <c:v>3.9630800481334347</c:v>
                </c:pt>
                <c:pt idx="41">
                  <c:v>3.838146508691608</c:v>
                </c:pt>
                <c:pt idx="42">
                  <c:v>3.4982628819810344</c:v>
                </c:pt>
                <c:pt idx="43">
                  <c:v>5.0831986514945982</c:v>
                </c:pt>
                <c:pt idx="44">
                  <c:v>7.6305171325391541</c:v>
                </c:pt>
                <c:pt idx="45">
                  <c:v>8.6707175502656781</c:v>
                </c:pt>
                <c:pt idx="46">
                  <c:v>8.519408854180142</c:v>
                </c:pt>
                <c:pt idx="47">
                  <c:v>10.636987766176986</c:v>
                </c:pt>
                <c:pt idx="48">
                  <c:v>11.701026515713338</c:v>
                </c:pt>
                <c:pt idx="49">
                  <c:v>11.39419892494638</c:v>
                </c:pt>
                <c:pt idx="50">
                  <c:v>12.350752651145541</c:v>
                </c:pt>
                <c:pt idx="51">
                  <c:v>13.694245823524255</c:v>
                </c:pt>
                <c:pt idx="52">
                  <c:v>12.752956393689558</c:v>
                </c:pt>
                <c:pt idx="53">
                  <c:v>12.652730164919575</c:v>
                </c:pt>
                <c:pt idx="54">
                  <c:v>13.806024128150753</c:v>
                </c:pt>
                <c:pt idx="55">
                  <c:v>13.494988098207727</c:v>
                </c:pt>
                <c:pt idx="56">
                  <c:v>12.224713788917214</c:v>
                </c:pt>
                <c:pt idx="57">
                  <c:v>12.879930332714395</c:v>
                </c:pt>
                <c:pt idx="58">
                  <c:v>13.174400057329365</c:v>
                </c:pt>
                <c:pt idx="59">
                  <c:v>12.757719595049849</c:v>
                </c:pt>
                <c:pt idx="60">
                  <c:v>13.055354493372477</c:v>
                </c:pt>
                <c:pt idx="61">
                  <c:v>12.943815196066481</c:v>
                </c:pt>
                <c:pt idx="62">
                  <c:v>12.821005299277971</c:v>
                </c:pt>
                <c:pt idx="63">
                  <c:v>11.815875630055487</c:v>
                </c:pt>
                <c:pt idx="64">
                  <c:v>12.585177020147114</c:v>
                </c:pt>
                <c:pt idx="65">
                  <c:v>12.599548207347297</c:v>
                </c:pt>
                <c:pt idx="66">
                  <c:v>11.618592222229935</c:v>
                </c:pt>
                <c:pt idx="67">
                  <c:v>11.246998860054333</c:v>
                </c:pt>
                <c:pt idx="68">
                  <c:v>10.846423350026328</c:v>
                </c:pt>
                <c:pt idx="69">
                  <c:v>9.9523766332032153</c:v>
                </c:pt>
                <c:pt idx="70">
                  <c:v>9.4327147832403426</c:v>
                </c:pt>
                <c:pt idx="71">
                  <c:v>8.1893305240240011</c:v>
                </c:pt>
                <c:pt idx="72">
                  <c:v>5.9058472325616691</c:v>
                </c:pt>
                <c:pt idx="73">
                  <c:v>6.0771466167438604</c:v>
                </c:pt>
                <c:pt idx="74">
                  <c:v>8.9916623940939076</c:v>
                </c:pt>
                <c:pt idx="75">
                  <c:v>10.623133324116509</c:v>
                </c:pt>
                <c:pt idx="76">
                  <c:v>9.867533056612217</c:v>
                </c:pt>
                <c:pt idx="77">
                  <c:v>9.9374300610284507</c:v>
                </c:pt>
                <c:pt idx="78">
                  <c:v>11.046591430857731</c:v>
                </c:pt>
                <c:pt idx="79">
                  <c:v>11.207049034123642</c:v>
                </c:pt>
                <c:pt idx="80">
                  <c:v>11.453622972166471</c:v>
                </c:pt>
                <c:pt idx="81">
                  <c:v>12.393855792024453</c:v>
                </c:pt>
                <c:pt idx="82">
                  <c:v>12.123771633195091</c:v>
                </c:pt>
                <c:pt idx="83">
                  <c:v>11.411198350973024</c:v>
                </c:pt>
                <c:pt idx="84">
                  <c:v>15.312446118469978</c:v>
                </c:pt>
                <c:pt idx="85">
                  <c:v>16.049749601139425</c:v>
                </c:pt>
                <c:pt idx="86">
                  <c:v>12.986370749995586</c:v>
                </c:pt>
                <c:pt idx="87">
                  <c:v>13.219720346952329</c:v>
                </c:pt>
                <c:pt idx="88">
                  <c:v>15.408220643338595</c:v>
                </c:pt>
                <c:pt idx="89">
                  <c:v>16.487281091200259</c:v>
                </c:pt>
                <c:pt idx="90">
                  <c:v>16.821638853111125</c:v>
                </c:pt>
                <c:pt idx="91">
                  <c:v>15.962778135025474</c:v>
                </c:pt>
                <c:pt idx="92">
                  <c:v>17.094702099072933</c:v>
                </c:pt>
                <c:pt idx="93">
                  <c:v>17.347127997339683</c:v>
                </c:pt>
                <c:pt idx="94">
                  <c:v>18.439391356433575</c:v>
                </c:pt>
                <c:pt idx="95">
                  <c:v>19.813577835728651</c:v>
                </c:pt>
                <c:pt idx="96">
                  <c:v>17.024309900073959</c:v>
                </c:pt>
                <c:pt idx="97">
                  <c:v>19.257005190360815</c:v>
                </c:pt>
                <c:pt idx="98">
                  <c:v>18.302422066870605</c:v>
                </c:pt>
                <c:pt idx="99">
                  <c:v>16.517497739868531</c:v>
                </c:pt>
                <c:pt idx="100">
                  <c:v>14.699065059614512</c:v>
                </c:pt>
                <c:pt idx="101">
                  <c:v>13.730079474237542</c:v>
                </c:pt>
                <c:pt idx="102">
                  <c:v>14.176276574038667</c:v>
                </c:pt>
                <c:pt idx="103">
                  <c:v>18.384001666111274</c:v>
                </c:pt>
                <c:pt idx="104">
                  <c:v>19.392967427740444</c:v>
                </c:pt>
                <c:pt idx="105">
                  <c:v>21.664932850090096</c:v>
                </c:pt>
                <c:pt idx="106">
                  <c:v>21.541906001123451</c:v>
                </c:pt>
                <c:pt idx="107">
                  <c:v>23.835797821704304</c:v>
                </c:pt>
                <c:pt idx="108">
                  <c:v>23.161951884476451</c:v>
                </c:pt>
                <c:pt idx="109">
                  <c:v>22.666821702076277</c:v>
                </c:pt>
                <c:pt idx="110">
                  <c:v>24.444972561366825</c:v>
                </c:pt>
                <c:pt idx="111">
                  <c:v>26.097733260597167</c:v>
                </c:pt>
                <c:pt idx="112">
                  <c:v>27.769830881529828</c:v>
                </c:pt>
                <c:pt idx="113">
                  <c:v>29.153334869665969</c:v>
                </c:pt>
                <c:pt idx="114">
                  <c:v>29.892843973118289</c:v>
                </c:pt>
                <c:pt idx="115">
                  <c:v>27.41548708444688</c:v>
                </c:pt>
                <c:pt idx="116">
                  <c:v>27.166557136328876</c:v>
                </c:pt>
                <c:pt idx="117">
                  <c:v>25.444294352646082</c:v>
                </c:pt>
                <c:pt idx="118">
                  <c:v>26.149786724532305</c:v>
                </c:pt>
                <c:pt idx="119">
                  <c:v>24.80287589264303</c:v>
                </c:pt>
                <c:pt idx="120">
                  <c:v>25.342758383056861</c:v>
                </c:pt>
                <c:pt idx="121">
                  <c:v>22.717332791512263</c:v>
                </c:pt>
              </c:numCache>
            </c:numRef>
          </c:val>
          <c:smooth val="0"/>
          <c:extLst>
            <c:ext xmlns:c16="http://schemas.microsoft.com/office/drawing/2014/chart" uri="{C3380CC4-5D6E-409C-BE32-E72D297353CC}">
              <c16:uniqueId val="{00000000-0043-4946-BA25-EB589A427FD9}"/>
            </c:ext>
          </c:extLst>
        </c:ser>
        <c:ser>
          <c:idx val="1"/>
          <c:order val="1"/>
          <c:tx>
            <c:strRef>
              <c:f>'21'!$C$2</c:f>
              <c:strCache>
                <c:ptCount val="1"/>
                <c:pt idx="0">
                  <c:v>Розничные кредиты</c:v>
                </c:pt>
              </c:strCache>
            </c:strRef>
          </c:tx>
          <c:spPr>
            <a:ln w="28575" cap="rnd">
              <a:solidFill>
                <a:srgbClr val="EE1133"/>
              </a:solidFill>
              <a:round/>
            </a:ln>
            <a:effectLst/>
          </c:spPr>
          <c:marker>
            <c:symbol val="none"/>
          </c:marker>
          <c:cat>
            <c:numRef>
              <c:f>'21'!$A$3:$A$124</c:f>
              <c:numCache>
                <c:formatCode>m/d/yyyy</c:formatCode>
                <c:ptCount val="12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numCache>
            </c:numRef>
          </c:cat>
          <c:val>
            <c:numRef>
              <c:f>'21'!$C$3:$C$124</c:f>
              <c:numCache>
                <c:formatCode>0.00</c:formatCode>
                <c:ptCount val="122"/>
                <c:pt idx="0">
                  <c:v>28.017876229809303</c:v>
                </c:pt>
                <c:pt idx="1">
                  <c:v>27.404486891096113</c:v>
                </c:pt>
                <c:pt idx="2">
                  <c:v>26.307823719239678</c:v>
                </c:pt>
                <c:pt idx="3">
                  <c:v>24.627978258013002</c:v>
                </c:pt>
                <c:pt idx="4">
                  <c:v>22.619516297076686</c:v>
                </c:pt>
                <c:pt idx="5">
                  <c:v>20.936199309811386</c:v>
                </c:pt>
                <c:pt idx="6">
                  <c:v>19.664049314911054</c:v>
                </c:pt>
                <c:pt idx="7">
                  <c:v>18.212774085052061</c:v>
                </c:pt>
                <c:pt idx="8">
                  <c:v>18.026536280435494</c:v>
                </c:pt>
                <c:pt idx="9">
                  <c:v>16.580393794180551</c:v>
                </c:pt>
                <c:pt idx="10">
                  <c:v>15.895925766236886</c:v>
                </c:pt>
                <c:pt idx="11">
                  <c:v>13.795163150042299</c:v>
                </c:pt>
                <c:pt idx="12">
                  <c:v>12.763672280742</c:v>
                </c:pt>
                <c:pt idx="13">
                  <c:v>9.8100093374083883</c:v>
                </c:pt>
                <c:pt idx="14">
                  <c:v>6.9680608930295875</c:v>
                </c:pt>
                <c:pt idx="15">
                  <c:v>3.9490609168957747</c:v>
                </c:pt>
                <c:pt idx="16">
                  <c:v>2.4202845477836661</c:v>
                </c:pt>
                <c:pt idx="17">
                  <c:v>0.82040917767180588</c:v>
                </c:pt>
                <c:pt idx="18">
                  <c:v>-0.76210539659655296</c:v>
                </c:pt>
                <c:pt idx="19">
                  <c:v>-1.7555983522590708</c:v>
                </c:pt>
                <c:pt idx="20">
                  <c:v>-3.0548876516425452</c:v>
                </c:pt>
                <c:pt idx="21">
                  <c:v>-4.4123808100290631</c:v>
                </c:pt>
                <c:pt idx="22">
                  <c:v>-5.7219922215395229</c:v>
                </c:pt>
                <c:pt idx="23">
                  <c:v>-5.7045192691025761</c:v>
                </c:pt>
                <c:pt idx="24">
                  <c:v>-5.6597465085339707</c:v>
                </c:pt>
                <c:pt idx="25">
                  <c:v>-4.3599166958551763</c:v>
                </c:pt>
                <c:pt idx="26">
                  <c:v>-3.5362715858965288</c:v>
                </c:pt>
                <c:pt idx="27">
                  <c:v>-2.5354882704987887</c:v>
                </c:pt>
                <c:pt idx="28">
                  <c:v>-1.9063997703545823</c:v>
                </c:pt>
                <c:pt idx="29">
                  <c:v>-1.4346805577871464</c:v>
                </c:pt>
                <c:pt idx="30">
                  <c:v>-1.1395516088522726</c:v>
                </c:pt>
                <c:pt idx="31">
                  <c:v>-0.67401444306136682</c:v>
                </c:pt>
                <c:pt idx="32">
                  <c:v>-0.29259594868962324</c:v>
                </c:pt>
                <c:pt idx="33">
                  <c:v>0.30813364438580493</c:v>
                </c:pt>
                <c:pt idx="34">
                  <c:v>1.1355569780786112</c:v>
                </c:pt>
                <c:pt idx="35">
                  <c:v>1.1194979281672346</c:v>
                </c:pt>
                <c:pt idx="36">
                  <c:v>1.3979319950617963</c:v>
                </c:pt>
                <c:pt idx="37">
                  <c:v>1.7735216779854568</c:v>
                </c:pt>
                <c:pt idx="38">
                  <c:v>2.9939493133207975</c:v>
                </c:pt>
                <c:pt idx="39">
                  <c:v>4.0704024298656094</c:v>
                </c:pt>
                <c:pt idx="40">
                  <c:v>4.6377190781139461</c:v>
                </c:pt>
                <c:pt idx="41">
                  <c:v>5.7877368518496155</c:v>
                </c:pt>
                <c:pt idx="42">
                  <c:v>6.7133373920488424</c:v>
                </c:pt>
                <c:pt idx="43">
                  <c:v>7.6469542823333256</c:v>
                </c:pt>
                <c:pt idx="44">
                  <c:v>8.7463897330076321</c:v>
                </c:pt>
                <c:pt idx="45">
                  <c:v>9.8696693528565334</c:v>
                </c:pt>
                <c:pt idx="46">
                  <c:v>11.228244193849619</c:v>
                </c:pt>
                <c:pt idx="47">
                  <c:v>12.678258064831866</c:v>
                </c:pt>
                <c:pt idx="48">
                  <c:v>13.893130809605452</c:v>
                </c:pt>
                <c:pt idx="49">
                  <c:v>14.646441870276533</c:v>
                </c:pt>
                <c:pt idx="50">
                  <c:v>15.656201883918456</c:v>
                </c:pt>
                <c:pt idx="51">
                  <c:v>16.599626867256518</c:v>
                </c:pt>
                <c:pt idx="52">
                  <c:v>18.058169833662902</c:v>
                </c:pt>
                <c:pt idx="53">
                  <c:v>18.877986451270431</c:v>
                </c:pt>
                <c:pt idx="54">
                  <c:v>19.70344986471666</c:v>
                </c:pt>
                <c:pt idx="55">
                  <c:v>20.686900243102784</c:v>
                </c:pt>
                <c:pt idx="56">
                  <c:v>21.513945039078905</c:v>
                </c:pt>
                <c:pt idx="57">
                  <c:v>22.095814600118175</c:v>
                </c:pt>
                <c:pt idx="58">
                  <c:v>22.722364917566651</c:v>
                </c:pt>
                <c:pt idx="59">
                  <c:v>22.406534218778845</c:v>
                </c:pt>
                <c:pt idx="60">
                  <c:v>23.094669658404101</c:v>
                </c:pt>
                <c:pt idx="61">
                  <c:v>23.491852153742499</c:v>
                </c:pt>
                <c:pt idx="62">
                  <c:v>23.570907623118373</c:v>
                </c:pt>
                <c:pt idx="63">
                  <c:v>23.793114052331134</c:v>
                </c:pt>
                <c:pt idx="64">
                  <c:v>23.329102092810587</c:v>
                </c:pt>
                <c:pt idx="65">
                  <c:v>22.805376650277665</c:v>
                </c:pt>
                <c:pt idx="66">
                  <c:v>21.874139427714965</c:v>
                </c:pt>
                <c:pt idx="67">
                  <c:v>21.145229878513192</c:v>
                </c:pt>
                <c:pt idx="68">
                  <c:v>20.678015884713659</c:v>
                </c:pt>
                <c:pt idx="69">
                  <c:v>19.661876192813892</c:v>
                </c:pt>
                <c:pt idx="70">
                  <c:v>18.602646987750433</c:v>
                </c:pt>
                <c:pt idx="71">
                  <c:v>18.450173902822684</c:v>
                </c:pt>
                <c:pt idx="72">
                  <c:v>17.855887014276917</c:v>
                </c:pt>
                <c:pt idx="73">
                  <c:v>17.822041995663042</c:v>
                </c:pt>
                <c:pt idx="74">
                  <c:v>17.827889941779887</c:v>
                </c:pt>
                <c:pt idx="75">
                  <c:v>14.668070153344217</c:v>
                </c:pt>
                <c:pt idx="76">
                  <c:v>13.096366645172481</c:v>
                </c:pt>
                <c:pt idx="77">
                  <c:v>12.612415757354128</c:v>
                </c:pt>
                <c:pt idx="78">
                  <c:v>13.16832260580685</c:v>
                </c:pt>
                <c:pt idx="79">
                  <c:v>13.274518812421476</c:v>
                </c:pt>
                <c:pt idx="80">
                  <c:v>13.566919518815283</c:v>
                </c:pt>
                <c:pt idx="81">
                  <c:v>14.722670363767662</c:v>
                </c:pt>
                <c:pt idx="82">
                  <c:v>13.964952334901028</c:v>
                </c:pt>
                <c:pt idx="83">
                  <c:v>13.557031797717826</c:v>
                </c:pt>
                <c:pt idx="84">
                  <c:v>15.40967799517658</c:v>
                </c:pt>
                <c:pt idx="85">
                  <c:v>15.612018881943925</c:v>
                </c:pt>
                <c:pt idx="86">
                  <c:v>16.152776028422537</c:v>
                </c:pt>
                <c:pt idx="87">
                  <c:v>19.583061599096126</c:v>
                </c:pt>
                <c:pt idx="88">
                  <c:v>21.897538460289539</c:v>
                </c:pt>
                <c:pt idx="89">
                  <c:v>23.755919657915967</c:v>
                </c:pt>
                <c:pt idx="90">
                  <c:v>23.848897799513139</c:v>
                </c:pt>
                <c:pt idx="91">
                  <c:v>23.970458107666047</c:v>
                </c:pt>
                <c:pt idx="92">
                  <c:v>23.924964912234685</c:v>
                </c:pt>
                <c:pt idx="93">
                  <c:v>23.604967986230548</c:v>
                </c:pt>
                <c:pt idx="94">
                  <c:v>23.919607374966944</c:v>
                </c:pt>
                <c:pt idx="95">
                  <c:v>25.064983386106675</c:v>
                </c:pt>
                <c:pt idx="96">
                  <c:v>23.298993067751226</c:v>
                </c:pt>
                <c:pt idx="97">
                  <c:v>23.724159048405951</c:v>
                </c:pt>
                <c:pt idx="98">
                  <c:v>21.175646251248637</c:v>
                </c:pt>
                <c:pt idx="99">
                  <c:v>17.460040864621078</c:v>
                </c:pt>
                <c:pt idx="100">
                  <c:v>14.769299396604225</c:v>
                </c:pt>
                <c:pt idx="101">
                  <c:v>12.377474742649142</c:v>
                </c:pt>
                <c:pt idx="102">
                  <c:v>11.486727262651939</c:v>
                </c:pt>
                <c:pt idx="103">
                  <c:v>10.443607315357738</c:v>
                </c:pt>
                <c:pt idx="104">
                  <c:v>10.142515595907128</c:v>
                </c:pt>
                <c:pt idx="105">
                  <c:v>9.4578125666759263</c:v>
                </c:pt>
                <c:pt idx="106">
                  <c:v>9.7788161731465095</c:v>
                </c:pt>
                <c:pt idx="107">
                  <c:v>9.4553508661463468</c:v>
                </c:pt>
                <c:pt idx="108">
                  <c:v>8.9311803041548927</c:v>
                </c:pt>
                <c:pt idx="109">
                  <c:v>8.1107127178597693</c:v>
                </c:pt>
                <c:pt idx="110">
                  <c:v>9.9631072339907405</c:v>
                </c:pt>
                <c:pt idx="111">
                  <c:v>12.907766090658384</c:v>
                </c:pt>
                <c:pt idx="112">
                  <c:v>15.406048419984899</c:v>
                </c:pt>
                <c:pt idx="113">
                  <c:v>17.341039781907824</c:v>
                </c:pt>
                <c:pt idx="114">
                  <c:v>18.246831007634796</c:v>
                </c:pt>
                <c:pt idx="115">
                  <c:v>20.735801241318683</c:v>
                </c:pt>
                <c:pt idx="116">
                  <c:v>22.366468262692777</c:v>
                </c:pt>
                <c:pt idx="117">
                  <c:v>23.831727714936207</c:v>
                </c:pt>
                <c:pt idx="118">
                  <c:v>24.336048572653397</c:v>
                </c:pt>
                <c:pt idx="119">
                  <c:v>23.038273334658911</c:v>
                </c:pt>
                <c:pt idx="120">
                  <c:v>23.296069312970673</c:v>
                </c:pt>
                <c:pt idx="121">
                  <c:v>23.118983739585005</c:v>
                </c:pt>
              </c:numCache>
            </c:numRef>
          </c:val>
          <c:smooth val="0"/>
          <c:extLst>
            <c:ext xmlns:c16="http://schemas.microsoft.com/office/drawing/2014/chart" uri="{C3380CC4-5D6E-409C-BE32-E72D297353CC}">
              <c16:uniqueId val="{00000001-0043-4946-BA25-EB589A427FD9}"/>
            </c:ext>
          </c:extLst>
        </c:ser>
        <c:dLbls>
          <c:showLegendKey val="0"/>
          <c:showVal val="0"/>
          <c:showCatName val="0"/>
          <c:showSerName val="0"/>
          <c:showPercent val="0"/>
          <c:showBubbleSize val="0"/>
        </c:dLbls>
        <c:smooth val="0"/>
        <c:axId val="637047536"/>
        <c:axId val="637047928"/>
      </c:lineChart>
      <c:dateAx>
        <c:axId val="637047536"/>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u-RU"/>
          </a:p>
        </c:txPr>
        <c:crossAx val="637047928"/>
        <c:crosses val="autoZero"/>
        <c:auto val="1"/>
        <c:lblOffset val="100"/>
        <c:baseTimeUnit val="months"/>
        <c:majorUnit val="12"/>
        <c:majorTimeUnit val="months"/>
      </c:dateAx>
      <c:valAx>
        <c:axId val="6370479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7047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6066540874088433"/>
        </c:manualLayout>
      </c:layout>
      <c:lineChart>
        <c:grouping val="standard"/>
        <c:varyColors val="0"/>
        <c:ser>
          <c:idx val="0"/>
          <c:order val="0"/>
          <c:tx>
            <c:strRef>
              <c:f>'22'!$B$2</c:f>
              <c:strCache>
                <c:ptCount val="1"/>
                <c:pt idx="0">
                  <c:v>Кредиты физическим лицам</c:v>
                </c:pt>
              </c:strCache>
            </c:strRef>
          </c:tx>
          <c:spPr>
            <a:ln>
              <a:solidFill>
                <a:srgbClr val="EE1133"/>
              </a:solidFill>
            </a:ln>
          </c:spPr>
          <c:marker>
            <c:symbol val="none"/>
          </c:marker>
          <c:cat>
            <c:numRef>
              <c:f>'22'!$A$3:$A$59</c:f>
              <c:numCache>
                <c:formatCode>mmm\-yy</c:formatCode>
                <c:ptCount val="57"/>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numCache>
            </c:numRef>
          </c:cat>
          <c:val>
            <c:numRef>
              <c:f>'22'!$B$3:$B$59</c:f>
              <c:numCache>
                <c:formatCode>0.0</c:formatCode>
                <c:ptCount val="57"/>
                <c:pt idx="0">
                  <c:v>2.2304920423809449</c:v>
                </c:pt>
                <c:pt idx="1">
                  <c:v>1.8085158046880423</c:v>
                </c:pt>
                <c:pt idx="2">
                  <c:v>1.3659420075287017</c:v>
                </c:pt>
                <c:pt idx="3">
                  <c:v>1.0858153913147106</c:v>
                </c:pt>
                <c:pt idx="4">
                  <c:v>1.2814568916307252</c:v>
                </c:pt>
                <c:pt idx="5">
                  <c:v>1.2537006720237684</c:v>
                </c:pt>
                <c:pt idx="6">
                  <c:v>0.87110684793927362</c:v>
                </c:pt>
                <c:pt idx="7">
                  <c:v>0.95013930481131581</c:v>
                </c:pt>
                <c:pt idx="8">
                  <c:v>1.0664424972822673</c:v>
                </c:pt>
                <c:pt idx="9">
                  <c:v>1.29546259231725</c:v>
                </c:pt>
                <c:pt idx="10">
                  <c:v>1.43141341972823</c:v>
                </c:pt>
                <c:pt idx="11">
                  <c:v>1.7808381962642699</c:v>
                </c:pt>
                <c:pt idx="12">
                  <c:v>-0.18892274454125868</c:v>
                </c:pt>
                <c:pt idx="13">
                  <c:v>0.35244973609623287</c:v>
                </c:pt>
                <c:pt idx="14">
                  <c:v>0.96081169293033497</c:v>
                </c:pt>
                <c:pt idx="15">
                  <c:v>1.3754195876645809</c:v>
                </c:pt>
                <c:pt idx="16">
                  <c:v>1.457178620327042</c:v>
                </c:pt>
                <c:pt idx="17">
                  <c:v>1.5085353971700215</c:v>
                </c:pt>
                <c:pt idx="18">
                  <c:v>1.7805820857035286</c:v>
                </c:pt>
                <c:pt idx="19">
                  <c:v>0.33041684780343417</c:v>
                </c:pt>
                <c:pt idx="20">
                  <c:v>0.69251235831625024</c:v>
                </c:pt>
                <c:pt idx="21">
                  <c:v>2.7633604356726238</c:v>
                </c:pt>
                <c:pt idx="22">
                  <c:v>1.7758744232774291</c:v>
                </c:pt>
                <c:pt idx="23">
                  <c:v>2.3539501340735853</c:v>
                </c:pt>
                <c:pt idx="24">
                  <c:v>2.754325517733264</c:v>
                </c:pt>
                <c:pt idx="25">
                  <c:v>2.5332294011126208</c:v>
                </c:pt>
                <c:pt idx="26">
                  <c:v>2.3659835456439282</c:v>
                </c:pt>
                <c:pt idx="27">
                  <c:v>1.6905235387535242</c:v>
                </c:pt>
                <c:pt idx="28">
                  <c:v>1.5260544741594515</c:v>
                </c:pt>
                <c:pt idx="29">
                  <c:v>1.4503344330216663</c:v>
                </c:pt>
                <c:pt idx="30">
                  <c:v>1.5085546922701383</c:v>
                </c:pt>
                <c:pt idx="31">
                  <c:v>0.50533080406778197</c:v>
                </c:pt>
                <c:pt idx="32">
                  <c:v>1.5417831456211246</c:v>
                </c:pt>
                <c:pt idx="33">
                  <c:v>1.3008244514862781</c:v>
                </c:pt>
                <c:pt idx="34">
                  <c:v>2.0055055809696967</c:v>
                </c:pt>
                <c:pt idx="35">
                  <c:v>0.27058516389651288</c:v>
                </c:pt>
                <c:pt idx="36">
                  <c:v>-0.19224098809931434</c:v>
                </c:pt>
                <c:pt idx="37">
                  <c:v>9.6560659999482823E-2</c:v>
                </c:pt>
                <c:pt idx="38">
                  <c:v>0.42280092490041454</c:v>
                </c:pt>
                <c:pt idx="39">
                  <c:v>0.73506830115617561</c:v>
                </c:pt>
                <c:pt idx="40">
                  <c:v>0.73598010410786685</c:v>
                </c:pt>
                <c:pt idx="41">
                  <c:v>1.0265643112321783</c:v>
                </c:pt>
                <c:pt idx="42">
                  <c:v>0.88880174463730555</c:v>
                </c:pt>
                <c:pt idx="43">
                  <c:v>0.79279161642993756</c:v>
                </c:pt>
                <c:pt idx="44">
                  <c:v>1.1268801862712934</c:v>
                </c:pt>
                <c:pt idx="45">
                  <c:v>0.94972131510311897</c:v>
                </c:pt>
                <c:pt idx="46">
                  <c:v>1.4163855925038575</c:v>
                </c:pt>
                <c:pt idx="47">
                  <c:v>1.8660088683599696</c:v>
                </c:pt>
                <c:pt idx="48">
                  <c:v>2.1229172076605778</c:v>
                </c:pt>
                <c:pt idx="49">
                  <c:v>2.2000000000000002</c:v>
                </c:pt>
                <c:pt idx="50">
                  <c:v>2</c:v>
                </c:pt>
                <c:pt idx="51">
                  <c:v>1.8</c:v>
                </c:pt>
                <c:pt idx="52">
                  <c:v>2.5167431883232609</c:v>
                </c:pt>
                <c:pt idx="53">
                  <c:v>2.2641254782619313</c:v>
                </c:pt>
                <c:pt idx="54">
                  <c:v>1.9084074334566594</c:v>
                </c:pt>
                <c:pt idx="55">
                  <c:v>1.2579094617660047</c:v>
                </c:pt>
                <c:pt idx="56">
                  <c:v>0.59317245194712598</c:v>
                </c:pt>
              </c:numCache>
            </c:numRef>
          </c:val>
          <c:smooth val="0"/>
          <c:extLst>
            <c:ext xmlns:c16="http://schemas.microsoft.com/office/drawing/2014/chart" uri="{C3380CC4-5D6E-409C-BE32-E72D297353CC}">
              <c16:uniqueId val="{00000000-5811-47E0-A386-D1B621B96C96}"/>
            </c:ext>
          </c:extLst>
        </c:ser>
        <c:dLbls>
          <c:showLegendKey val="0"/>
          <c:showVal val="0"/>
          <c:showCatName val="0"/>
          <c:showSerName val="0"/>
          <c:showPercent val="0"/>
          <c:showBubbleSize val="0"/>
        </c:dLbls>
        <c:marker val="1"/>
        <c:smooth val="0"/>
        <c:axId val="637049104"/>
        <c:axId val="637047144"/>
      </c:lineChart>
      <c:lineChart>
        <c:grouping val="standard"/>
        <c:varyColors val="0"/>
        <c:ser>
          <c:idx val="1"/>
          <c:order val="1"/>
          <c:tx>
            <c:strRef>
              <c:f>'22'!$C$2</c:f>
              <c:strCache>
                <c:ptCount val="1"/>
                <c:pt idx="0">
                  <c:v>Реальная з/п (пр.шк.)</c:v>
                </c:pt>
              </c:strCache>
            </c:strRef>
          </c:tx>
          <c:spPr>
            <a:ln>
              <a:solidFill>
                <a:srgbClr val="0088BB"/>
              </a:solidFill>
            </a:ln>
          </c:spPr>
          <c:marker>
            <c:symbol val="none"/>
          </c:marker>
          <c:cat>
            <c:numRef>
              <c:f>'22'!$A$3:$A$59</c:f>
              <c:numCache>
                <c:formatCode>mmm\-yy</c:formatCode>
                <c:ptCount val="57"/>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numCache>
            </c:numRef>
          </c:cat>
          <c:val>
            <c:numRef>
              <c:f>'22'!$C$3:$C$59</c:f>
              <c:numCache>
                <c:formatCode>0.0</c:formatCode>
                <c:ptCount val="57"/>
                <c:pt idx="0">
                  <c:v>1.1080989116327942</c:v>
                </c:pt>
                <c:pt idx="1">
                  <c:v>1.9334003112199127</c:v>
                </c:pt>
                <c:pt idx="2">
                  <c:v>1.6648184301497224</c:v>
                </c:pt>
                <c:pt idx="3">
                  <c:v>2.8218019003221997</c:v>
                </c:pt>
                <c:pt idx="4">
                  <c:v>2.393298551440239</c:v>
                </c:pt>
                <c:pt idx="5">
                  <c:v>3.6406302480622657</c:v>
                </c:pt>
                <c:pt idx="6">
                  <c:v>3.5548547179971308</c:v>
                </c:pt>
                <c:pt idx="7">
                  <c:v>4.6144230136665243</c:v>
                </c:pt>
                <c:pt idx="8">
                  <c:v>4.738359792633176</c:v>
                </c:pt>
                <c:pt idx="9">
                  <c:v>4.7324244996922005</c:v>
                </c:pt>
                <c:pt idx="10">
                  <c:v>6.1674844963208528</c:v>
                </c:pt>
                <c:pt idx="11">
                  <c:v>5.0706981656641261</c:v>
                </c:pt>
                <c:pt idx="12">
                  <c:v>6.1280393496511749</c:v>
                </c:pt>
                <c:pt idx="13">
                  <c:v>-5.961304551024682E-2</c:v>
                </c:pt>
                <c:pt idx="14">
                  <c:v>3.1787583290202122</c:v>
                </c:pt>
                <c:pt idx="15">
                  <c:v>2.7761278104619009</c:v>
                </c:pt>
                <c:pt idx="16">
                  <c:v>5.0794349494551483</c:v>
                </c:pt>
                <c:pt idx="17">
                  <c:v>5.1581358224693474</c:v>
                </c:pt>
                <c:pt idx="18">
                  <c:v>5.850485224973923</c:v>
                </c:pt>
                <c:pt idx="19">
                  <c:v>6.151669345249033</c:v>
                </c:pt>
                <c:pt idx="20">
                  <c:v>5.4537095759061032</c:v>
                </c:pt>
                <c:pt idx="21">
                  <c:v>7.0408503056427207</c:v>
                </c:pt>
                <c:pt idx="22">
                  <c:v>7.0055170237265258</c:v>
                </c:pt>
                <c:pt idx="23">
                  <c:v>7.3993008470936417</c:v>
                </c:pt>
                <c:pt idx="24">
                  <c:v>7.0955530949115797</c:v>
                </c:pt>
                <c:pt idx="25">
                  <c:v>8.1843903869650916</c:v>
                </c:pt>
                <c:pt idx="26">
                  <c:v>7.0164970889156137</c:v>
                </c:pt>
                <c:pt idx="27">
                  <c:v>7.7084738846444765</c:v>
                </c:pt>
                <c:pt idx="28">
                  <c:v>7.9247718229421906</c:v>
                </c:pt>
                <c:pt idx="29">
                  <c:v>7.4764598538581311</c:v>
                </c:pt>
                <c:pt idx="30">
                  <c:v>8.311574926554556</c:v>
                </c:pt>
                <c:pt idx="31">
                  <c:v>7.4920112026234165</c:v>
                </c:pt>
                <c:pt idx="32">
                  <c:v>8.9380413275728756</c:v>
                </c:pt>
                <c:pt idx="33">
                  <c:v>9.4803683839553372</c:v>
                </c:pt>
                <c:pt idx="34">
                  <c:v>9.0392380044279435</c:v>
                </c:pt>
                <c:pt idx="35">
                  <c:v>9.2438989136084757</c:v>
                </c:pt>
                <c:pt idx="36">
                  <c:v>10.39335637607735</c:v>
                </c:pt>
                <c:pt idx="37">
                  <c:v>1.378150695978789</c:v>
                </c:pt>
                <c:pt idx="38">
                  <c:v>1.6480138340985633</c:v>
                </c:pt>
                <c:pt idx="39">
                  <c:v>3.9532279447508643</c:v>
                </c:pt>
                <c:pt idx="40">
                  <c:v>5.1109233227422664</c:v>
                </c:pt>
                <c:pt idx="41">
                  <c:v>6.1127860293797767</c:v>
                </c:pt>
                <c:pt idx="42">
                  <c:v>7.2611625415742225</c:v>
                </c:pt>
                <c:pt idx="43">
                  <c:v>7.790357942358483</c:v>
                </c:pt>
                <c:pt idx="44">
                  <c:v>8.9443497439948629</c:v>
                </c:pt>
                <c:pt idx="45">
                  <c:v>9.9957480411242585</c:v>
                </c:pt>
                <c:pt idx="46">
                  <c:v>10.165124000380956</c:v>
                </c:pt>
                <c:pt idx="47">
                  <c:v>11.74628000182291</c:v>
                </c:pt>
                <c:pt idx="48">
                  <c:v>13.005982969451466</c:v>
                </c:pt>
                <c:pt idx="49">
                  <c:v>13.191908903787393</c:v>
                </c:pt>
                <c:pt idx="50">
                  <c:v>14.702822452241037</c:v>
                </c:pt>
                <c:pt idx="51">
                  <c:v>15.205760832890689</c:v>
                </c:pt>
                <c:pt idx="52">
                  <c:v>15.2444998023593</c:v>
                </c:pt>
                <c:pt idx="53">
                  <c:v>16.178655265874269</c:v>
                </c:pt>
                <c:pt idx="54">
                  <c:v>15.744603309771421</c:v>
                </c:pt>
                <c:pt idx="55">
                  <c:v>17.306300579435856</c:v>
                </c:pt>
              </c:numCache>
            </c:numRef>
          </c:val>
          <c:smooth val="0"/>
          <c:extLst>
            <c:ext xmlns:c16="http://schemas.microsoft.com/office/drawing/2014/chart" uri="{C3380CC4-5D6E-409C-BE32-E72D297353CC}">
              <c16:uniqueId val="{00000001-5811-47E0-A386-D1B621B96C96}"/>
            </c:ext>
          </c:extLst>
        </c:ser>
        <c:dLbls>
          <c:showLegendKey val="0"/>
          <c:showVal val="0"/>
          <c:showCatName val="0"/>
          <c:showSerName val="0"/>
          <c:showPercent val="0"/>
          <c:showBubbleSize val="0"/>
        </c:dLbls>
        <c:marker val="1"/>
        <c:smooth val="0"/>
        <c:axId val="637049888"/>
        <c:axId val="637048320"/>
      </c:lineChart>
      <c:dateAx>
        <c:axId val="637049104"/>
        <c:scaling>
          <c:orientation val="minMax"/>
          <c:min val="43556"/>
        </c:scaling>
        <c:delete val="0"/>
        <c:axPos val="b"/>
        <c:numFmt formatCode="mmm\-yy" sourceLinked="0"/>
        <c:majorTickMark val="out"/>
        <c:minorTickMark val="none"/>
        <c:tickLblPos val="nextTo"/>
        <c:txPr>
          <a:bodyPr rot="-5400000" vert="horz"/>
          <a:lstStyle/>
          <a:p>
            <a:pPr>
              <a:defRPr/>
            </a:pPr>
            <a:endParaRPr lang="ru-RU"/>
          </a:p>
        </c:txPr>
        <c:crossAx val="637047144"/>
        <c:crossesAt val="-4"/>
        <c:auto val="0"/>
        <c:lblOffset val="100"/>
        <c:baseTimeUnit val="months"/>
        <c:majorUnit val="4"/>
        <c:majorTimeUnit val="months"/>
      </c:dateAx>
      <c:valAx>
        <c:axId val="637047144"/>
        <c:scaling>
          <c:orientation val="minMax"/>
          <c:max val="3"/>
          <c:min val="-1"/>
        </c:scaling>
        <c:delete val="0"/>
        <c:axPos val="l"/>
        <c:majorGridlines>
          <c:spPr>
            <a:ln>
              <a:solidFill>
                <a:schemeClr val="bg1">
                  <a:lumMod val="85000"/>
                </a:schemeClr>
              </a:solidFill>
            </a:ln>
          </c:spPr>
        </c:majorGridlines>
        <c:numFmt formatCode="#,##0" sourceLinked="0"/>
        <c:majorTickMark val="out"/>
        <c:minorTickMark val="none"/>
        <c:tickLblPos val="nextTo"/>
        <c:crossAx val="637049104"/>
        <c:crosses val="autoZero"/>
        <c:crossBetween val="between"/>
        <c:majorUnit val="1"/>
      </c:valAx>
      <c:valAx>
        <c:axId val="637048320"/>
        <c:scaling>
          <c:orientation val="minMax"/>
          <c:min val="-6.25"/>
        </c:scaling>
        <c:delete val="0"/>
        <c:axPos val="r"/>
        <c:numFmt formatCode="0" sourceLinked="0"/>
        <c:majorTickMark val="out"/>
        <c:minorTickMark val="none"/>
        <c:tickLblPos val="nextTo"/>
        <c:crossAx val="637049888"/>
        <c:crosses val="max"/>
        <c:crossBetween val="between"/>
        <c:majorUnit val="6.25"/>
      </c:valAx>
      <c:dateAx>
        <c:axId val="637049888"/>
        <c:scaling>
          <c:orientation val="minMax"/>
        </c:scaling>
        <c:delete val="1"/>
        <c:axPos val="b"/>
        <c:numFmt formatCode="mmm\-yy" sourceLinked="1"/>
        <c:majorTickMark val="out"/>
        <c:minorTickMark val="none"/>
        <c:tickLblPos val="nextTo"/>
        <c:crossAx val="637048320"/>
        <c:crosses val="autoZero"/>
        <c:auto val="1"/>
        <c:lblOffset val="100"/>
        <c:baseTimeUnit val="months"/>
      </c:dateAx>
    </c:plotArea>
    <c:legend>
      <c:legendPos val="b"/>
      <c:layout>
        <c:manualLayout>
          <c:xMode val="edge"/>
          <c:yMode val="edge"/>
          <c:x val="3.0914960752460217E-2"/>
          <c:y val="0.85954764767975356"/>
          <c:w val="0.92795392156862744"/>
          <c:h val="0.1358999999999999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3459477124183"/>
          <c:y val="5.9700854700854698E-2"/>
          <c:w val="0.80673660130718972"/>
          <c:h val="0.54590384615384613"/>
        </c:manualLayout>
      </c:layout>
      <c:lineChart>
        <c:grouping val="standard"/>
        <c:varyColors val="0"/>
        <c:ser>
          <c:idx val="0"/>
          <c:order val="0"/>
          <c:tx>
            <c:strRef>
              <c:f>'23'!$A$3</c:f>
              <c:strCache>
                <c:ptCount val="1"/>
                <c:pt idx="0">
                  <c:v>ожидаемая инфляция (в %)</c:v>
                </c:pt>
              </c:strCache>
            </c:strRef>
          </c:tx>
          <c:spPr>
            <a:ln>
              <a:solidFill>
                <a:srgbClr val="EE1133"/>
              </a:solidFill>
            </a:ln>
          </c:spPr>
          <c:marker>
            <c:symbol val="none"/>
          </c:marker>
          <c:cat>
            <c:numRef>
              <c:f>'23'!$B$2:$DM$2</c:f>
              <c:numCache>
                <c:formatCode>mmm\-yy</c:formatCode>
                <c:ptCount val="116"/>
                <c:pt idx="0">
                  <c:v>41518</c:v>
                </c:pt>
                <c:pt idx="1">
                  <c:v>41609</c:v>
                </c:pt>
                <c:pt idx="2">
                  <c:v>41671</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pt idx="103">
                  <c:v>44896</c:v>
                </c:pt>
                <c:pt idx="104">
                  <c:v>44927</c:v>
                </c:pt>
                <c:pt idx="105">
                  <c:v>44958</c:v>
                </c:pt>
                <c:pt idx="106">
                  <c:v>44986</c:v>
                </c:pt>
                <c:pt idx="107">
                  <c:v>45017</c:v>
                </c:pt>
                <c:pt idx="108">
                  <c:v>45047</c:v>
                </c:pt>
                <c:pt idx="109">
                  <c:v>45078</c:v>
                </c:pt>
                <c:pt idx="110">
                  <c:v>45108</c:v>
                </c:pt>
                <c:pt idx="111">
                  <c:v>45139</c:v>
                </c:pt>
                <c:pt idx="112">
                  <c:v>45170</c:v>
                </c:pt>
                <c:pt idx="113">
                  <c:v>45200</c:v>
                </c:pt>
                <c:pt idx="114">
                  <c:v>45231</c:v>
                </c:pt>
                <c:pt idx="115">
                  <c:v>45261</c:v>
                </c:pt>
              </c:numCache>
            </c:numRef>
          </c:cat>
          <c:val>
            <c:numRef>
              <c:f>'23'!$B$3:$DM$3</c:f>
              <c:numCache>
                <c:formatCode>General</c:formatCode>
                <c:ptCount val="116"/>
                <c:pt idx="0">
                  <c:v>11.379310344827585</c:v>
                </c:pt>
                <c:pt idx="1">
                  <c:v>13.037735849056604</c:v>
                </c:pt>
                <c:pt idx="2">
                  <c:v>11.795154185022026</c:v>
                </c:pt>
                <c:pt idx="3">
                  <c:v>11.522132796780683</c:v>
                </c:pt>
                <c:pt idx="4">
                  <c:v>12.67274472168906</c:v>
                </c:pt>
                <c:pt idx="5">
                  <c:v>11.720956719817767</c:v>
                </c:pt>
                <c:pt idx="6">
                  <c:v>11.348780487804879</c:v>
                </c:pt>
                <c:pt idx="7">
                  <c:v>11.830396475770925</c:v>
                </c:pt>
                <c:pt idx="8">
                  <c:v>12.459183673469388</c:v>
                </c:pt>
                <c:pt idx="9">
                  <c:v>13.817269076305221</c:v>
                </c:pt>
                <c:pt idx="10">
                  <c:v>13.146153846153846</c:v>
                </c:pt>
                <c:pt idx="11">
                  <c:v>15.462264150943396</c:v>
                </c:pt>
                <c:pt idx="12">
                  <c:v>16.57123287671233</c:v>
                </c:pt>
                <c:pt idx="13">
                  <c:v>18.072327044025158</c:v>
                </c:pt>
                <c:pt idx="14">
                  <c:v>15.659763313609467</c:v>
                </c:pt>
                <c:pt idx="15">
                  <c:v>13.967980295566502</c:v>
                </c:pt>
                <c:pt idx="16">
                  <c:v>14.32905982905983</c:v>
                </c:pt>
                <c:pt idx="17">
                  <c:v>14.994845360824742</c:v>
                </c:pt>
                <c:pt idx="18">
                  <c:v>13.9452</c:v>
                </c:pt>
                <c:pt idx="19">
                  <c:v>14.76112759644</c:v>
                </c:pt>
                <c:pt idx="20">
                  <c:v>16.007082152974505</c:v>
                </c:pt>
                <c:pt idx="21">
                  <c:v>15.260416666666666</c:v>
                </c:pt>
                <c:pt idx="22">
                  <c:v>15.840101522842639</c:v>
                </c:pt>
                <c:pt idx="23">
                  <c:v>16.443444730077122</c:v>
                </c:pt>
                <c:pt idx="24">
                  <c:v>16.714285714285715</c:v>
                </c:pt>
                <c:pt idx="25">
                  <c:v>15.74</c:v>
                </c:pt>
                <c:pt idx="26">
                  <c:v>14.74</c:v>
                </c:pt>
                <c:pt idx="27">
                  <c:v>14.598699999999999</c:v>
                </c:pt>
                <c:pt idx="28">
                  <c:v>13.6</c:v>
                </c:pt>
                <c:pt idx="29">
                  <c:v>14.1881</c:v>
                </c:pt>
                <c:pt idx="30">
                  <c:v>14.2875</c:v>
                </c:pt>
                <c:pt idx="31">
                  <c:v>12.5623</c:v>
                </c:pt>
                <c:pt idx="32">
                  <c:v>14.2065</c:v>
                </c:pt>
                <c:pt idx="33">
                  <c:v>12.3462</c:v>
                </c:pt>
                <c:pt idx="34">
                  <c:v>13.677377999999999</c:v>
                </c:pt>
                <c:pt idx="35">
                  <c:v>12.352600000000001</c:v>
                </c:pt>
                <c:pt idx="36">
                  <c:v>11.4855</c:v>
                </c:pt>
                <c:pt idx="37">
                  <c:v>12.879099999999999</c:v>
                </c:pt>
                <c:pt idx="38">
                  <c:v>11.162068965517241</c:v>
                </c:pt>
                <c:pt idx="39">
                  <c:v>10.959</c:v>
                </c:pt>
                <c:pt idx="40">
                  <c:v>10.2704</c:v>
                </c:pt>
                <c:pt idx="41">
                  <c:v>10.3398</c:v>
                </c:pt>
                <c:pt idx="42">
                  <c:v>10.692399999999999</c:v>
                </c:pt>
                <c:pt idx="43">
                  <c:v>9.5269999999999992</c:v>
                </c:pt>
                <c:pt idx="44">
                  <c:v>9.5558999999999994</c:v>
                </c:pt>
                <c:pt idx="45">
                  <c:v>9.85</c:v>
                </c:pt>
                <c:pt idx="46">
                  <c:v>8.6866000000000003</c:v>
                </c:pt>
                <c:pt idx="47">
                  <c:v>8.7424999999999997</c:v>
                </c:pt>
                <c:pt idx="48">
                  <c:v>8.8793000000000006</c:v>
                </c:pt>
                <c:pt idx="49">
                  <c:v>8.4402000000000008</c:v>
                </c:pt>
                <c:pt idx="50">
                  <c:v>8.4687000000000001</c:v>
                </c:pt>
                <c:pt idx="51">
                  <c:v>7.8144999999999998</c:v>
                </c:pt>
                <c:pt idx="52">
                  <c:v>8.5564</c:v>
                </c:pt>
                <c:pt idx="53">
                  <c:v>9.8368000000000002</c:v>
                </c:pt>
                <c:pt idx="54">
                  <c:v>9.6818000000000008</c:v>
                </c:pt>
                <c:pt idx="55">
                  <c:v>9.9010999999999996</c:v>
                </c:pt>
                <c:pt idx="56">
                  <c:v>10.069699999999999</c:v>
                </c:pt>
                <c:pt idx="57">
                  <c:v>9.3385999999999996</c:v>
                </c:pt>
                <c:pt idx="58">
                  <c:v>9.8308999999999997</c:v>
                </c:pt>
                <c:pt idx="59">
                  <c:v>10.2363</c:v>
                </c:pt>
                <c:pt idx="60">
                  <c:v>10.363200000000001</c:v>
                </c:pt>
                <c:pt idx="61">
                  <c:v>10.1363</c:v>
                </c:pt>
                <c:pt idx="62">
                  <c:v>9.1405999999999992</c:v>
                </c:pt>
                <c:pt idx="63">
                  <c:v>9.39</c:v>
                </c:pt>
                <c:pt idx="64">
                  <c:v>9.2638999999999996</c:v>
                </c:pt>
                <c:pt idx="65">
                  <c:v>9.4291999999999998</c:v>
                </c:pt>
                <c:pt idx="66">
                  <c:v>9.3712</c:v>
                </c:pt>
                <c:pt idx="67">
                  <c:v>9.1104000000000003</c:v>
                </c:pt>
                <c:pt idx="68">
                  <c:v>8.8940999999999999</c:v>
                </c:pt>
                <c:pt idx="69">
                  <c:v>8.6121999999999996</c:v>
                </c:pt>
                <c:pt idx="70">
                  <c:v>8.2566000000000006</c:v>
                </c:pt>
                <c:pt idx="71">
                  <c:v>9.0219000000000005</c:v>
                </c:pt>
                <c:pt idx="72">
                  <c:v>8.2593999999999994</c:v>
                </c:pt>
                <c:pt idx="73">
                  <c:v>7.9343000000000004</c:v>
                </c:pt>
                <c:pt idx="74">
                  <c:v>7.8880999999999997</c:v>
                </c:pt>
                <c:pt idx="75">
                  <c:v>8.8231000000000002</c:v>
                </c:pt>
                <c:pt idx="76">
                  <c:v>8.9478000000000009</c:v>
                </c:pt>
                <c:pt idx="77">
                  <c:v>9.6679999999999993</c:v>
                </c:pt>
                <c:pt idx="78">
                  <c:v>10.120699999999999</c:v>
                </c:pt>
                <c:pt idx="79">
                  <c:v>11.507</c:v>
                </c:pt>
                <c:pt idx="80">
                  <c:v>10.483599999999999</c:v>
                </c:pt>
                <c:pt idx="81">
                  <c:v>9.8635999999999999</c:v>
                </c:pt>
                <c:pt idx="82">
                  <c:v>10.071400000000001</c:v>
                </c:pt>
                <c:pt idx="83">
                  <c:v>11.879</c:v>
                </c:pt>
                <c:pt idx="84">
                  <c:v>11.3279</c:v>
                </c:pt>
                <c:pt idx="85">
                  <c:v>11.913600000000001</c:v>
                </c:pt>
                <c:pt idx="86">
                  <c:v>13.399699999999999</c:v>
                </c:pt>
                <c:pt idx="87">
                  <c:v>12.4946</c:v>
                </c:pt>
                <c:pt idx="88">
                  <c:v>12.3028</c:v>
                </c:pt>
                <c:pt idx="89">
                  <c:v>13.622199999999999</c:v>
                </c:pt>
                <c:pt idx="90">
                  <c:v>13.4727</c:v>
                </c:pt>
                <c:pt idx="91">
                  <c:v>14.7674</c:v>
                </c:pt>
                <c:pt idx="92">
                  <c:v>13.7279</c:v>
                </c:pt>
                <c:pt idx="93">
                  <c:v>13.5372</c:v>
                </c:pt>
                <c:pt idx="94">
                  <c:v>18.334499999999998</c:v>
                </c:pt>
                <c:pt idx="95">
                  <c:v>12.5387</c:v>
                </c:pt>
                <c:pt idx="96">
                  <c:v>11.4809</c:v>
                </c:pt>
                <c:pt idx="97">
                  <c:v>12.3659</c:v>
                </c:pt>
                <c:pt idx="98">
                  <c:v>10.8218</c:v>
                </c:pt>
                <c:pt idx="99">
                  <c:v>11.9815</c:v>
                </c:pt>
                <c:pt idx="100">
                  <c:v>12.4884</c:v>
                </c:pt>
                <c:pt idx="101">
                  <c:v>12.8386</c:v>
                </c:pt>
                <c:pt idx="102">
                  <c:v>12.2257</c:v>
                </c:pt>
                <c:pt idx="103">
                  <c:v>12.1275</c:v>
                </c:pt>
                <c:pt idx="104">
                  <c:v>11.615399999999999</c:v>
                </c:pt>
                <c:pt idx="105">
                  <c:v>12.1595</c:v>
                </c:pt>
                <c:pt idx="106">
                  <c:v>10.713200000000001</c:v>
                </c:pt>
                <c:pt idx="107">
                  <c:v>10.354200000000001</c:v>
                </c:pt>
                <c:pt idx="108">
                  <c:v>10.805300000000001</c:v>
                </c:pt>
                <c:pt idx="109">
                  <c:v>10.1907</c:v>
                </c:pt>
                <c:pt idx="110">
                  <c:v>11.0586</c:v>
                </c:pt>
                <c:pt idx="111">
                  <c:v>11.519399999999999</c:v>
                </c:pt>
                <c:pt idx="112">
                  <c:v>11.720800000000001</c:v>
                </c:pt>
                <c:pt idx="113">
                  <c:v>11.164999999999999</c:v>
                </c:pt>
                <c:pt idx="114">
                  <c:v>12.2</c:v>
                </c:pt>
                <c:pt idx="115">
                  <c:v>14.2</c:v>
                </c:pt>
              </c:numCache>
            </c:numRef>
          </c:val>
          <c:smooth val="0"/>
          <c:extLst>
            <c:ext xmlns:c16="http://schemas.microsoft.com/office/drawing/2014/chart" uri="{C3380CC4-5D6E-409C-BE32-E72D297353CC}">
              <c16:uniqueId val="{00000000-72C4-4367-9639-6EEC4C1C5D5E}"/>
            </c:ext>
          </c:extLst>
        </c:ser>
        <c:ser>
          <c:idx val="1"/>
          <c:order val="1"/>
          <c:tx>
            <c:strRef>
              <c:f>'23'!$A$4</c:f>
              <c:strCache>
                <c:ptCount val="1"/>
                <c:pt idx="0">
                  <c:v>Ключевая ставка</c:v>
                </c:pt>
              </c:strCache>
            </c:strRef>
          </c:tx>
          <c:spPr>
            <a:ln>
              <a:solidFill>
                <a:srgbClr val="77787B"/>
              </a:solidFill>
            </a:ln>
          </c:spPr>
          <c:marker>
            <c:symbol val="none"/>
          </c:marker>
          <c:cat>
            <c:numRef>
              <c:f>'23'!$B$2:$DM$2</c:f>
              <c:numCache>
                <c:formatCode>mmm\-yy</c:formatCode>
                <c:ptCount val="116"/>
                <c:pt idx="0">
                  <c:v>41518</c:v>
                </c:pt>
                <c:pt idx="1">
                  <c:v>41609</c:v>
                </c:pt>
                <c:pt idx="2">
                  <c:v>41671</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44044</c:v>
                </c:pt>
                <c:pt idx="76">
                  <c:v>44075</c:v>
                </c:pt>
                <c:pt idx="77">
                  <c:v>44105</c:v>
                </c:pt>
                <c:pt idx="78">
                  <c:v>44136</c:v>
                </c:pt>
                <c:pt idx="79">
                  <c:v>44166</c:v>
                </c:pt>
                <c:pt idx="80">
                  <c:v>44197</c:v>
                </c:pt>
                <c:pt idx="81">
                  <c:v>44228</c:v>
                </c:pt>
                <c:pt idx="82">
                  <c:v>44256</c:v>
                </c:pt>
                <c:pt idx="83">
                  <c:v>44287</c:v>
                </c:pt>
                <c:pt idx="84">
                  <c:v>44317</c:v>
                </c:pt>
                <c:pt idx="85">
                  <c:v>44348</c:v>
                </c:pt>
                <c:pt idx="86">
                  <c:v>44378</c:v>
                </c:pt>
                <c:pt idx="87">
                  <c:v>44409</c:v>
                </c:pt>
                <c:pt idx="88">
                  <c:v>44440</c:v>
                </c:pt>
                <c:pt idx="89">
                  <c:v>44470</c:v>
                </c:pt>
                <c:pt idx="90">
                  <c:v>44501</c:v>
                </c:pt>
                <c:pt idx="91">
                  <c:v>44531</c:v>
                </c:pt>
                <c:pt idx="92">
                  <c:v>44562</c:v>
                </c:pt>
                <c:pt idx="93">
                  <c:v>44593</c:v>
                </c:pt>
                <c:pt idx="94">
                  <c:v>44621</c:v>
                </c:pt>
                <c:pt idx="95">
                  <c:v>44652</c:v>
                </c:pt>
                <c:pt idx="96">
                  <c:v>44682</c:v>
                </c:pt>
                <c:pt idx="97">
                  <c:v>44713</c:v>
                </c:pt>
                <c:pt idx="98">
                  <c:v>44743</c:v>
                </c:pt>
                <c:pt idx="99">
                  <c:v>44774</c:v>
                </c:pt>
                <c:pt idx="100">
                  <c:v>44805</c:v>
                </c:pt>
                <c:pt idx="101">
                  <c:v>44835</c:v>
                </c:pt>
                <c:pt idx="102">
                  <c:v>44866</c:v>
                </c:pt>
                <c:pt idx="103">
                  <c:v>44896</c:v>
                </c:pt>
                <c:pt idx="104">
                  <c:v>44927</c:v>
                </c:pt>
                <c:pt idx="105">
                  <c:v>44958</c:v>
                </c:pt>
                <c:pt idx="106">
                  <c:v>44986</c:v>
                </c:pt>
                <c:pt idx="107">
                  <c:v>45017</c:v>
                </c:pt>
                <c:pt idx="108">
                  <c:v>45047</c:v>
                </c:pt>
                <c:pt idx="109">
                  <c:v>45078</c:v>
                </c:pt>
                <c:pt idx="110">
                  <c:v>45108</c:v>
                </c:pt>
                <c:pt idx="111">
                  <c:v>45139</c:v>
                </c:pt>
                <c:pt idx="112">
                  <c:v>45170</c:v>
                </c:pt>
                <c:pt idx="113">
                  <c:v>45200</c:v>
                </c:pt>
                <c:pt idx="114">
                  <c:v>45231</c:v>
                </c:pt>
                <c:pt idx="115">
                  <c:v>45261</c:v>
                </c:pt>
              </c:numCache>
            </c:numRef>
          </c:cat>
          <c:val>
            <c:numRef>
              <c:f>'23'!$B$4:$DM$4</c:f>
              <c:numCache>
                <c:formatCode>General</c:formatCode>
                <c:ptCount val="116"/>
                <c:pt idx="0">
                  <c:v>5.5</c:v>
                </c:pt>
                <c:pt idx="1">
                  <c:v>5.5</c:v>
                </c:pt>
                <c:pt idx="2">
                  <c:v>5.5</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4.25</c:v>
                </c:pt>
                <c:pt idx="76">
                  <c:v>4.25</c:v>
                </c:pt>
                <c:pt idx="77">
                  <c:v>4.25</c:v>
                </c:pt>
                <c:pt idx="78">
                  <c:v>4.25</c:v>
                </c:pt>
                <c:pt idx="79">
                  <c:v>4.25</c:v>
                </c:pt>
                <c:pt idx="80">
                  <c:v>4.25</c:v>
                </c:pt>
                <c:pt idx="81">
                  <c:v>4.25</c:v>
                </c:pt>
                <c:pt idx="82">
                  <c:v>4.5</c:v>
                </c:pt>
                <c:pt idx="83">
                  <c:v>5</c:v>
                </c:pt>
                <c:pt idx="84">
                  <c:v>5</c:v>
                </c:pt>
                <c:pt idx="85">
                  <c:v>5.5</c:v>
                </c:pt>
                <c:pt idx="86">
                  <c:v>6.5</c:v>
                </c:pt>
                <c:pt idx="87">
                  <c:v>6.5</c:v>
                </c:pt>
                <c:pt idx="88">
                  <c:v>6.75</c:v>
                </c:pt>
                <c:pt idx="89">
                  <c:v>7.5</c:v>
                </c:pt>
                <c:pt idx="90">
                  <c:v>7.5</c:v>
                </c:pt>
                <c:pt idx="91">
                  <c:v>8.5</c:v>
                </c:pt>
                <c:pt idx="92">
                  <c:v>8.5</c:v>
                </c:pt>
                <c:pt idx="93">
                  <c:v>20</c:v>
                </c:pt>
                <c:pt idx="94">
                  <c:v>20</c:v>
                </c:pt>
                <c:pt idx="95">
                  <c:v>17</c:v>
                </c:pt>
                <c:pt idx="96">
                  <c:v>11</c:v>
                </c:pt>
                <c:pt idx="97">
                  <c:v>9.5</c:v>
                </c:pt>
                <c:pt idx="98">
                  <c:v>8</c:v>
                </c:pt>
                <c:pt idx="99">
                  <c:v>8</c:v>
                </c:pt>
                <c:pt idx="100">
                  <c:v>7.5</c:v>
                </c:pt>
                <c:pt idx="101">
                  <c:v>7.5</c:v>
                </c:pt>
                <c:pt idx="102">
                  <c:v>7.5</c:v>
                </c:pt>
                <c:pt idx="103">
                  <c:v>7.5</c:v>
                </c:pt>
                <c:pt idx="104">
                  <c:v>7.5</c:v>
                </c:pt>
                <c:pt idx="105">
                  <c:v>7.5</c:v>
                </c:pt>
                <c:pt idx="106">
                  <c:v>7.5</c:v>
                </c:pt>
                <c:pt idx="107">
                  <c:v>7.5</c:v>
                </c:pt>
                <c:pt idx="108">
                  <c:v>7.5</c:v>
                </c:pt>
                <c:pt idx="109">
                  <c:v>7.5</c:v>
                </c:pt>
                <c:pt idx="110">
                  <c:v>8.5</c:v>
                </c:pt>
                <c:pt idx="111">
                  <c:v>12</c:v>
                </c:pt>
                <c:pt idx="112">
                  <c:v>13</c:v>
                </c:pt>
                <c:pt idx="113">
                  <c:v>15</c:v>
                </c:pt>
                <c:pt idx="114">
                  <c:v>15</c:v>
                </c:pt>
                <c:pt idx="115">
                  <c:v>16</c:v>
                </c:pt>
              </c:numCache>
            </c:numRef>
          </c:val>
          <c:smooth val="0"/>
          <c:extLst>
            <c:ext xmlns:c16="http://schemas.microsoft.com/office/drawing/2014/chart" uri="{C3380CC4-5D6E-409C-BE32-E72D297353CC}">
              <c16:uniqueId val="{00000001-72C4-4367-9639-6EEC4C1C5D5E}"/>
            </c:ext>
          </c:extLst>
        </c:ser>
        <c:dLbls>
          <c:showLegendKey val="0"/>
          <c:showVal val="0"/>
          <c:showCatName val="0"/>
          <c:showSerName val="0"/>
          <c:showPercent val="0"/>
          <c:showBubbleSize val="0"/>
        </c:dLbls>
        <c:smooth val="0"/>
        <c:axId val="637045576"/>
        <c:axId val="637049496"/>
      </c:lineChart>
      <c:dateAx>
        <c:axId val="637045576"/>
        <c:scaling>
          <c:orientation val="minMax"/>
          <c:min val="41365"/>
        </c:scaling>
        <c:delete val="0"/>
        <c:axPos val="b"/>
        <c:numFmt formatCode="mmm\-yy" sourceLinked="1"/>
        <c:majorTickMark val="out"/>
        <c:minorTickMark val="none"/>
        <c:tickLblPos val="nextTo"/>
        <c:txPr>
          <a:bodyPr rot="-5400000" vert="horz"/>
          <a:lstStyle/>
          <a:p>
            <a:pPr>
              <a:defRPr sz="1000">
                <a:latin typeface="Arial Regluar"/>
              </a:defRPr>
            </a:pPr>
            <a:endParaRPr lang="ru-RU"/>
          </a:p>
        </c:txPr>
        <c:crossAx val="637049496"/>
        <c:crosses val="autoZero"/>
        <c:auto val="1"/>
        <c:lblOffset val="100"/>
        <c:baseTimeUnit val="months"/>
        <c:majorUnit val="16"/>
        <c:majorTimeUnit val="months"/>
      </c:dateAx>
      <c:valAx>
        <c:axId val="637049496"/>
        <c:scaling>
          <c:orientation val="minMax"/>
          <c:max val="20.5"/>
          <c:min val="0"/>
        </c:scaling>
        <c:delete val="0"/>
        <c:axPos val="l"/>
        <c:majorGridlines>
          <c:spPr>
            <a:ln>
              <a:solidFill>
                <a:schemeClr val="bg1">
                  <a:lumMod val="85000"/>
                </a:schemeClr>
              </a:solidFill>
            </a:ln>
          </c:spPr>
        </c:majorGridlines>
        <c:numFmt formatCode="General" sourceLinked="1"/>
        <c:majorTickMark val="out"/>
        <c:minorTickMark val="none"/>
        <c:tickLblPos val="nextTo"/>
        <c:txPr>
          <a:bodyPr/>
          <a:lstStyle/>
          <a:p>
            <a:pPr>
              <a:defRPr sz="1000">
                <a:latin typeface="Arial Regluar"/>
              </a:defRPr>
            </a:pPr>
            <a:endParaRPr lang="ru-RU"/>
          </a:p>
        </c:txPr>
        <c:crossAx val="637045576"/>
        <c:crosses val="autoZero"/>
        <c:crossBetween val="between"/>
      </c:valAx>
    </c:plotArea>
    <c:legend>
      <c:legendPos val="b"/>
      <c:layout>
        <c:manualLayout>
          <c:xMode val="edge"/>
          <c:yMode val="edge"/>
          <c:x val="9.7904082234677461E-2"/>
          <c:y val="0.8765729804607757"/>
          <c:w val="0.84662824207492804"/>
          <c:h val="0.11396653543307086"/>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54379658119658114"/>
        </c:manualLayout>
      </c:layout>
      <c:barChart>
        <c:barDir val="col"/>
        <c:grouping val="clustered"/>
        <c:varyColors val="0"/>
        <c:ser>
          <c:idx val="0"/>
          <c:order val="0"/>
          <c:tx>
            <c:v>2021</c:v>
          </c:tx>
          <c:spPr>
            <a:solidFill>
              <a:srgbClr val="FFBB44"/>
            </a:solidFill>
          </c:spPr>
          <c:invertIfNegative val="0"/>
          <c:cat>
            <c:strRef>
              <c:f>'24'!$B$40:$B$51</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'24'!$C$16:$C$27</c:f>
              <c:numCache>
                <c:formatCode>#\ ##0.##</c:formatCode>
                <c:ptCount val="12"/>
                <c:pt idx="0">
                  <c:v>91382071.607099995</c:v>
                </c:pt>
                <c:pt idx="1">
                  <c:v>135130587.83645999</c:v>
                </c:pt>
                <c:pt idx="2">
                  <c:v>159601737.60337999</c:v>
                </c:pt>
                <c:pt idx="3">
                  <c:v>177946287.48166001</c:v>
                </c:pt>
                <c:pt idx="4">
                  <c:v>144413017.55978999</c:v>
                </c:pt>
                <c:pt idx="5">
                  <c:v>214639887.95963001</c:v>
                </c:pt>
                <c:pt idx="6">
                  <c:v>109218044.01318</c:v>
                </c:pt>
                <c:pt idx="7">
                  <c:v>127118124.44306</c:v>
                </c:pt>
                <c:pt idx="8">
                  <c:v>151107717.61489001</c:v>
                </c:pt>
                <c:pt idx="9">
                  <c:v>160983123.24915001</c:v>
                </c:pt>
                <c:pt idx="10">
                  <c:v>181310454.72758001</c:v>
                </c:pt>
                <c:pt idx="11">
                  <c:v>227946878.07714</c:v>
                </c:pt>
              </c:numCache>
            </c:numRef>
          </c:val>
          <c:extLst>
            <c:ext xmlns:c16="http://schemas.microsoft.com/office/drawing/2014/chart" uri="{C3380CC4-5D6E-409C-BE32-E72D297353CC}">
              <c16:uniqueId val="{00000000-7BDD-4D36-9AA5-D0A1DECEE177}"/>
            </c:ext>
          </c:extLst>
        </c:ser>
        <c:ser>
          <c:idx val="1"/>
          <c:order val="1"/>
          <c:tx>
            <c:v>2022</c:v>
          </c:tx>
          <c:spPr>
            <a:solidFill>
              <a:sysClr val="window" lastClr="FFFFFF">
                <a:lumMod val="50000"/>
              </a:sysClr>
            </a:solidFill>
          </c:spPr>
          <c:invertIfNegative val="0"/>
          <c:cat>
            <c:strRef>
              <c:f>'24'!$B$40:$B$51</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'24'!$C$28:$C$39</c:f>
              <c:numCache>
                <c:formatCode>#\ ##0.##</c:formatCode>
                <c:ptCount val="12"/>
                <c:pt idx="0">
                  <c:v>133067628.61243001</c:v>
                </c:pt>
                <c:pt idx="1">
                  <c:v>187978338.24923</c:v>
                </c:pt>
                <c:pt idx="2">
                  <c:v>229430152.12171</c:v>
                </c:pt>
                <c:pt idx="3">
                  <c:v>89713053.838630006</c:v>
                </c:pt>
                <c:pt idx="4">
                  <c:v>86860336.535339996</c:v>
                </c:pt>
                <c:pt idx="5">
                  <c:v>133523623.63727</c:v>
                </c:pt>
                <c:pt idx="6">
                  <c:v>158292198.48719999</c:v>
                </c:pt>
                <c:pt idx="7">
                  <c:v>193293632.77599001</c:v>
                </c:pt>
                <c:pt idx="8">
                  <c:v>213432935.36700001</c:v>
                </c:pt>
                <c:pt idx="9">
                  <c:v>144025250.13189</c:v>
                </c:pt>
                <c:pt idx="10">
                  <c:v>181883175.19393</c:v>
                </c:pt>
                <c:pt idx="11">
                  <c:v>311822474.10307997</c:v>
                </c:pt>
              </c:numCache>
            </c:numRef>
          </c:val>
          <c:extLst>
            <c:ext xmlns:c16="http://schemas.microsoft.com/office/drawing/2014/chart" uri="{C3380CC4-5D6E-409C-BE32-E72D297353CC}">
              <c16:uniqueId val="{00000001-7BDD-4D36-9AA5-D0A1DECEE177}"/>
            </c:ext>
          </c:extLst>
        </c:ser>
        <c:ser>
          <c:idx val="2"/>
          <c:order val="2"/>
          <c:tx>
            <c:v>2023</c:v>
          </c:tx>
          <c:spPr>
            <a:solidFill>
              <a:srgbClr val="0088BB"/>
            </a:solidFill>
          </c:spPr>
          <c:invertIfNegative val="0"/>
          <c:cat>
            <c:strRef>
              <c:f>'24'!$B$40:$B$51</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'24'!$C$40:$C$51</c:f>
              <c:numCache>
                <c:formatCode>#\ ##0.##</c:formatCode>
                <c:ptCount val="12"/>
                <c:pt idx="0">
                  <c:v>104649546.45258</c:v>
                </c:pt>
                <c:pt idx="1">
                  <c:v>164985779.51139</c:v>
                </c:pt>
                <c:pt idx="2">
                  <c:v>219799888.69016999</c:v>
                </c:pt>
                <c:pt idx="3">
                  <c:v>200407473.08939001</c:v>
                </c:pt>
                <c:pt idx="4">
                  <c:v>209974756.72327</c:v>
                </c:pt>
                <c:pt idx="5">
                  <c:v>221847741.79286999</c:v>
                </c:pt>
                <c:pt idx="6">
                  <c:v>248870999.26822001</c:v>
                </c:pt>
                <c:pt idx="7">
                  <c:v>369203844.55163997</c:v>
                </c:pt>
                <c:pt idx="8">
                  <c:v>464655065.83050001</c:v>
                </c:pt>
                <c:pt idx="9">
                  <c:v>360790791.55273002</c:v>
                </c:pt>
                <c:pt idx="10">
                  <c:v>374362656.97082001</c:v>
                </c:pt>
                <c:pt idx="11">
                  <c:v>435484106.92214</c:v>
                </c:pt>
              </c:numCache>
            </c:numRef>
          </c:val>
          <c:extLst>
            <c:ext xmlns:c16="http://schemas.microsoft.com/office/drawing/2014/chart" uri="{C3380CC4-5D6E-409C-BE32-E72D297353CC}">
              <c16:uniqueId val="{00000002-7BDD-4D36-9AA5-D0A1DECEE177}"/>
            </c:ext>
          </c:extLst>
        </c:ser>
        <c:ser>
          <c:idx val="3"/>
          <c:order val="3"/>
          <c:tx>
            <c:v>2024</c:v>
          </c:tx>
          <c:spPr>
            <a:solidFill>
              <a:srgbClr val="EE1133"/>
            </a:solidFill>
          </c:spPr>
          <c:invertIfNegative val="0"/>
          <c:cat>
            <c:strRef>
              <c:f>'24'!$B$40:$B$51</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'24'!$C$52:$C$53</c:f>
              <c:numCache>
                <c:formatCode>#\ ##0.##</c:formatCode>
                <c:ptCount val="2"/>
                <c:pt idx="0">
                  <c:v>128530145.47717001</c:v>
                </c:pt>
                <c:pt idx="1">
                  <c:v>139462299.26576</c:v>
                </c:pt>
              </c:numCache>
            </c:numRef>
          </c:val>
          <c:extLst>
            <c:ext xmlns:c16="http://schemas.microsoft.com/office/drawing/2014/chart" uri="{C3380CC4-5D6E-409C-BE32-E72D297353CC}">
              <c16:uniqueId val="{00000003-7BDD-4D36-9AA5-D0A1DECEE177}"/>
            </c:ext>
          </c:extLst>
        </c:ser>
        <c:dLbls>
          <c:showLegendKey val="0"/>
          <c:showVal val="0"/>
          <c:showCatName val="0"/>
          <c:showSerName val="0"/>
          <c:showPercent val="0"/>
          <c:showBubbleSize val="0"/>
        </c:dLbls>
        <c:gapWidth val="150"/>
        <c:axId val="637044008"/>
        <c:axId val="637044792"/>
      </c:barChart>
      <c:catAx>
        <c:axId val="637044008"/>
        <c:scaling>
          <c:orientation val="minMax"/>
        </c:scaling>
        <c:delete val="0"/>
        <c:axPos val="b"/>
        <c:numFmt formatCode="General" sourceLinked="1"/>
        <c:majorTickMark val="out"/>
        <c:minorTickMark val="none"/>
        <c:tickLblPos val="nextTo"/>
        <c:txPr>
          <a:bodyPr rot="-5400000" vert="horz"/>
          <a:lstStyle/>
          <a:p>
            <a:pPr>
              <a:defRPr sz="1100">
                <a:latin typeface="Arial" panose="020B0604020202020204" pitchFamily="34" charset="0"/>
                <a:cs typeface="Arial" panose="020B0604020202020204" pitchFamily="34" charset="0"/>
              </a:defRPr>
            </a:pPr>
            <a:endParaRPr lang="ru-RU"/>
          </a:p>
        </c:txPr>
        <c:crossAx val="637044792"/>
        <c:crosses val="autoZero"/>
        <c:auto val="1"/>
        <c:lblAlgn val="ctr"/>
        <c:lblOffset val="100"/>
        <c:noMultiLvlLbl val="0"/>
      </c:catAx>
      <c:valAx>
        <c:axId val="63704479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latin typeface="Arial" pitchFamily="34" charset="0"/>
                <a:cs typeface="Arial" pitchFamily="34" charset="0"/>
              </a:defRPr>
            </a:pPr>
            <a:endParaRPr lang="ru-RU"/>
          </a:p>
        </c:txPr>
        <c:crossAx val="637044008"/>
        <c:crosses val="autoZero"/>
        <c:crossBetween val="between"/>
        <c:dispUnits>
          <c:builtInUnit val="millions"/>
          <c:dispUnitsLbl/>
        </c:dispUnits>
      </c:valAx>
    </c:plotArea>
    <c:legend>
      <c:legendPos val="b"/>
      <c:overlay val="0"/>
      <c:txPr>
        <a:bodyPr/>
        <a:lstStyle/>
        <a:p>
          <a:pPr>
            <a:defRPr sz="11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54379658119658114"/>
        </c:manualLayout>
      </c:layout>
      <c:barChart>
        <c:barDir val="col"/>
        <c:grouping val="clustered"/>
        <c:varyColors val="0"/>
        <c:ser>
          <c:idx val="0"/>
          <c:order val="0"/>
          <c:tx>
            <c:v>2021</c:v>
          </c:tx>
          <c:spPr>
            <a:solidFill>
              <a:srgbClr val="FFBB44"/>
            </a:solidFill>
          </c:spPr>
          <c:invertIfNegative val="0"/>
          <c:cat>
            <c:strRef>
              <c:f>'25'!$B$40:$B$51</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'25'!$C$16:$C$27</c:f>
              <c:numCache>
                <c:formatCode>#,##0</c:formatCode>
                <c:ptCount val="12"/>
                <c:pt idx="0">
                  <c:v>168325204.51385003</c:v>
                </c:pt>
                <c:pt idx="1">
                  <c:v>268172427.46235001</c:v>
                </c:pt>
                <c:pt idx="2">
                  <c:v>341402231.52241004</c:v>
                </c:pt>
                <c:pt idx="3">
                  <c:v>372960476.93647003</c:v>
                </c:pt>
                <c:pt idx="4">
                  <c:v>289417024.98401999</c:v>
                </c:pt>
                <c:pt idx="5">
                  <c:v>330310950.67183995</c:v>
                </c:pt>
                <c:pt idx="6">
                  <c:v>323866832.35411996</c:v>
                </c:pt>
                <c:pt idx="7">
                  <c:v>311896866.92004001</c:v>
                </c:pt>
                <c:pt idx="8">
                  <c:v>325666816.80175996</c:v>
                </c:pt>
                <c:pt idx="9">
                  <c:v>339605356.64286995</c:v>
                </c:pt>
                <c:pt idx="10">
                  <c:v>329262546.73822999</c:v>
                </c:pt>
                <c:pt idx="11">
                  <c:v>413390022.60592008</c:v>
                </c:pt>
              </c:numCache>
            </c:numRef>
          </c:val>
          <c:extLst>
            <c:ext xmlns:c16="http://schemas.microsoft.com/office/drawing/2014/chart" uri="{C3380CC4-5D6E-409C-BE32-E72D297353CC}">
              <c16:uniqueId val="{00000000-2302-44AC-87BE-C4A0DC5C7A85}"/>
            </c:ext>
          </c:extLst>
        </c:ser>
        <c:ser>
          <c:idx val="1"/>
          <c:order val="1"/>
          <c:tx>
            <c:v>2022</c:v>
          </c:tx>
          <c:spPr>
            <a:solidFill>
              <a:sysClr val="window" lastClr="FFFFFF">
                <a:lumMod val="50000"/>
              </a:sysClr>
            </a:solidFill>
          </c:spPr>
          <c:invertIfNegative val="0"/>
          <c:cat>
            <c:strRef>
              <c:f>'25'!$B$40:$B$51</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'25'!$C$28:$C$39</c:f>
              <c:numCache>
                <c:formatCode>#,##0</c:formatCode>
                <c:ptCount val="12"/>
                <c:pt idx="0">
                  <c:v>193884832.08413997</c:v>
                </c:pt>
                <c:pt idx="1">
                  <c:v>288921865.57035005</c:v>
                </c:pt>
                <c:pt idx="2">
                  <c:v>291852407.04136997</c:v>
                </c:pt>
                <c:pt idx="3">
                  <c:v>71891125.462609991</c:v>
                </c:pt>
                <c:pt idx="4">
                  <c:v>52827309.680749997</c:v>
                </c:pt>
                <c:pt idx="5">
                  <c:v>119934856.24671999</c:v>
                </c:pt>
                <c:pt idx="6">
                  <c:v>183364815.92923</c:v>
                </c:pt>
                <c:pt idx="7">
                  <c:v>264408498.31887996</c:v>
                </c:pt>
                <c:pt idx="8">
                  <c:v>304680535.20695996</c:v>
                </c:pt>
                <c:pt idx="9">
                  <c:v>304328608.99039</c:v>
                </c:pt>
                <c:pt idx="10">
                  <c:v>288797693.92904997</c:v>
                </c:pt>
                <c:pt idx="11">
                  <c:v>385053601.09808999</c:v>
                </c:pt>
              </c:numCache>
            </c:numRef>
          </c:val>
          <c:extLst>
            <c:ext xmlns:c16="http://schemas.microsoft.com/office/drawing/2014/chart" uri="{C3380CC4-5D6E-409C-BE32-E72D297353CC}">
              <c16:uniqueId val="{00000001-2302-44AC-87BE-C4A0DC5C7A85}"/>
            </c:ext>
          </c:extLst>
        </c:ser>
        <c:ser>
          <c:idx val="2"/>
          <c:order val="2"/>
          <c:tx>
            <c:v>2023</c:v>
          </c:tx>
          <c:spPr>
            <a:solidFill>
              <a:srgbClr val="0088BB"/>
            </a:solidFill>
          </c:spPr>
          <c:invertIfNegative val="0"/>
          <c:cat>
            <c:strRef>
              <c:f>'25'!$B$40:$B$51</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'25'!$C$40:$C$51</c:f>
              <c:numCache>
                <c:formatCode>#,##0</c:formatCode>
                <c:ptCount val="12"/>
                <c:pt idx="0">
                  <c:v>176998228.49675998</c:v>
                </c:pt>
                <c:pt idx="1">
                  <c:v>257406083.32087001</c:v>
                </c:pt>
                <c:pt idx="2">
                  <c:v>349615668.05575997</c:v>
                </c:pt>
                <c:pt idx="3">
                  <c:v>365849036.27924001</c:v>
                </c:pt>
                <c:pt idx="4">
                  <c:v>370495342.50670999</c:v>
                </c:pt>
                <c:pt idx="5">
                  <c:v>404893877.09469002</c:v>
                </c:pt>
                <c:pt idx="6">
                  <c:v>397638336.01500005</c:v>
                </c:pt>
                <c:pt idx="7">
                  <c:v>479908684.54890007</c:v>
                </c:pt>
                <c:pt idx="8">
                  <c:v>490540395.06497002</c:v>
                </c:pt>
                <c:pt idx="9">
                  <c:v>408846081.81352001</c:v>
                </c:pt>
                <c:pt idx="10">
                  <c:v>351717468.51897997</c:v>
                </c:pt>
                <c:pt idx="11">
                  <c:v>349972827.95539999</c:v>
                </c:pt>
              </c:numCache>
            </c:numRef>
          </c:val>
          <c:extLst>
            <c:ext xmlns:c16="http://schemas.microsoft.com/office/drawing/2014/chart" uri="{C3380CC4-5D6E-409C-BE32-E72D297353CC}">
              <c16:uniqueId val="{00000002-2302-44AC-87BE-C4A0DC5C7A85}"/>
            </c:ext>
          </c:extLst>
        </c:ser>
        <c:ser>
          <c:idx val="3"/>
          <c:order val="3"/>
          <c:tx>
            <c:v>2024</c:v>
          </c:tx>
          <c:spPr>
            <a:solidFill>
              <a:srgbClr val="EE1133"/>
            </a:solidFill>
          </c:spPr>
          <c:invertIfNegative val="0"/>
          <c:cat>
            <c:strRef>
              <c:f>'25'!$B$40:$B$51</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'25'!$C$52:$C$53</c:f>
              <c:numCache>
                <c:formatCode>#,##0</c:formatCode>
                <c:ptCount val="2"/>
                <c:pt idx="0">
                  <c:v>140567049.61691999</c:v>
                </c:pt>
                <c:pt idx="1">
                  <c:v>189977566.40436</c:v>
                </c:pt>
              </c:numCache>
            </c:numRef>
          </c:val>
          <c:extLst>
            <c:ext xmlns:c16="http://schemas.microsoft.com/office/drawing/2014/chart" uri="{C3380CC4-5D6E-409C-BE32-E72D297353CC}">
              <c16:uniqueId val="{00000003-2302-44AC-87BE-C4A0DC5C7A85}"/>
            </c:ext>
          </c:extLst>
        </c:ser>
        <c:dLbls>
          <c:showLegendKey val="0"/>
          <c:showVal val="0"/>
          <c:showCatName val="0"/>
          <c:showSerName val="0"/>
          <c:showPercent val="0"/>
          <c:showBubbleSize val="0"/>
        </c:dLbls>
        <c:gapWidth val="150"/>
        <c:axId val="637050280"/>
        <c:axId val="637050672"/>
      </c:barChart>
      <c:catAx>
        <c:axId val="637050280"/>
        <c:scaling>
          <c:orientation val="minMax"/>
        </c:scaling>
        <c:delete val="0"/>
        <c:axPos val="b"/>
        <c:numFmt formatCode="General" sourceLinked="1"/>
        <c:majorTickMark val="out"/>
        <c:minorTickMark val="none"/>
        <c:tickLblPos val="nextTo"/>
        <c:txPr>
          <a:bodyPr rot="-5400000" vert="horz"/>
          <a:lstStyle/>
          <a:p>
            <a:pPr>
              <a:defRPr sz="1100">
                <a:latin typeface="Arial" panose="020B0604020202020204" pitchFamily="34" charset="0"/>
                <a:cs typeface="Arial" panose="020B0604020202020204" pitchFamily="34" charset="0"/>
              </a:defRPr>
            </a:pPr>
            <a:endParaRPr lang="ru-RU"/>
          </a:p>
        </c:txPr>
        <c:crossAx val="637050672"/>
        <c:crosses val="autoZero"/>
        <c:auto val="1"/>
        <c:lblAlgn val="ctr"/>
        <c:lblOffset val="100"/>
        <c:noMultiLvlLbl val="0"/>
      </c:catAx>
      <c:valAx>
        <c:axId val="63705067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latin typeface="Arial" pitchFamily="34" charset="0"/>
                <a:cs typeface="Arial" pitchFamily="34" charset="0"/>
              </a:defRPr>
            </a:pPr>
            <a:endParaRPr lang="ru-RU"/>
          </a:p>
        </c:txPr>
        <c:crossAx val="637050280"/>
        <c:crosses val="autoZero"/>
        <c:crossBetween val="between"/>
        <c:dispUnits>
          <c:builtInUnit val="millions"/>
          <c:dispUnitsLbl/>
        </c:dispUnits>
      </c:valAx>
    </c:plotArea>
    <c:legend>
      <c:legendPos val="b"/>
      <c:overlay val="0"/>
      <c:txPr>
        <a:bodyPr/>
        <a:lstStyle/>
        <a:p>
          <a:pPr>
            <a:defRPr sz="11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53916709401709406"/>
        </c:manualLayout>
      </c:layout>
      <c:barChart>
        <c:barDir val="col"/>
        <c:grouping val="clustered"/>
        <c:varyColors val="0"/>
        <c:ser>
          <c:idx val="0"/>
          <c:order val="0"/>
          <c:tx>
            <c:v>2021</c:v>
          </c:tx>
          <c:spPr>
            <a:solidFill>
              <a:srgbClr val="FFBB44"/>
            </a:solidFill>
          </c:spPr>
          <c:invertIfNegative val="0"/>
          <c:cat>
            <c:strRef>
              <c:f>'26'!$B$3:$B$14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'26'!$C$15:$C$26</c:f>
              <c:numCache>
                <c:formatCode>#\ ##0.00000</c:formatCode>
                <c:ptCount val="12"/>
                <c:pt idx="0">
                  <c:v>844206773.87329006</c:v>
                </c:pt>
                <c:pt idx="1">
                  <c:v>918435605.32556009</c:v>
                </c:pt>
                <c:pt idx="2">
                  <c:v>1148343026.2040401</c:v>
                </c:pt>
                <c:pt idx="3">
                  <c:v>1177688137.9854898</c:v>
                </c:pt>
                <c:pt idx="4">
                  <c:v>1140296747.2431097</c:v>
                </c:pt>
                <c:pt idx="5">
                  <c:v>1209377753.8210399</c:v>
                </c:pt>
                <c:pt idx="6">
                  <c:v>1188089537.44245</c:v>
                </c:pt>
                <c:pt idx="7">
                  <c:v>1266762244.4195998</c:v>
                </c:pt>
                <c:pt idx="8">
                  <c:v>1235239471.39185</c:v>
                </c:pt>
                <c:pt idx="9">
                  <c:v>1201805719.12938</c:v>
                </c:pt>
                <c:pt idx="10">
                  <c:v>1244781399.8817999</c:v>
                </c:pt>
                <c:pt idx="11">
                  <c:v>1320830872.7755299</c:v>
                </c:pt>
              </c:numCache>
            </c:numRef>
          </c:val>
          <c:extLst>
            <c:ext xmlns:c16="http://schemas.microsoft.com/office/drawing/2014/chart" uri="{C3380CC4-5D6E-409C-BE32-E72D297353CC}">
              <c16:uniqueId val="{00000000-1EE7-40C3-AFAC-94B3C8092159}"/>
            </c:ext>
          </c:extLst>
        </c:ser>
        <c:ser>
          <c:idx val="1"/>
          <c:order val="1"/>
          <c:tx>
            <c:v>2022</c:v>
          </c:tx>
          <c:spPr>
            <a:solidFill>
              <a:srgbClr val="77787B"/>
            </a:solidFill>
          </c:spPr>
          <c:invertIfNegative val="0"/>
          <c:cat>
            <c:strRef>
              <c:f>'26'!$B$3:$B$14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'26'!$C$27:$C$38</c:f>
              <c:numCache>
                <c:formatCode>#\ ##0.00000</c:formatCode>
                <c:ptCount val="12"/>
                <c:pt idx="0">
                  <c:v>1052084438.55427</c:v>
                </c:pt>
                <c:pt idx="1">
                  <c:v>1125457777.1640298</c:v>
                </c:pt>
                <c:pt idx="2">
                  <c:v>752947244.01234007</c:v>
                </c:pt>
                <c:pt idx="3">
                  <c:v>673061700.53865004</c:v>
                </c:pt>
                <c:pt idx="4">
                  <c:v>808062068.67044008</c:v>
                </c:pt>
                <c:pt idx="5">
                  <c:v>973863612.34143996</c:v>
                </c:pt>
                <c:pt idx="6">
                  <c:v>1075645684.61729</c:v>
                </c:pt>
                <c:pt idx="7">
                  <c:v>1180474496.4619503</c:v>
                </c:pt>
                <c:pt idx="8">
                  <c:v>1157776879.66746</c:v>
                </c:pt>
                <c:pt idx="9">
                  <c:v>1116856090.31845</c:v>
                </c:pt>
                <c:pt idx="10">
                  <c:v>1224470303.4569302</c:v>
                </c:pt>
                <c:pt idx="11">
                  <c:v>1332667969.4191101</c:v>
                </c:pt>
              </c:numCache>
            </c:numRef>
          </c:val>
          <c:extLst>
            <c:ext xmlns:c16="http://schemas.microsoft.com/office/drawing/2014/chart" uri="{C3380CC4-5D6E-409C-BE32-E72D297353CC}">
              <c16:uniqueId val="{00000001-1EE7-40C3-AFAC-94B3C8092159}"/>
            </c:ext>
          </c:extLst>
        </c:ser>
        <c:ser>
          <c:idx val="2"/>
          <c:order val="2"/>
          <c:tx>
            <c:v>2023</c:v>
          </c:tx>
          <c:spPr>
            <a:solidFill>
              <a:srgbClr val="0088BB"/>
            </a:solidFill>
          </c:spPr>
          <c:invertIfNegative val="0"/>
          <c:cat>
            <c:strRef>
              <c:f>'26'!$B$3:$B$14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'26'!$C$39:$C$50</c:f>
              <c:numCache>
                <c:formatCode>#\ ##0.00000</c:formatCode>
                <c:ptCount val="12"/>
                <c:pt idx="0">
                  <c:v>1050751295.9892501</c:v>
                </c:pt>
                <c:pt idx="1">
                  <c:v>1112183611.27564</c:v>
                </c:pt>
                <c:pt idx="2">
                  <c:v>1405165160.6640999</c:v>
                </c:pt>
                <c:pt idx="3">
                  <c:v>1346572144.8752899</c:v>
                </c:pt>
                <c:pt idx="4">
                  <c:v>1459429420.4900899</c:v>
                </c:pt>
                <c:pt idx="5">
                  <c:v>1470628368.71172</c:v>
                </c:pt>
                <c:pt idx="6">
                  <c:v>1522905122.2052901</c:v>
                </c:pt>
                <c:pt idx="7">
                  <c:v>1669120998.5251999</c:v>
                </c:pt>
                <c:pt idx="8">
                  <c:v>1490680805.2663999</c:v>
                </c:pt>
                <c:pt idx="9">
                  <c:v>1510367582.2267299</c:v>
                </c:pt>
                <c:pt idx="10">
                  <c:v>1464328161.7994399</c:v>
                </c:pt>
                <c:pt idx="11">
                  <c:v>1480286924.72753</c:v>
                </c:pt>
              </c:numCache>
            </c:numRef>
          </c:val>
          <c:extLst>
            <c:ext xmlns:c16="http://schemas.microsoft.com/office/drawing/2014/chart" uri="{C3380CC4-5D6E-409C-BE32-E72D297353CC}">
              <c16:uniqueId val="{00000002-1EE7-40C3-AFAC-94B3C8092159}"/>
            </c:ext>
          </c:extLst>
        </c:ser>
        <c:ser>
          <c:idx val="3"/>
          <c:order val="3"/>
          <c:tx>
            <c:v>2024</c:v>
          </c:tx>
          <c:spPr>
            <a:solidFill>
              <a:srgbClr val="EE1133"/>
            </a:solidFill>
          </c:spPr>
          <c:invertIfNegative val="0"/>
          <c:cat>
            <c:strRef>
              <c:f>'26'!$B$3:$B$14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'26'!$C$51:$C$52</c:f>
              <c:numCache>
                <c:formatCode>#\ ##0.00000</c:formatCode>
                <c:ptCount val="2"/>
                <c:pt idx="0">
                  <c:v>1335944544.2514701</c:v>
                </c:pt>
                <c:pt idx="1">
                  <c:v>1467571036.4941199</c:v>
                </c:pt>
              </c:numCache>
            </c:numRef>
          </c:val>
          <c:extLst>
            <c:ext xmlns:c16="http://schemas.microsoft.com/office/drawing/2014/chart" uri="{C3380CC4-5D6E-409C-BE32-E72D297353CC}">
              <c16:uniqueId val="{00000003-1EE7-40C3-AFAC-94B3C8092159}"/>
            </c:ext>
          </c:extLst>
        </c:ser>
        <c:dLbls>
          <c:showLegendKey val="0"/>
          <c:showVal val="0"/>
          <c:showCatName val="0"/>
          <c:showSerName val="0"/>
          <c:showPercent val="0"/>
          <c:showBubbleSize val="0"/>
        </c:dLbls>
        <c:gapWidth val="150"/>
        <c:axId val="637051456"/>
        <c:axId val="637044400"/>
      </c:barChart>
      <c:catAx>
        <c:axId val="637051456"/>
        <c:scaling>
          <c:orientation val="minMax"/>
        </c:scaling>
        <c:delete val="0"/>
        <c:axPos val="b"/>
        <c:numFmt formatCode="m/d/yyyy" sourceLinked="0"/>
        <c:majorTickMark val="out"/>
        <c:minorTickMark val="none"/>
        <c:tickLblPos val="nextTo"/>
        <c:txPr>
          <a:bodyPr rot="-5400000" vert="horz"/>
          <a:lstStyle/>
          <a:p>
            <a:pPr>
              <a:defRPr sz="1050">
                <a:latin typeface="Arial" panose="020B0604020202020204" pitchFamily="34" charset="0"/>
                <a:cs typeface="Arial" panose="020B0604020202020204" pitchFamily="34" charset="0"/>
              </a:defRPr>
            </a:pPr>
            <a:endParaRPr lang="ru-RU"/>
          </a:p>
        </c:txPr>
        <c:crossAx val="637044400"/>
        <c:crosses val="autoZero"/>
        <c:auto val="1"/>
        <c:lblAlgn val="ctr"/>
        <c:lblOffset val="100"/>
        <c:noMultiLvlLbl val="0"/>
      </c:catAx>
      <c:valAx>
        <c:axId val="63704440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latin typeface="Arial" pitchFamily="34" charset="0"/>
                <a:cs typeface="Arial" pitchFamily="34" charset="0"/>
              </a:defRPr>
            </a:pPr>
            <a:endParaRPr lang="ru-RU"/>
          </a:p>
        </c:txPr>
        <c:crossAx val="637051456"/>
        <c:crosses val="autoZero"/>
        <c:crossBetween val="between"/>
        <c:dispUnits>
          <c:builtInUnit val="millions"/>
          <c:dispUnitsLbl/>
        </c:dispUnits>
      </c:valAx>
    </c:plotArea>
    <c:legend>
      <c:legendPos val="b"/>
      <c:overlay val="0"/>
      <c:txPr>
        <a:bodyPr/>
        <a:lstStyle/>
        <a:p>
          <a:pPr>
            <a:defRPr sz="11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55002179487179492"/>
        </c:manualLayout>
      </c:layout>
      <c:barChart>
        <c:barDir val="col"/>
        <c:grouping val="clustered"/>
        <c:varyColors val="0"/>
        <c:ser>
          <c:idx val="0"/>
          <c:order val="0"/>
          <c:tx>
            <c:v>2021</c:v>
          </c:tx>
          <c:spPr>
            <a:solidFill>
              <a:srgbClr val="FFBB44"/>
            </a:solidFill>
          </c:spPr>
          <c:invertIfNegative val="0"/>
          <c:cat>
            <c:strRef>
              <c:f>'27'!$B$3:$B$14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'27'!$C$15:$C$26</c:f>
              <c:numCache>
                <c:formatCode>#\ ##0.0##</c:formatCode>
                <c:ptCount val="12"/>
                <c:pt idx="0">
                  <c:v>58425475.318570003</c:v>
                </c:pt>
                <c:pt idx="1">
                  <c:v>71519421.960600004</c:v>
                </c:pt>
                <c:pt idx="2">
                  <c:v>92231263.154990003</c:v>
                </c:pt>
                <c:pt idx="3">
                  <c:v>99321976.367379993</c:v>
                </c:pt>
                <c:pt idx="4">
                  <c:v>92032337.330290005</c:v>
                </c:pt>
                <c:pt idx="5">
                  <c:v>91980602.660530001</c:v>
                </c:pt>
                <c:pt idx="6">
                  <c:v>94636306.980419993</c:v>
                </c:pt>
                <c:pt idx="7">
                  <c:v>100304209.46303</c:v>
                </c:pt>
                <c:pt idx="8">
                  <c:v>97013840.09894</c:v>
                </c:pt>
                <c:pt idx="9">
                  <c:v>93152807.042640001</c:v>
                </c:pt>
                <c:pt idx="10">
                  <c:v>90497801.774259999</c:v>
                </c:pt>
                <c:pt idx="11">
                  <c:v>97997079.949589998</c:v>
                </c:pt>
              </c:numCache>
            </c:numRef>
          </c:val>
          <c:extLst>
            <c:ext xmlns:c16="http://schemas.microsoft.com/office/drawing/2014/chart" uri="{C3380CC4-5D6E-409C-BE32-E72D297353CC}">
              <c16:uniqueId val="{00000000-A81D-48AC-B52A-60AD43BDE8B9}"/>
            </c:ext>
          </c:extLst>
        </c:ser>
        <c:ser>
          <c:idx val="1"/>
          <c:order val="1"/>
          <c:tx>
            <c:v>2022</c:v>
          </c:tx>
          <c:spPr>
            <a:solidFill>
              <a:srgbClr val="77787B"/>
            </a:solidFill>
          </c:spPr>
          <c:invertIfNegative val="0"/>
          <c:cat>
            <c:strRef>
              <c:f>'27'!$B$3:$B$14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'27'!$C$27:$C$38</c:f>
              <c:numCache>
                <c:formatCode>#\ ##0.0##</c:formatCode>
                <c:ptCount val="12"/>
                <c:pt idx="0">
                  <c:v>76186283.906839997</c:v>
                </c:pt>
                <c:pt idx="1">
                  <c:v>89710144.225060001</c:v>
                </c:pt>
                <c:pt idx="2">
                  <c:v>23867232.17551</c:v>
                </c:pt>
                <c:pt idx="3">
                  <c:v>24630147.861579999</c:v>
                </c:pt>
                <c:pt idx="4">
                  <c:v>38243955.636050001</c:v>
                </c:pt>
                <c:pt idx="5">
                  <c:v>49506656.843719997</c:v>
                </c:pt>
                <c:pt idx="6">
                  <c:v>54896695.676909998</c:v>
                </c:pt>
                <c:pt idx="7">
                  <c:v>66668461.897600003</c:v>
                </c:pt>
                <c:pt idx="8">
                  <c:v>58927108.108819999</c:v>
                </c:pt>
                <c:pt idx="9">
                  <c:v>58502106.122529998</c:v>
                </c:pt>
                <c:pt idx="10">
                  <c:v>63233580.195799999</c:v>
                </c:pt>
                <c:pt idx="11">
                  <c:v>66337640.911210001</c:v>
                </c:pt>
              </c:numCache>
            </c:numRef>
          </c:val>
          <c:extLst>
            <c:ext xmlns:c16="http://schemas.microsoft.com/office/drawing/2014/chart" uri="{C3380CC4-5D6E-409C-BE32-E72D297353CC}">
              <c16:uniqueId val="{00000001-A81D-48AC-B52A-60AD43BDE8B9}"/>
            </c:ext>
          </c:extLst>
        </c:ser>
        <c:ser>
          <c:idx val="2"/>
          <c:order val="2"/>
          <c:tx>
            <c:v>2023</c:v>
          </c:tx>
          <c:spPr>
            <a:solidFill>
              <a:srgbClr val="0088BB"/>
            </a:solidFill>
          </c:spPr>
          <c:invertIfNegative val="0"/>
          <c:cat>
            <c:strRef>
              <c:f>'27'!$B$3:$B$14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'27'!$C$39:$C$50</c:f>
              <c:numCache>
                <c:formatCode>#\ ##0.0##</c:formatCode>
                <c:ptCount val="12"/>
                <c:pt idx="0">
                  <c:v>68393947.186309993</c:v>
                </c:pt>
                <c:pt idx="1">
                  <c:v>71540069.953799993</c:v>
                </c:pt>
                <c:pt idx="2">
                  <c:v>85932221.516870007</c:v>
                </c:pt>
                <c:pt idx="3">
                  <c:v>95402242.980609998</c:v>
                </c:pt>
                <c:pt idx="4">
                  <c:v>102626677.44349</c:v>
                </c:pt>
                <c:pt idx="5">
                  <c:v>104951005.20257001</c:v>
                </c:pt>
                <c:pt idx="6">
                  <c:v>139541984.41894999</c:v>
                </c:pt>
                <c:pt idx="7">
                  <c:v>134355055.97914001</c:v>
                </c:pt>
                <c:pt idx="8">
                  <c:v>131148419.61469001</c:v>
                </c:pt>
                <c:pt idx="9">
                  <c:v>155309626.41161001</c:v>
                </c:pt>
                <c:pt idx="10">
                  <c:v>137917031.99487001</c:v>
                </c:pt>
                <c:pt idx="11">
                  <c:v>146077194.38896</c:v>
                </c:pt>
              </c:numCache>
            </c:numRef>
          </c:val>
          <c:extLst>
            <c:ext xmlns:c16="http://schemas.microsoft.com/office/drawing/2014/chart" uri="{C3380CC4-5D6E-409C-BE32-E72D297353CC}">
              <c16:uniqueId val="{00000002-A81D-48AC-B52A-60AD43BDE8B9}"/>
            </c:ext>
          </c:extLst>
        </c:ser>
        <c:ser>
          <c:idx val="3"/>
          <c:order val="3"/>
          <c:tx>
            <c:v>2024</c:v>
          </c:tx>
          <c:spPr>
            <a:solidFill>
              <a:srgbClr val="EE1133"/>
            </a:solidFill>
          </c:spPr>
          <c:invertIfNegative val="0"/>
          <c:cat>
            <c:strRef>
              <c:f>'27'!$B$3:$B$14</c:f>
              <c:strCache>
                <c:ptCount val="12"/>
                <c:pt idx="0">
                  <c:v>январь</c:v>
                </c:pt>
                <c:pt idx="1">
                  <c:v>февраль</c:v>
                </c:pt>
                <c:pt idx="2">
                  <c:v>март</c:v>
                </c:pt>
                <c:pt idx="3">
                  <c:v>апрель</c:v>
                </c:pt>
                <c:pt idx="4">
                  <c:v>май</c:v>
                </c:pt>
                <c:pt idx="5">
                  <c:v>июнь</c:v>
                </c:pt>
                <c:pt idx="6">
                  <c:v>июль</c:v>
                </c:pt>
                <c:pt idx="7">
                  <c:v>август</c:v>
                </c:pt>
                <c:pt idx="8">
                  <c:v>сентябрь</c:v>
                </c:pt>
                <c:pt idx="9">
                  <c:v>октябрь</c:v>
                </c:pt>
                <c:pt idx="10">
                  <c:v>ноябрь</c:v>
                </c:pt>
                <c:pt idx="11">
                  <c:v>декабрь</c:v>
                </c:pt>
              </c:strCache>
            </c:strRef>
          </c:cat>
          <c:val>
            <c:numRef>
              <c:f>'27'!$C$51:$C$52</c:f>
              <c:numCache>
                <c:formatCode>#\ ##0.0##</c:formatCode>
                <c:ptCount val="2"/>
                <c:pt idx="0">
                  <c:v>109463133.52461</c:v>
                </c:pt>
                <c:pt idx="1">
                  <c:v>156610043.86293</c:v>
                </c:pt>
              </c:numCache>
            </c:numRef>
          </c:val>
          <c:extLst>
            <c:ext xmlns:c16="http://schemas.microsoft.com/office/drawing/2014/chart" uri="{C3380CC4-5D6E-409C-BE32-E72D297353CC}">
              <c16:uniqueId val="{00000003-A81D-48AC-B52A-60AD43BDE8B9}"/>
            </c:ext>
          </c:extLst>
        </c:ser>
        <c:dLbls>
          <c:showLegendKey val="0"/>
          <c:showVal val="0"/>
          <c:showCatName val="0"/>
          <c:showSerName val="0"/>
          <c:showPercent val="0"/>
          <c:showBubbleSize val="0"/>
        </c:dLbls>
        <c:gapWidth val="150"/>
        <c:axId val="637603272"/>
        <c:axId val="637603664"/>
      </c:barChart>
      <c:catAx>
        <c:axId val="637603272"/>
        <c:scaling>
          <c:orientation val="minMax"/>
        </c:scaling>
        <c:delete val="0"/>
        <c:axPos val="b"/>
        <c:numFmt formatCode="m/d/yyyy" sourceLinked="0"/>
        <c:majorTickMark val="out"/>
        <c:minorTickMark val="none"/>
        <c:tickLblPos val="nextTo"/>
        <c:txPr>
          <a:bodyPr rot="-5400000" vert="horz"/>
          <a:lstStyle/>
          <a:p>
            <a:pPr>
              <a:defRPr sz="1050">
                <a:latin typeface="Arial" panose="020B0604020202020204" pitchFamily="34" charset="0"/>
                <a:cs typeface="Arial" panose="020B0604020202020204" pitchFamily="34" charset="0"/>
              </a:defRPr>
            </a:pPr>
            <a:endParaRPr lang="ru-RU"/>
          </a:p>
        </c:txPr>
        <c:crossAx val="637603664"/>
        <c:crosses val="autoZero"/>
        <c:auto val="1"/>
        <c:lblAlgn val="ctr"/>
        <c:lblOffset val="100"/>
        <c:noMultiLvlLbl val="0"/>
      </c:catAx>
      <c:valAx>
        <c:axId val="6376036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latin typeface="Arial" pitchFamily="34" charset="0"/>
                <a:cs typeface="Arial" pitchFamily="34" charset="0"/>
              </a:defRPr>
            </a:pPr>
            <a:endParaRPr lang="ru-RU"/>
          </a:p>
        </c:txPr>
        <c:crossAx val="637603272"/>
        <c:crosses val="autoZero"/>
        <c:crossBetween val="between"/>
        <c:dispUnits>
          <c:builtInUnit val="millions"/>
          <c:dispUnitsLbl/>
        </c:dispUnits>
      </c:valAx>
    </c:plotArea>
    <c:legend>
      <c:legendPos val="b"/>
      <c:overlay val="0"/>
      <c:txPr>
        <a:bodyPr/>
        <a:lstStyle/>
        <a:p>
          <a:pPr>
            <a:defRPr sz="11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79845326797385618"/>
          <c:h val="0.54392179487179482"/>
        </c:manualLayout>
      </c:layout>
      <c:lineChart>
        <c:grouping val="standard"/>
        <c:varyColors val="0"/>
        <c:ser>
          <c:idx val="1"/>
          <c:order val="1"/>
          <c:tx>
            <c:strRef>
              <c:f>'28'!$B$3</c:f>
              <c:strCache>
                <c:ptCount val="1"/>
                <c:pt idx="0">
                  <c:v>Кредиты нефинансовым организациям</c:v>
                </c:pt>
              </c:strCache>
            </c:strRef>
          </c:tx>
          <c:spPr>
            <a:ln>
              <a:solidFill>
                <a:srgbClr val="0088BB"/>
              </a:solidFill>
            </a:ln>
          </c:spPr>
          <c:marker>
            <c:symbol val="none"/>
          </c:marker>
          <c:cat>
            <c:numRef>
              <c:f>'28'!$A$4:$A$63</c:f>
              <c:numCache>
                <c:formatCode>mmm\-yy</c:formatCode>
                <c:ptCount val="60"/>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numCache>
            </c:numRef>
          </c:cat>
          <c:val>
            <c:numRef>
              <c:f>'28'!$B$4:$B$63</c:f>
              <c:numCache>
                <c:formatCode>0.0</c:formatCode>
                <c:ptCount val="60"/>
                <c:pt idx="0">
                  <c:v>0.603863220069357</c:v>
                </c:pt>
                <c:pt idx="1">
                  <c:v>1.1079086458607037</c:v>
                </c:pt>
                <c:pt idx="2">
                  <c:v>0.28670324102260736</c:v>
                </c:pt>
                <c:pt idx="3">
                  <c:v>0.65546755149090075</c:v>
                </c:pt>
                <c:pt idx="4">
                  <c:v>0.751668612399925</c:v>
                </c:pt>
                <c:pt idx="5">
                  <c:v>-2.1773960328047792E-2</c:v>
                </c:pt>
                <c:pt idx="6">
                  <c:v>0.83713700524677392</c:v>
                </c:pt>
                <c:pt idx="7">
                  <c:v>0.38151226113976122</c:v>
                </c:pt>
                <c:pt idx="8">
                  <c:v>0.21273288677474511</c:v>
                </c:pt>
                <c:pt idx="9">
                  <c:v>-2.1378241255050057E-2</c:v>
                </c:pt>
                <c:pt idx="10">
                  <c:v>1.0911302536371181E-2</c:v>
                </c:pt>
                <c:pt idx="11">
                  <c:v>0.39377384254026992</c:v>
                </c:pt>
                <c:pt idx="12">
                  <c:v>-0.96924519682961829</c:v>
                </c:pt>
                <c:pt idx="13">
                  <c:v>3.4469940281914262</c:v>
                </c:pt>
                <c:pt idx="14">
                  <c:v>1.4459497145972762</c:v>
                </c:pt>
                <c:pt idx="15">
                  <c:v>0.34579548335082677</c:v>
                </c:pt>
                <c:pt idx="16">
                  <c:v>0.41641597580502321</c:v>
                </c:pt>
                <c:pt idx="17">
                  <c:v>0.58098463697788816</c:v>
                </c:pt>
                <c:pt idx="18">
                  <c:v>0.75849694417367175</c:v>
                </c:pt>
                <c:pt idx="19">
                  <c:v>-0.27204127680496981</c:v>
                </c:pt>
                <c:pt idx="20">
                  <c:v>1.0696830189586279</c:v>
                </c:pt>
                <c:pt idx="21">
                  <c:v>0.90613149803590431</c:v>
                </c:pt>
                <c:pt idx="22">
                  <c:v>-0.3607477823336751</c:v>
                </c:pt>
                <c:pt idx="23">
                  <c:v>3.699973133333927</c:v>
                </c:pt>
                <c:pt idx="24">
                  <c:v>0.31746686057594786</c:v>
                </c:pt>
                <c:pt idx="25">
                  <c:v>1.0282867830668607</c:v>
                </c:pt>
                <c:pt idx="26">
                  <c:v>1.9659399278610294</c:v>
                </c:pt>
                <c:pt idx="27">
                  <c:v>2.1622790825726526</c:v>
                </c:pt>
                <c:pt idx="28">
                  <c:v>2.3557222257314123</c:v>
                </c:pt>
                <c:pt idx="29">
                  <c:v>1.4152818705488528</c:v>
                </c:pt>
                <c:pt idx="30">
                  <c:v>0.59129249272132256</c:v>
                </c:pt>
                <c:pt idx="31">
                  <c:v>1.523661525742213</c:v>
                </c:pt>
                <c:pt idx="32">
                  <c:v>1.4256042145065067</c:v>
                </c:pt>
                <c:pt idx="33">
                  <c:v>1.4867853458583795</c:v>
                </c:pt>
                <c:pt idx="34">
                  <c:v>1.2966169898903814</c:v>
                </c:pt>
                <c:pt idx="35">
                  <c:v>0.85298682514141433</c:v>
                </c:pt>
                <c:pt idx="36">
                  <c:v>2.6192591180151226</c:v>
                </c:pt>
                <c:pt idx="37">
                  <c:v>1.1133338578640917</c:v>
                </c:pt>
                <c:pt idx="38">
                  <c:v>1.1292937339551372</c:v>
                </c:pt>
                <c:pt idx="39">
                  <c:v>1.4281689599474561</c:v>
                </c:pt>
                <c:pt idx="40">
                  <c:v>1.3362182410639178</c:v>
                </c:pt>
                <c:pt idx="41">
                  <c:v>1.3883868917374116</c:v>
                </c:pt>
                <c:pt idx="42">
                  <c:v>3.6498111398903603</c:v>
                </c:pt>
                <c:pt idx="43">
                  <c:v>2.9023148733923705</c:v>
                </c:pt>
                <c:pt idx="44">
                  <c:v>3.3823660825300124</c:v>
                </c:pt>
                <c:pt idx="45">
                  <c:v>1.7700401978208333</c:v>
                </c:pt>
                <c:pt idx="46">
                  <c:v>2.9560719366015746</c:v>
                </c:pt>
                <c:pt idx="47">
                  <c:v>1.1616625201789361</c:v>
                </c:pt>
                <c:pt idx="48">
                  <c:v>2.3766021440651883</c:v>
                </c:pt>
                <c:pt idx="49">
                  <c:v>2.0266232682212433</c:v>
                </c:pt>
                <c:pt idx="50">
                  <c:v>1.5305678457006735</c:v>
                </c:pt>
                <c:pt idx="51">
                  <c:v>1.843409882679552</c:v>
                </c:pt>
                <c:pt idx="52">
                  <c:v>1.9019877921429185</c:v>
                </c:pt>
                <c:pt idx="53">
                  <c:v>2.2448074073375182</c:v>
                </c:pt>
                <c:pt idx="54">
                  <c:v>1.3988888270810804</c:v>
                </c:pt>
                <c:pt idx="55">
                  <c:v>1.9814288902182824</c:v>
                </c:pt>
                <c:pt idx="56">
                  <c:v>1.4893331126500868</c:v>
                </c:pt>
                <c:pt idx="57">
                  <c:v>1.6309992646630178</c:v>
                </c:pt>
                <c:pt idx="58">
                  <c:v>1.6803315381417292</c:v>
                </c:pt>
                <c:pt idx="59">
                  <c:v>1.298811148702427</c:v>
                </c:pt>
              </c:numCache>
            </c:numRef>
          </c:val>
          <c:smooth val="0"/>
          <c:extLst>
            <c:ext xmlns:c16="http://schemas.microsoft.com/office/drawing/2014/chart" uri="{C3380CC4-5D6E-409C-BE32-E72D297353CC}">
              <c16:uniqueId val="{00000000-267B-4856-BCF9-732988D626E4}"/>
            </c:ext>
          </c:extLst>
        </c:ser>
        <c:dLbls>
          <c:showLegendKey val="0"/>
          <c:showVal val="0"/>
          <c:showCatName val="0"/>
          <c:showSerName val="0"/>
          <c:showPercent val="0"/>
          <c:showBubbleSize val="0"/>
        </c:dLbls>
        <c:marker val="1"/>
        <c:smooth val="0"/>
        <c:axId val="637604448"/>
        <c:axId val="637604840"/>
      </c:lineChart>
      <c:lineChart>
        <c:grouping val="standard"/>
        <c:varyColors val="0"/>
        <c:ser>
          <c:idx val="0"/>
          <c:order val="0"/>
          <c:tx>
            <c:strRef>
              <c:f>'28'!$C$3</c:f>
              <c:strCache>
                <c:ptCount val="1"/>
                <c:pt idx="0">
                  <c:v>Ключевая ставка (пр. шк.)</c:v>
                </c:pt>
              </c:strCache>
            </c:strRef>
          </c:tx>
          <c:spPr>
            <a:ln>
              <a:solidFill>
                <a:srgbClr val="EE1133"/>
              </a:solidFill>
            </a:ln>
          </c:spPr>
          <c:marker>
            <c:symbol val="none"/>
          </c:marker>
          <c:cat>
            <c:numRef>
              <c:f>'28'!$A$4:$A$63</c:f>
              <c:numCache>
                <c:formatCode>mmm\-yy</c:formatCode>
                <c:ptCount val="60"/>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numCache>
            </c:numRef>
          </c:cat>
          <c:val>
            <c:numRef>
              <c:f>'28'!$C$4:$C$63</c:f>
              <c:numCache>
                <c:formatCode>0.0</c:formatCode>
                <c:ptCount val="60"/>
                <c:pt idx="0">
                  <c:v>7.75</c:v>
                </c:pt>
                <c:pt idx="1">
                  <c:v>7.75</c:v>
                </c:pt>
                <c:pt idx="2">
                  <c:v>7.75</c:v>
                </c:pt>
                <c:pt idx="3">
                  <c:v>7.75</c:v>
                </c:pt>
                <c:pt idx="4">
                  <c:v>7.5</c:v>
                </c:pt>
                <c:pt idx="5">
                  <c:v>7.25</c:v>
                </c:pt>
                <c:pt idx="6">
                  <c:v>7.25</c:v>
                </c:pt>
                <c:pt idx="7">
                  <c:v>7</c:v>
                </c:pt>
                <c:pt idx="8">
                  <c:v>6.5</c:v>
                </c:pt>
                <c:pt idx="9">
                  <c:v>6.5</c:v>
                </c:pt>
                <c:pt idx="10">
                  <c:v>6.25</c:v>
                </c:pt>
                <c:pt idx="11">
                  <c:v>6.25</c:v>
                </c:pt>
                <c:pt idx="12">
                  <c:v>6</c:v>
                </c:pt>
                <c:pt idx="13">
                  <c:v>6</c:v>
                </c:pt>
                <c:pt idx="14">
                  <c:v>5.5</c:v>
                </c:pt>
                <c:pt idx="15">
                  <c:v>5.5</c:v>
                </c:pt>
                <c:pt idx="16">
                  <c:v>4.5</c:v>
                </c:pt>
                <c:pt idx="17">
                  <c:v>4.25</c:v>
                </c:pt>
                <c:pt idx="18">
                  <c:v>4.25</c:v>
                </c:pt>
                <c:pt idx="19">
                  <c:v>4.25</c:v>
                </c:pt>
                <c:pt idx="20">
                  <c:v>4.25</c:v>
                </c:pt>
                <c:pt idx="21">
                  <c:v>4.25</c:v>
                </c:pt>
                <c:pt idx="22">
                  <c:v>4.25</c:v>
                </c:pt>
                <c:pt idx="23">
                  <c:v>4.25</c:v>
                </c:pt>
                <c:pt idx="24">
                  <c:v>4.25</c:v>
                </c:pt>
                <c:pt idx="25">
                  <c:v>4.5</c:v>
                </c:pt>
                <c:pt idx="26">
                  <c:v>5</c:v>
                </c:pt>
                <c:pt idx="27">
                  <c:v>5</c:v>
                </c:pt>
                <c:pt idx="28">
                  <c:v>5.5</c:v>
                </c:pt>
                <c:pt idx="29">
                  <c:v>6.5</c:v>
                </c:pt>
                <c:pt idx="30">
                  <c:v>6.5</c:v>
                </c:pt>
                <c:pt idx="31">
                  <c:v>6.75</c:v>
                </c:pt>
                <c:pt idx="32">
                  <c:v>7.5</c:v>
                </c:pt>
                <c:pt idx="33">
                  <c:v>7.5</c:v>
                </c:pt>
                <c:pt idx="34">
                  <c:v>8.5</c:v>
                </c:pt>
                <c:pt idx="35">
                  <c:v>8.5</c:v>
                </c:pt>
                <c:pt idx="36">
                  <c:v>20</c:v>
                </c:pt>
                <c:pt idx="37">
                  <c:v>20</c:v>
                </c:pt>
                <c:pt idx="38">
                  <c:v>17</c:v>
                </c:pt>
                <c:pt idx="39">
                  <c:v>11</c:v>
                </c:pt>
                <c:pt idx="40">
                  <c:v>9.5</c:v>
                </c:pt>
                <c:pt idx="41">
                  <c:v>8</c:v>
                </c:pt>
                <c:pt idx="42">
                  <c:v>8</c:v>
                </c:pt>
                <c:pt idx="43">
                  <c:v>7.5</c:v>
                </c:pt>
                <c:pt idx="44">
                  <c:v>7.5</c:v>
                </c:pt>
                <c:pt idx="45">
                  <c:v>7.5</c:v>
                </c:pt>
                <c:pt idx="46">
                  <c:v>7.5</c:v>
                </c:pt>
                <c:pt idx="47">
                  <c:v>7.5</c:v>
                </c:pt>
                <c:pt idx="48">
                  <c:v>7.5</c:v>
                </c:pt>
                <c:pt idx="49">
                  <c:v>7.5</c:v>
                </c:pt>
                <c:pt idx="50">
                  <c:v>7.5</c:v>
                </c:pt>
                <c:pt idx="51">
                  <c:v>7.5</c:v>
                </c:pt>
                <c:pt idx="52">
                  <c:v>7.5</c:v>
                </c:pt>
                <c:pt idx="53">
                  <c:v>8.5</c:v>
                </c:pt>
                <c:pt idx="54">
                  <c:v>12</c:v>
                </c:pt>
                <c:pt idx="55">
                  <c:v>13</c:v>
                </c:pt>
                <c:pt idx="56">
                  <c:v>15</c:v>
                </c:pt>
                <c:pt idx="57">
                  <c:v>15</c:v>
                </c:pt>
                <c:pt idx="58">
                  <c:v>16</c:v>
                </c:pt>
                <c:pt idx="59">
                  <c:v>#N/A</c:v>
                </c:pt>
              </c:numCache>
            </c:numRef>
          </c:val>
          <c:smooth val="0"/>
          <c:extLst>
            <c:ext xmlns:c16="http://schemas.microsoft.com/office/drawing/2014/chart" uri="{C3380CC4-5D6E-409C-BE32-E72D297353CC}">
              <c16:uniqueId val="{00000001-267B-4856-BCF9-732988D626E4}"/>
            </c:ext>
          </c:extLst>
        </c:ser>
        <c:dLbls>
          <c:showLegendKey val="0"/>
          <c:showVal val="0"/>
          <c:showCatName val="0"/>
          <c:showSerName val="0"/>
          <c:showPercent val="0"/>
          <c:showBubbleSize val="0"/>
        </c:dLbls>
        <c:marker val="1"/>
        <c:smooth val="0"/>
        <c:axId val="637605624"/>
        <c:axId val="637605232"/>
      </c:lineChart>
      <c:dateAx>
        <c:axId val="637604448"/>
        <c:scaling>
          <c:orientation val="minMax"/>
          <c:min val="43586"/>
        </c:scaling>
        <c:delete val="0"/>
        <c:axPos val="b"/>
        <c:numFmt formatCode="mmm\-yy" sourceLinked="0"/>
        <c:majorTickMark val="out"/>
        <c:minorTickMark val="none"/>
        <c:tickLblPos val="nextTo"/>
        <c:txPr>
          <a:bodyPr rot="-5400000" vert="horz"/>
          <a:lstStyle/>
          <a:p>
            <a:pPr>
              <a:defRPr/>
            </a:pPr>
            <a:endParaRPr lang="ru-RU"/>
          </a:p>
        </c:txPr>
        <c:crossAx val="637604840"/>
        <c:crossesAt val="-4"/>
        <c:auto val="0"/>
        <c:lblOffset val="100"/>
        <c:baseTimeUnit val="months"/>
      </c:dateAx>
      <c:valAx>
        <c:axId val="637604840"/>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637604448"/>
        <c:crosses val="autoZero"/>
        <c:crossBetween val="between"/>
        <c:majorUnit val="1"/>
      </c:valAx>
      <c:valAx>
        <c:axId val="637605232"/>
        <c:scaling>
          <c:orientation val="minMax"/>
        </c:scaling>
        <c:delete val="0"/>
        <c:axPos val="r"/>
        <c:numFmt formatCode="0.0" sourceLinked="1"/>
        <c:majorTickMark val="out"/>
        <c:minorTickMark val="none"/>
        <c:tickLblPos val="nextTo"/>
        <c:crossAx val="637605624"/>
        <c:crosses val="max"/>
        <c:crossBetween val="between"/>
      </c:valAx>
      <c:dateAx>
        <c:axId val="637605624"/>
        <c:scaling>
          <c:orientation val="minMax"/>
        </c:scaling>
        <c:delete val="1"/>
        <c:axPos val="b"/>
        <c:numFmt formatCode="mmm\-yy" sourceLinked="1"/>
        <c:majorTickMark val="out"/>
        <c:minorTickMark val="none"/>
        <c:tickLblPos val="nextTo"/>
        <c:crossAx val="637605232"/>
        <c:crosses val="autoZero"/>
        <c:auto val="1"/>
        <c:lblOffset val="100"/>
        <c:baseTimeUnit val="months"/>
      </c:dateAx>
    </c:plotArea>
    <c:legend>
      <c:legendPos val="b"/>
      <c:layout>
        <c:manualLayout>
          <c:xMode val="edge"/>
          <c:yMode val="edge"/>
          <c:x val="5.9967320261437911E-2"/>
          <c:y val="0.78356452991452996"/>
          <c:w val="0.85625392156862745"/>
          <c:h val="0.21506666666666668"/>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71047848529186E-2"/>
          <c:y val="2.6620724086234684E-2"/>
          <c:w val="0.8690735566656318"/>
          <c:h val="0.66066123262904386"/>
        </c:manualLayout>
      </c:layout>
      <c:barChart>
        <c:barDir val="col"/>
        <c:grouping val="stacked"/>
        <c:varyColors val="0"/>
        <c:ser>
          <c:idx val="12"/>
          <c:order val="0"/>
          <c:tx>
            <c:strRef>
              <c:f>'2'!$A$3</c:f>
              <c:strCache>
                <c:ptCount val="1"/>
                <c:pt idx="0">
                  <c:v>Активы банков</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'2'!$B$3:$H$3</c:f>
              <c:numCache>
                <c:formatCode>_-* #\ ##0\ _₽_-;\-* #\ ##0\ _₽_-;_-* "-"??\ _₽_-;_-@_-</c:formatCode>
                <c:ptCount val="7"/>
                <c:pt idx="0">
                  <c:v>86.687951588595453</c:v>
                </c:pt>
                <c:pt idx="1">
                  <c:v>85.918523628207325</c:v>
                </c:pt>
                <c:pt idx="2">
                  <c:v>76.669067404324835</c:v>
                </c:pt>
                <c:pt idx="3">
                  <c:v>76.094569632172536</c:v>
                </c:pt>
                <c:pt idx="4">
                  <c:v>74.635230190575186</c:v>
                </c:pt>
                <c:pt idx="5">
                  <c:v>78.242265742164278</c:v>
                </c:pt>
                <c:pt idx="6">
                  <c:v>76.389984627740162</c:v>
                </c:pt>
              </c:numCache>
            </c:numRef>
          </c:val>
          <c:extLst>
            <c:ext xmlns:c16="http://schemas.microsoft.com/office/drawing/2014/chart" uri="{C3380CC4-5D6E-409C-BE32-E72D297353CC}">
              <c16:uniqueId val="{00000000-6F86-4160-A62C-1C9F37E23BD0}"/>
            </c:ext>
          </c:extLst>
        </c:ser>
        <c:ser>
          <c:idx val="11"/>
          <c:order val="1"/>
          <c:tx>
            <c:strRef>
              <c:f>'2'!$A$4</c:f>
              <c:strCache>
                <c:ptCount val="1"/>
                <c:pt idx="0">
                  <c:v>Активы страховщиков</c:v>
                </c:pt>
              </c:strCache>
            </c:strRef>
          </c:tx>
          <c:spPr>
            <a:solidFill>
              <a:srgbClr val="99FF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'2'!$B$4:$H$4</c:f>
              <c:numCache>
                <c:formatCode>_-* #\ ##0\ _₽_-;\-* #\ ##0\ _₽_-;_-* "-"??\ _₽_-;_-@_-</c:formatCode>
                <c:ptCount val="7"/>
                <c:pt idx="0">
                  <c:v>2.7016627679273055</c:v>
                </c:pt>
                <c:pt idx="1">
                  <c:v>2.9082611884707141</c:v>
                </c:pt>
                <c:pt idx="2">
                  <c:v>2.8792347672941707</c:v>
                </c:pt>
                <c:pt idx="3">
                  <c:v>2.7927038468914542</c:v>
                </c:pt>
                <c:pt idx="4">
                  <c:v>2.6662048032887276</c:v>
                </c:pt>
                <c:pt idx="5">
                  <c:v>2.6733427570538049</c:v>
                </c:pt>
                <c:pt idx="6">
                  <c:v>2.3946265459186789</c:v>
                </c:pt>
              </c:numCache>
            </c:numRef>
          </c:val>
          <c:extLst>
            <c:ext xmlns:c16="http://schemas.microsoft.com/office/drawing/2014/chart" uri="{C3380CC4-5D6E-409C-BE32-E72D297353CC}">
              <c16:uniqueId val="{00000001-6F86-4160-A62C-1C9F37E23BD0}"/>
            </c:ext>
          </c:extLst>
        </c:ser>
        <c:ser>
          <c:idx val="13"/>
          <c:order val="2"/>
          <c:tx>
            <c:strRef>
              <c:f>'2'!$A$5</c:f>
              <c:strCache>
                <c:ptCount val="1"/>
                <c:pt idx="0">
                  <c:v>Инвестиционный портфель НПФ</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'2'!$B$5:$H$5</c:f>
              <c:numCache>
                <c:formatCode>_-* #\ ##0\ _₽_-;\-* #\ ##0\ _₽_-;_-* "-"??\ _₽_-;_-@_-</c:formatCode>
                <c:ptCount val="7"/>
                <c:pt idx="0">
                  <c:v>4.0890402198981484</c:v>
                </c:pt>
                <c:pt idx="1">
                  <c:v>3.8421781783985196</c:v>
                </c:pt>
                <c:pt idx="2">
                  <c:v>3.6851636261513465</c:v>
                </c:pt>
                <c:pt idx="3">
                  <c:v>3.2729839660280833</c:v>
                </c:pt>
                <c:pt idx="4">
                  <c:v>2.8543130394723644</c:v>
                </c:pt>
                <c:pt idx="5">
                  <c:v>2.7903468998086183</c:v>
                </c:pt>
                <c:pt idx="6">
                  <c:v>2.3163718174157659</c:v>
                </c:pt>
              </c:numCache>
            </c:numRef>
          </c:val>
          <c:extLst>
            <c:ext xmlns:c16="http://schemas.microsoft.com/office/drawing/2014/chart" uri="{C3380CC4-5D6E-409C-BE32-E72D297353CC}">
              <c16:uniqueId val="{00000002-6F86-4160-A62C-1C9F37E23BD0}"/>
            </c:ext>
          </c:extLst>
        </c:ser>
        <c:ser>
          <c:idx val="8"/>
          <c:order val="3"/>
          <c:tx>
            <c:strRef>
              <c:f>'2'!$A$6</c:f>
              <c:strCache>
                <c:ptCount val="1"/>
                <c:pt idx="0">
                  <c:v>Инвестиционный портфель СФР (ранее ПФР)</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'2'!$B$6:$H$6</c:f>
              <c:numCache>
                <c:formatCode>_-* #\ ##0\ _₽_-;\-* #\ ##0\ _₽_-;_-* "-"??\ _₽_-;_-@_-</c:formatCode>
                <c:ptCount val="7"/>
                <c:pt idx="0">
                  <c:v>2.1188375461016022</c:v>
                </c:pt>
                <c:pt idx="1">
                  <c:v>1.7954652029201312</c:v>
                </c:pt>
                <c:pt idx="2">
                  <c:v>1.6323698305332288</c:v>
                </c:pt>
                <c:pt idx="3">
                  <c:v>1.4632699572378187</c:v>
                </c:pt>
                <c:pt idx="4">
                  <c:v>1.2765047486076939</c:v>
                </c:pt>
                <c:pt idx="5">
                  <c:v>1.2933226162391009</c:v>
                </c:pt>
                <c:pt idx="6">
                  <c:v>1.0571938490953863</c:v>
                </c:pt>
              </c:numCache>
            </c:numRef>
          </c:val>
          <c:extLst>
            <c:ext xmlns:c16="http://schemas.microsoft.com/office/drawing/2014/chart" uri="{C3380CC4-5D6E-409C-BE32-E72D297353CC}">
              <c16:uniqueId val="{00000003-6F86-4160-A62C-1C9F37E23BD0}"/>
            </c:ext>
          </c:extLst>
        </c:ser>
        <c:ser>
          <c:idx val="0"/>
          <c:order val="4"/>
          <c:tx>
            <c:strRef>
              <c:f>'2'!$A$7</c:f>
              <c:strCache>
                <c:ptCount val="1"/>
                <c:pt idx="0">
                  <c:v>Стоимость чистых активов ПИФ</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'2'!$B$7:$H$7</c:f>
              <c:numCache>
                <c:formatCode>_-* #\ ##0\ _₽_-;\-* #\ ##0\ _₽_-;_-* "-"??\ _₽_-;_-@_-</c:formatCode>
                <c:ptCount val="7"/>
                <c:pt idx="0">
                  <c:v>3.2653743305809031</c:v>
                </c:pt>
                <c:pt idx="1">
                  <c:v>3.3296093835268286</c:v>
                </c:pt>
                <c:pt idx="2">
                  <c:v>3.8592493329358941</c:v>
                </c:pt>
                <c:pt idx="3">
                  <c:v>3.6933408913771406</c:v>
                </c:pt>
                <c:pt idx="4">
                  <c:v>4.4230664295596247</c:v>
                </c:pt>
                <c:pt idx="5">
                  <c:v>4.4557699331931673</c:v>
                </c:pt>
                <c:pt idx="6">
                  <c:v>5.6365265950467318</c:v>
                </c:pt>
              </c:numCache>
            </c:numRef>
          </c:val>
          <c:extLst>
            <c:ext xmlns:c16="http://schemas.microsoft.com/office/drawing/2014/chart" uri="{C3380CC4-5D6E-409C-BE32-E72D297353CC}">
              <c16:uniqueId val="{00000004-6F86-4160-A62C-1C9F37E23BD0}"/>
            </c:ext>
          </c:extLst>
        </c:ser>
        <c:ser>
          <c:idx val="1"/>
          <c:order val="5"/>
          <c:tx>
            <c:strRef>
              <c:f>'2'!$A$8</c:f>
              <c:strCache>
                <c:ptCount val="1"/>
                <c:pt idx="0">
                  <c:v>Собственные активы ПУ-НФО</c:v>
                </c:pt>
              </c:strCache>
            </c:strRef>
          </c:tx>
          <c:spPr>
            <a:solidFill>
              <a:schemeClr val="accent2"/>
            </a:solidFill>
            <a:ln>
              <a:noFill/>
            </a:ln>
            <a:effectLst/>
          </c:spPr>
          <c:invertIfNegative val="0"/>
          <c:dLbls>
            <c:delete val="1"/>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'2'!$B$8:$H$8</c:f>
              <c:numCache>
                <c:formatCode>_-* #\ ##0\ _₽_-;\-* #\ ##0\ _₽_-;_-* "-"??\ _₽_-;_-@_-</c:formatCode>
                <c:ptCount val="7"/>
                <c:pt idx="0">
                  <c:v>0</c:v>
                </c:pt>
                <c:pt idx="1">
                  <c:v>1.0266702412331554</c:v>
                </c:pt>
                <c:pt idx="2">
                  <c:v>0.9216351588095979</c:v>
                </c:pt>
                <c:pt idx="3">
                  <c:v>1.0550531882312939</c:v>
                </c:pt>
                <c:pt idx="4">
                  <c:v>1.0332776043471188</c:v>
                </c:pt>
                <c:pt idx="5">
                  <c:v>0.7293324039794945</c:v>
                </c:pt>
                <c:pt idx="6">
                  <c:v>0.78008015087110061</c:v>
                </c:pt>
              </c:numCache>
            </c:numRef>
          </c:val>
          <c:extLst>
            <c:ext xmlns:c16="http://schemas.microsoft.com/office/drawing/2014/chart" uri="{C3380CC4-5D6E-409C-BE32-E72D297353CC}">
              <c16:uniqueId val="{00000005-6F86-4160-A62C-1C9F37E23BD0}"/>
            </c:ext>
          </c:extLst>
        </c:ser>
        <c:ser>
          <c:idx val="2"/>
          <c:order val="6"/>
          <c:tx>
            <c:strRef>
              <c:f>'2'!$A$9</c:f>
              <c:strCache>
                <c:ptCount val="1"/>
                <c:pt idx="0">
                  <c:v>Активы на брокерском обслуживании</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'2'!$B$9:$H$9</c:f>
              <c:numCache>
                <c:formatCode>_-* #\ ##0\ _₽_-;\-* #\ ##0\ _₽_-;_-* "-"??\ _₽_-;_-@_-</c:formatCode>
                <c:ptCount val="7"/>
                <c:pt idx="0">
                  <c:v>0</c:v>
                </c:pt>
                <c:pt idx="1">
                  <c:v>0</c:v>
                </c:pt>
                <c:pt idx="2">
                  <c:v>9.0866830536376213</c:v>
                </c:pt>
                <c:pt idx="3">
                  <c:v>10.247023372847543</c:v>
                </c:pt>
                <c:pt idx="4">
                  <c:v>11.70634029404842</c:v>
                </c:pt>
                <c:pt idx="5">
                  <c:v>8.4884906468883425</c:v>
                </c:pt>
                <c:pt idx="6">
                  <c:v>10.11908968186599</c:v>
                </c:pt>
              </c:numCache>
            </c:numRef>
          </c:val>
          <c:extLst>
            <c:ext xmlns:c16="http://schemas.microsoft.com/office/drawing/2014/chart" uri="{C3380CC4-5D6E-409C-BE32-E72D297353CC}">
              <c16:uniqueId val="{00000006-6F86-4160-A62C-1C9F37E23BD0}"/>
            </c:ext>
          </c:extLst>
        </c:ser>
        <c:ser>
          <c:idx val="3"/>
          <c:order val="7"/>
          <c:tx>
            <c:strRef>
              <c:f>'2'!$A$10</c:f>
              <c:strCache>
                <c:ptCount val="1"/>
                <c:pt idx="0">
                  <c:v>Активы в доверительном управлении </c:v>
                </c:pt>
              </c:strCache>
            </c:strRef>
          </c:tx>
          <c:spPr>
            <a:solidFill>
              <a:schemeClr val="accent4"/>
            </a:solidFill>
            <a:ln>
              <a:noFill/>
            </a:ln>
            <a:effectLst/>
          </c:spPr>
          <c:invertIfNegative val="0"/>
          <c:dLbls>
            <c:delete val="1"/>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'2'!$B$10:$H$10</c:f>
              <c:numCache>
                <c:formatCode>_-* #\ ##0\ _₽_-;\-* #\ ##0\ _₽_-;_-* "-"??\ _₽_-;_-@_-</c:formatCode>
                <c:ptCount val="7"/>
                <c:pt idx="0">
                  <c:v>0.89877952871304256</c:v>
                </c:pt>
                <c:pt idx="1">
                  <c:v>0.91170903502674139</c:v>
                </c:pt>
                <c:pt idx="2">
                  <c:v>0.99178286594075526</c:v>
                </c:pt>
                <c:pt idx="3">
                  <c:v>1.122685716477221</c:v>
                </c:pt>
                <c:pt idx="4">
                  <c:v>1.1360719545973608</c:v>
                </c:pt>
                <c:pt idx="5">
                  <c:v>1.0564636269863892</c:v>
                </c:pt>
                <c:pt idx="6">
                  <c:v>1.0898269320201399</c:v>
                </c:pt>
              </c:numCache>
            </c:numRef>
          </c:val>
          <c:extLst>
            <c:ext xmlns:c16="http://schemas.microsoft.com/office/drawing/2014/chart" uri="{C3380CC4-5D6E-409C-BE32-E72D297353CC}">
              <c16:uniqueId val="{00000007-6F86-4160-A62C-1C9F37E23BD0}"/>
            </c:ext>
          </c:extLst>
        </c:ser>
        <c:ser>
          <c:idx val="4"/>
          <c:order val="8"/>
          <c:tx>
            <c:strRef>
              <c:f>'2'!$A$11</c:f>
              <c:strCache>
                <c:ptCount val="1"/>
                <c:pt idx="0">
                  <c:v>Профильные активы МФО</c:v>
                </c:pt>
              </c:strCache>
            </c:strRef>
          </c:tx>
          <c:spPr>
            <a:solidFill>
              <a:srgbClr val="FF99FF"/>
            </a:solidFill>
            <a:ln>
              <a:noFill/>
            </a:ln>
            <a:effectLst/>
          </c:spPr>
          <c:invertIfNegative val="0"/>
          <c:dLbls>
            <c:delete val="1"/>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'2'!$B$11:$H$11</c:f>
              <c:numCache>
                <c:formatCode>_-* #\ ##0\ _₽_-;\-* #\ ##0\ _₽_-;_-* "-"??\ _₽_-;_-@_-</c:formatCode>
                <c:ptCount val="7"/>
                <c:pt idx="0">
                  <c:v>0.12538111193927537</c:v>
                </c:pt>
                <c:pt idx="1">
                  <c:v>0.16304214421992272</c:v>
                </c:pt>
                <c:pt idx="2">
                  <c:v>0.18296523913960799</c:v>
                </c:pt>
                <c:pt idx="3">
                  <c:v>0.18249014506326475</c:v>
                </c:pt>
                <c:pt idx="4">
                  <c:v>0.20438951296716432</c:v>
                </c:pt>
                <c:pt idx="5">
                  <c:v>0.21192886537380429</c:v>
                </c:pt>
                <c:pt idx="6">
                  <c:v>0.19240807611207181</c:v>
                </c:pt>
              </c:numCache>
            </c:numRef>
          </c:val>
          <c:extLst xmlns:c15="http://schemas.microsoft.com/office/drawing/2012/chart">
            <c:ext xmlns:c16="http://schemas.microsoft.com/office/drawing/2014/chart" uri="{C3380CC4-5D6E-409C-BE32-E72D297353CC}">
              <c16:uniqueId val="{00000008-6F86-4160-A62C-1C9F37E23BD0}"/>
            </c:ext>
          </c:extLst>
        </c:ser>
        <c:ser>
          <c:idx val="5"/>
          <c:order val="9"/>
          <c:tx>
            <c:strRef>
              <c:f>'2'!$A$12</c:f>
              <c:strCache>
                <c:ptCount val="1"/>
                <c:pt idx="0">
                  <c:v>Портфель займов ломбардов*</c:v>
                </c:pt>
              </c:strCache>
            </c:strRef>
          </c:tx>
          <c:spPr>
            <a:solidFill>
              <a:srgbClr val="0070C0"/>
            </a:solidFill>
            <a:ln>
              <a:noFill/>
            </a:ln>
            <a:effectLst/>
          </c:spPr>
          <c:invertIfNegative val="0"/>
          <c:dLbls>
            <c:delete val="1"/>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'2'!$B$12:$H$12</c:f>
              <c:numCache>
                <c:formatCode>_-* #\ ##0\ _₽_-;\-* #\ ##0\ _₽_-;_-* "-"??\ _₽_-;_-@_-</c:formatCode>
                <c:ptCount val="7"/>
                <c:pt idx="0">
                  <c:v>3.7138730989750866E-2</c:v>
                </c:pt>
                <c:pt idx="1">
                  <c:v>3.2360209223815599E-2</c:v>
                </c:pt>
                <c:pt idx="2">
                  <c:v>3.2921372080858637E-2</c:v>
                </c:pt>
                <c:pt idx="3">
                  <c:v>3.0038812329973994E-2</c:v>
                </c:pt>
                <c:pt idx="4">
                  <c:v>2.7374525384974757E-2</c:v>
                </c:pt>
                <c:pt idx="5">
                  <c:v>2.4997572148500211E-2</c:v>
                </c:pt>
                <c:pt idx="6">
                  <c:v>2.3891723913963742E-2</c:v>
                </c:pt>
              </c:numCache>
            </c:numRef>
          </c:val>
          <c:extLst>
            <c:ext xmlns:c16="http://schemas.microsoft.com/office/drawing/2014/chart" uri="{C3380CC4-5D6E-409C-BE32-E72D297353CC}">
              <c16:uniqueId val="{00000009-6F86-4160-A62C-1C9F37E23BD0}"/>
            </c:ext>
          </c:extLst>
        </c:ser>
        <c:ser>
          <c:idx val="6"/>
          <c:order val="10"/>
          <c:tx>
            <c:strRef>
              <c:f>'2'!$A$13</c:f>
              <c:strCache>
                <c:ptCount val="1"/>
                <c:pt idx="0">
                  <c:v>Портфель займов КПК</c:v>
                </c:pt>
              </c:strCache>
            </c:strRef>
          </c:tx>
          <c:spPr>
            <a:solidFill>
              <a:srgbClr val="00B050"/>
            </a:solidFill>
            <a:ln>
              <a:noFill/>
            </a:ln>
            <a:effectLst/>
          </c:spPr>
          <c:invertIfNegative val="0"/>
          <c:dLbls>
            <c:delete val="1"/>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'2'!$B$13:$H$13</c:f>
              <c:numCache>
                <c:formatCode>_-* #\ ##0\ _₽_-;\-* #\ ##0\ _₽_-;_-* "-"??\ _₽_-;_-@_-</c:formatCode>
                <c:ptCount val="7"/>
                <c:pt idx="0">
                  <c:v>6.0600623920401865E-2</c:v>
                </c:pt>
                <c:pt idx="1">
                  <c:v>5.7731421410892318E-2</c:v>
                </c:pt>
                <c:pt idx="2">
                  <c:v>4.6418440041149742E-2</c:v>
                </c:pt>
                <c:pt idx="3">
                  <c:v>3.4109324798520538E-2</c:v>
                </c:pt>
                <c:pt idx="4">
                  <c:v>2.7522336183445194E-2</c:v>
                </c:pt>
                <c:pt idx="5">
                  <c:v>2.5193776954197607E-2</c:v>
                </c:pt>
                <c:pt idx="6">
                  <c:v>0</c:v>
                </c:pt>
              </c:numCache>
            </c:numRef>
          </c:val>
          <c:extLst>
            <c:ext xmlns:c16="http://schemas.microsoft.com/office/drawing/2014/chart" uri="{C3380CC4-5D6E-409C-BE32-E72D297353CC}">
              <c16:uniqueId val="{0000000A-6F86-4160-A62C-1C9F37E23BD0}"/>
            </c:ext>
          </c:extLst>
        </c:ser>
        <c:ser>
          <c:idx val="7"/>
          <c:order val="11"/>
          <c:tx>
            <c:strRef>
              <c:f>'2'!$A$14</c:f>
              <c:strCache>
                <c:ptCount val="1"/>
                <c:pt idx="0">
                  <c:v>Портфель займов СКПК</c:v>
                </c:pt>
              </c:strCache>
            </c:strRef>
          </c:tx>
          <c:spPr>
            <a:solidFill>
              <a:schemeClr val="accent2">
                <a:lumMod val="60000"/>
              </a:schemeClr>
            </a:solidFill>
            <a:ln>
              <a:noFill/>
            </a:ln>
            <a:effectLst/>
          </c:spPr>
          <c:invertIfNegative val="0"/>
          <c:dLbls>
            <c:delete val="1"/>
          </c:dLbls>
          <c:cat>
            <c:numRef>
              <c:f>'2'!$B$2:$H$2</c:f>
              <c:numCache>
                <c:formatCode>m/d/yyyy</c:formatCode>
                <c:ptCount val="7"/>
                <c:pt idx="0">
                  <c:v>43100</c:v>
                </c:pt>
                <c:pt idx="1">
                  <c:v>43465</c:v>
                </c:pt>
                <c:pt idx="2">
                  <c:v>43830</c:v>
                </c:pt>
                <c:pt idx="3">
                  <c:v>44196</c:v>
                </c:pt>
                <c:pt idx="4">
                  <c:v>44561</c:v>
                </c:pt>
                <c:pt idx="5">
                  <c:v>44926</c:v>
                </c:pt>
                <c:pt idx="6">
                  <c:v>45291</c:v>
                </c:pt>
              </c:numCache>
            </c:numRef>
          </c:cat>
          <c:val>
            <c:numRef>
              <c:f>'2'!$B$14:$H$14</c:f>
              <c:numCache>
                <c:formatCode>_-* #\ ##0\ _₽_-;\-* #\ ##0\ _₽_-;_-* "-"??\ _₽_-;_-@_-</c:formatCode>
                <c:ptCount val="7"/>
                <c:pt idx="0">
                  <c:v>1.5233551334119366E-2</c:v>
                </c:pt>
                <c:pt idx="1">
                  <c:v>1.4449367361947137E-2</c:v>
                </c:pt>
                <c:pt idx="2">
                  <c:v>1.2508909110931485E-2</c:v>
                </c:pt>
                <c:pt idx="3">
                  <c:v>1.1731146545127281E-2</c:v>
                </c:pt>
                <c:pt idx="4">
                  <c:v>9.704560967915778E-3</c:v>
                </c:pt>
                <c:pt idx="5">
                  <c:v>8.5451592103089127E-3</c:v>
                </c:pt>
                <c:pt idx="6">
                  <c:v>0</c:v>
                </c:pt>
              </c:numCache>
            </c:numRef>
          </c:val>
          <c:extLst xmlns:c15="http://schemas.microsoft.com/office/drawing/2012/chart">
            <c:ext xmlns:c16="http://schemas.microsoft.com/office/drawing/2014/chart" uri="{C3380CC4-5D6E-409C-BE32-E72D297353CC}">
              <c16:uniqueId val="{0000000B-6F86-4160-A62C-1C9F37E23BD0}"/>
            </c:ext>
          </c:extLst>
        </c:ser>
        <c:dLbls>
          <c:dLblPos val="ctr"/>
          <c:showLegendKey val="0"/>
          <c:showVal val="1"/>
          <c:showCatName val="0"/>
          <c:showSerName val="0"/>
          <c:showPercent val="0"/>
          <c:showBubbleSize val="0"/>
        </c:dLbls>
        <c:gapWidth val="100"/>
        <c:overlap val="100"/>
        <c:axId val="631639696"/>
        <c:axId val="631635384"/>
        <c:extLst/>
      </c:barChart>
      <c:catAx>
        <c:axId val="63163969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1635384"/>
        <c:crosses val="autoZero"/>
        <c:auto val="0"/>
        <c:lblAlgn val="ctr"/>
        <c:lblOffset val="100"/>
        <c:noMultiLvlLbl val="1"/>
      </c:catAx>
      <c:valAx>
        <c:axId val="631635384"/>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1639696"/>
        <c:crosses val="autoZero"/>
        <c:crossBetween val="between"/>
      </c:valAx>
      <c:spPr>
        <a:noFill/>
        <a:ln>
          <a:noFill/>
        </a:ln>
        <a:effectLst/>
      </c:spPr>
    </c:plotArea>
    <c:legend>
      <c:legendPos val="b"/>
      <c:layout>
        <c:manualLayout>
          <c:xMode val="edge"/>
          <c:yMode val="edge"/>
          <c:x val="2.4156191002440465E-3"/>
          <c:y val="0.77225610679918444"/>
          <c:w val="0.99758438089975598"/>
          <c:h val="0.227743893200815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79845326797385618"/>
          <c:h val="0.54392179487179482"/>
        </c:manualLayout>
      </c:layout>
      <c:lineChart>
        <c:grouping val="standard"/>
        <c:varyColors val="0"/>
        <c:ser>
          <c:idx val="1"/>
          <c:order val="1"/>
          <c:tx>
            <c:strRef>
              <c:f>'25'!$B$3</c:f>
              <c:strCache>
                <c:ptCount val="1"/>
              </c:strCache>
            </c:strRef>
          </c:tx>
          <c:spPr>
            <a:ln>
              <a:solidFill>
                <a:srgbClr val="0088BB"/>
              </a:solidFill>
            </a:ln>
          </c:spPr>
          <c:marker>
            <c:symbol val="none"/>
          </c:marker>
          <c:cat>
            <c:numRef>
              <c:f>'28'!$A$4:$A$63</c:f>
              <c:numCache>
                <c:formatCode>mmm\-yy</c:formatCode>
                <c:ptCount val="60"/>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numCache>
            </c:numRef>
          </c:cat>
          <c:val>
            <c:numRef>
              <c:f>'25'!$B$4:$B$63</c:f>
              <c:numCache>
                <c:formatCode>#\ ##0.0##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0-2472-4816-A8B7-CCD640EC5E7E}"/>
            </c:ext>
          </c:extLst>
        </c:ser>
        <c:dLbls>
          <c:showLegendKey val="0"/>
          <c:showVal val="0"/>
          <c:showCatName val="0"/>
          <c:showSerName val="0"/>
          <c:showPercent val="0"/>
          <c:showBubbleSize val="0"/>
        </c:dLbls>
        <c:marker val="1"/>
        <c:smooth val="0"/>
        <c:axId val="637598176"/>
        <c:axId val="637598568"/>
      </c:lineChart>
      <c:lineChart>
        <c:grouping val="standard"/>
        <c:varyColors val="0"/>
        <c:ser>
          <c:idx val="0"/>
          <c:order val="0"/>
          <c:tx>
            <c:strRef>
              <c:f>'28'!$C$3</c:f>
              <c:strCache>
                <c:ptCount val="1"/>
                <c:pt idx="0">
                  <c:v>Ключевая ставка (пр. шк.)</c:v>
                </c:pt>
              </c:strCache>
            </c:strRef>
          </c:tx>
          <c:spPr>
            <a:ln>
              <a:solidFill>
                <a:srgbClr val="EE1133"/>
              </a:solidFill>
            </a:ln>
          </c:spPr>
          <c:marker>
            <c:symbol val="none"/>
          </c:marker>
          <c:cat>
            <c:numRef>
              <c:f>'28'!$A$4:$A$63</c:f>
              <c:numCache>
                <c:formatCode>mmm\-yy</c:formatCode>
                <c:ptCount val="60"/>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pt idx="59">
                  <c:v>45292</c:v>
                </c:pt>
              </c:numCache>
            </c:numRef>
          </c:cat>
          <c:val>
            <c:numRef>
              <c:f>'28'!$C$4:$C$63</c:f>
              <c:numCache>
                <c:formatCode>0.0</c:formatCode>
                <c:ptCount val="60"/>
                <c:pt idx="0">
                  <c:v>7.75</c:v>
                </c:pt>
                <c:pt idx="1">
                  <c:v>7.75</c:v>
                </c:pt>
                <c:pt idx="2">
                  <c:v>7.75</c:v>
                </c:pt>
                <c:pt idx="3">
                  <c:v>7.75</c:v>
                </c:pt>
                <c:pt idx="4">
                  <c:v>7.5</c:v>
                </c:pt>
                <c:pt idx="5">
                  <c:v>7.25</c:v>
                </c:pt>
                <c:pt idx="6">
                  <c:v>7.25</c:v>
                </c:pt>
                <c:pt idx="7">
                  <c:v>7</c:v>
                </c:pt>
                <c:pt idx="8">
                  <c:v>6.5</c:v>
                </c:pt>
                <c:pt idx="9">
                  <c:v>6.5</c:v>
                </c:pt>
                <c:pt idx="10">
                  <c:v>6.25</c:v>
                </c:pt>
                <c:pt idx="11">
                  <c:v>6.25</c:v>
                </c:pt>
                <c:pt idx="12">
                  <c:v>6</c:v>
                </c:pt>
                <c:pt idx="13">
                  <c:v>6</c:v>
                </c:pt>
                <c:pt idx="14">
                  <c:v>5.5</c:v>
                </c:pt>
                <c:pt idx="15">
                  <c:v>5.5</c:v>
                </c:pt>
                <c:pt idx="16">
                  <c:v>4.5</c:v>
                </c:pt>
                <c:pt idx="17">
                  <c:v>4.25</c:v>
                </c:pt>
                <c:pt idx="18">
                  <c:v>4.25</c:v>
                </c:pt>
                <c:pt idx="19">
                  <c:v>4.25</c:v>
                </c:pt>
                <c:pt idx="20">
                  <c:v>4.25</c:v>
                </c:pt>
                <c:pt idx="21">
                  <c:v>4.25</c:v>
                </c:pt>
                <c:pt idx="22">
                  <c:v>4.25</c:v>
                </c:pt>
                <c:pt idx="23">
                  <c:v>4.25</c:v>
                </c:pt>
                <c:pt idx="24">
                  <c:v>4.25</c:v>
                </c:pt>
                <c:pt idx="25">
                  <c:v>4.5</c:v>
                </c:pt>
                <c:pt idx="26">
                  <c:v>5</c:v>
                </c:pt>
                <c:pt idx="27">
                  <c:v>5</c:v>
                </c:pt>
                <c:pt idx="28">
                  <c:v>5.5</c:v>
                </c:pt>
                <c:pt idx="29">
                  <c:v>6.5</c:v>
                </c:pt>
                <c:pt idx="30">
                  <c:v>6.5</c:v>
                </c:pt>
                <c:pt idx="31">
                  <c:v>6.75</c:v>
                </c:pt>
                <c:pt idx="32">
                  <c:v>7.5</c:v>
                </c:pt>
                <c:pt idx="33">
                  <c:v>7.5</c:v>
                </c:pt>
                <c:pt idx="34">
                  <c:v>8.5</c:v>
                </c:pt>
                <c:pt idx="35">
                  <c:v>8.5</c:v>
                </c:pt>
                <c:pt idx="36">
                  <c:v>20</c:v>
                </c:pt>
                <c:pt idx="37">
                  <c:v>20</c:v>
                </c:pt>
                <c:pt idx="38">
                  <c:v>17</c:v>
                </c:pt>
                <c:pt idx="39">
                  <c:v>11</c:v>
                </c:pt>
                <c:pt idx="40">
                  <c:v>9.5</c:v>
                </c:pt>
                <c:pt idx="41">
                  <c:v>8</c:v>
                </c:pt>
                <c:pt idx="42">
                  <c:v>8</c:v>
                </c:pt>
                <c:pt idx="43">
                  <c:v>7.5</c:v>
                </c:pt>
                <c:pt idx="44">
                  <c:v>7.5</c:v>
                </c:pt>
                <c:pt idx="45">
                  <c:v>7.5</c:v>
                </c:pt>
                <c:pt idx="46">
                  <c:v>7.5</c:v>
                </c:pt>
                <c:pt idx="47">
                  <c:v>7.5</c:v>
                </c:pt>
                <c:pt idx="48">
                  <c:v>7.5</c:v>
                </c:pt>
                <c:pt idx="49">
                  <c:v>7.5</c:v>
                </c:pt>
                <c:pt idx="50">
                  <c:v>7.5</c:v>
                </c:pt>
                <c:pt idx="51">
                  <c:v>7.5</c:v>
                </c:pt>
                <c:pt idx="52">
                  <c:v>7.5</c:v>
                </c:pt>
                <c:pt idx="53">
                  <c:v>8.5</c:v>
                </c:pt>
                <c:pt idx="54">
                  <c:v>12</c:v>
                </c:pt>
                <c:pt idx="55">
                  <c:v>13</c:v>
                </c:pt>
                <c:pt idx="56">
                  <c:v>15</c:v>
                </c:pt>
                <c:pt idx="57">
                  <c:v>15</c:v>
                </c:pt>
                <c:pt idx="58">
                  <c:v>16</c:v>
                </c:pt>
                <c:pt idx="59">
                  <c:v>#N/A</c:v>
                </c:pt>
              </c:numCache>
            </c:numRef>
          </c:val>
          <c:smooth val="0"/>
          <c:extLst>
            <c:ext xmlns:c16="http://schemas.microsoft.com/office/drawing/2014/chart" uri="{C3380CC4-5D6E-409C-BE32-E72D297353CC}">
              <c16:uniqueId val="{00000001-2472-4816-A8B7-CCD640EC5E7E}"/>
            </c:ext>
          </c:extLst>
        </c:ser>
        <c:dLbls>
          <c:showLegendKey val="0"/>
          <c:showVal val="0"/>
          <c:showCatName val="0"/>
          <c:showSerName val="0"/>
          <c:showPercent val="0"/>
          <c:showBubbleSize val="0"/>
        </c:dLbls>
        <c:marker val="1"/>
        <c:smooth val="0"/>
        <c:axId val="637602488"/>
        <c:axId val="637595040"/>
      </c:lineChart>
      <c:dateAx>
        <c:axId val="637598176"/>
        <c:scaling>
          <c:orientation val="minMax"/>
          <c:min val="43586"/>
        </c:scaling>
        <c:delete val="0"/>
        <c:axPos val="b"/>
        <c:numFmt formatCode="mmm\-yy" sourceLinked="0"/>
        <c:majorTickMark val="out"/>
        <c:minorTickMark val="none"/>
        <c:tickLblPos val="nextTo"/>
        <c:txPr>
          <a:bodyPr rot="-5400000" vert="horz"/>
          <a:lstStyle/>
          <a:p>
            <a:pPr>
              <a:defRPr/>
            </a:pPr>
            <a:endParaRPr lang="ru-RU"/>
          </a:p>
        </c:txPr>
        <c:crossAx val="637598568"/>
        <c:crossesAt val="-4"/>
        <c:auto val="0"/>
        <c:lblOffset val="100"/>
        <c:baseTimeUnit val="months"/>
      </c:dateAx>
      <c:valAx>
        <c:axId val="637598568"/>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637598176"/>
        <c:crosses val="autoZero"/>
        <c:crossBetween val="between"/>
        <c:majorUnit val="1"/>
      </c:valAx>
      <c:valAx>
        <c:axId val="637595040"/>
        <c:scaling>
          <c:orientation val="minMax"/>
        </c:scaling>
        <c:delete val="0"/>
        <c:axPos val="r"/>
        <c:numFmt formatCode="0.0" sourceLinked="1"/>
        <c:majorTickMark val="out"/>
        <c:minorTickMark val="none"/>
        <c:tickLblPos val="nextTo"/>
        <c:crossAx val="637602488"/>
        <c:crosses val="max"/>
        <c:crossBetween val="between"/>
      </c:valAx>
      <c:dateAx>
        <c:axId val="637602488"/>
        <c:scaling>
          <c:orientation val="minMax"/>
        </c:scaling>
        <c:delete val="1"/>
        <c:axPos val="b"/>
        <c:numFmt formatCode="mmm\-yy" sourceLinked="1"/>
        <c:majorTickMark val="out"/>
        <c:minorTickMark val="none"/>
        <c:tickLblPos val="nextTo"/>
        <c:crossAx val="637595040"/>
        <c:crosses val="autoZero"/>
        <c:auto val="1"/>
        <c:lblOffset val="100"/>
        <c:baseTimeUnit val="months"/>
      </c:dateAx>
    </c:plotArea>
    <c:legend>
      <c:legendPos val="b"/>
      <c:layout>
        <c:manualLayout>
          <c:xMode val="edge"/>
          <c:yMode val="edge"/>
          <c:x val="5.9967320261437911E-2"/>
          <c:y val="0.79441923076923082"/>
          <c:w val="0.85625392156862745"/>
          <c:h val="0.1770752136752136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8261241830065362"/>
          <c:h val="0.48440897435897434"/>
        </c:manualLayout>
      </c:layout>
      <c:barChart>
        <c:barDir val="col"/>
        <c:grouping val="clustered"/>
        <c:varyColors val="0"/>
        <c:ser>
          <c:idx val="0"/>
          <c:order val="0"/>
          <c:tx>
            <c:strRef>
              <c:f>'29'!$A$4</c:f>
              <c:strCache>
                <c:ptCount val="1"/>
                <c:pt idx="0">
                  <c:v>Размер кредита</c:v>
                </c:pt>
              </c:strCache>
            </c:strRef>
          </c:tx>
          <c:spPr>
            <a:solidFill>
              <a:srgbClr val="EE1133"/>
            </a:solidFill>
          </c:spPr>
          <c:invertIfNegative val="0"/>
          <c:cat>
            <c:multiLvlStrRef>
              <c:f>'29'!$B$2:$M$3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2014</c:v>
                  </c:pt>
                  <c:pt idx="4">
                    <c:v>2022</c:v>
                  </c:pt>
                  <c:pt idx="8">
                    <c:v>2023</c:v>
                  </c:pt>
                </c:lvl>
              </c:multiLvlStrCache>
            </c:multiLvlStrRef>
          </c:cat>
          <c:val>
            <c:numRef>
              <c:f>'29'!$B$4:$M$4</c:f>
              <c:numCache>
                <c:formatCode>0</c:formatCode>
                <c:ptCount val="12"/>
                <c:pt idx="0">
                  <c:v>0.8771929824561403</c:v>
                </c:pt>
                <c:pt idx="1">
                  <c:v>4.3103448275862073</c:v>
                </c:pt>
                <c:pt idx="2">
                  <c:v>3.7037037037037037</c:v>
                </c:pt>
                <c:pt idx="3">
                  <c:v>18.75</c:v>
                </c:pt>
                <c:pt idx="4">
                  <c:v>8.1395348837209305</c:v>
                </c:pt>
                <c:pt idx="5">
                  <c:v>1.1627906976744187</c:v>
                </c:pt>
                <c:pt idx="6">
                  <c:v>3.4883720930232558</c:v>
                </c:pt>
                <c:pt idx="7">
                  <c:v>-1.1904761904761905</c:v>
                </c:pt>
                <c:pt idx="8">
                  <c:v>-3.75</c:v>
                </c:pt>
                <c:pt idx="9">
                  <c:v>-1.3157894736842106</c:v>
                </c:pt>
                <c:pt idx="10">
                  <c:v>-2.5</c:v>
                </c:pt>
                <c:pt idx="11">
                  <c:v>-5.1282051282051286</c:v>
                </c:pt>
              </c:numCache>
            </c:numRef>
          </c:val>
          <c:extLst>
            <c:ext xmlns:c16="http://schemas.microsoft.com/office/drawing/2014/chart" uri="{C3380CC4-5D6E-409C-BE32-E72D297353CC}">
              <c16:uniqueId val="{00000000-7962-4516-B956-1B929C44B2DB}"/>
            </c:ext>
          </c:extLst>
        </c:ser>
        <c:ser>
          <c:idx val="1"/>
          <c:order val="1"/>
          <c:tx>
            <c:strRef>
              <c:f>'29'!$A$5</c:f>
              <c:strCache>
                <c:ptCount val="1"/>
                <c:pt idx="0">
                  <c:v>Срок кредита</c:v>
                </c:pt>
              </c:strCache>
            </c:strRef>
          </c:tx>
          <c:spPr>
            <a:solidFill>
              <a:srgbClr val="77787B"/>
            </a:solidFill>
          </c:spPr>
          <c:invertIfNegative val="0"/>
          <c:cat>
            <c:multiLvlStrRef>
              <c:f>'29'!$B$2:$M$3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2014</c:v>
                  </c:pt>
                  <c:pt idx="4">
                    <c:v>2022</c:v>
                  </c:pt>
                  <c:pt idx="8">
                    <c:v>2023</c:v>
                  </c:pt>
                </c:lvl>
              </c:multiLvlStrCache>
            </c:multiLvlStrRef>
          </c:cat>
          <c:val>
            <c:numRef>
              <c:f>'29'!$B$5:$M$5</c:f>
              <c:numCache>
                <c:formatCode>0</c:formatCode>
                <c:ptCount val="12"/>
                <c:pt idx="0">
                  <c:v>5.2631578947368425</c:v>
                </c:pt>
                <c:pt idx="1">
                  <c:v>1.7241379310344827</c:v>
                </c:pt>
                <c:pt idx="2">
                  <c:v>7.4074074074074074</c:v>
                </c:pt>
                <c:pt idx="3">
                  <c:v>27.678571428571427</c:v>
                </c:pt>
                <c:pt idx="4">
                  <c:v>19.767441860465116</c:v>
                </c:pt>
                <c:pt idx="5">
                  <c:v>-2.3255813953488373</c:v>
                </c:pt>
                <c:pt idx="6">
                  <c:v>0</c:v>
                </c:pt>
                <c:pt idx="7">
                  <c:v>0</c:v>
                </c:pt>
                <c:pt idx="8">
                  <c:v>3.75</c:v>
                </c:pt>
                <c:pt idx="9">
                  <c:v>-1.3157894736842106</c:v>
                </c:pt>
                <c:pt idx="10">
                  <c:v>1.25</c:v>
                </c:pt>
                <c:pt idx="11">
                  <c:v>1.2820512820512822</c:v>
                </c:pt>
              </c:numCache>
            </c:numRef>
          </c:val>
          <c:extLst>
            <c:ext xmlns:c16="http://schemas.microsoft.com/office/drawing/2014/chart" uri="{C3380CC4-5D6E-409C-BE32-E72D297353CC}">
              <c16:uniqueId val="{00000001-7962-4516-B956-1B929C44B2DB}"/>
            </c:ext>
          </c:extLst>
        </c:ser>
        <c:ser>
          <c:idx val="3"/>
          <c:order val="2"/>
          <c:tx>
            <c:strRef>
              <c:f>'29'!$A$7</c:f>
              <c:strCache>
                <c:ptCount val="1"/>
                <c:pt idx="0">
                  <c:v>Дополнительные комиссии</c:v>
                </c:pt>
              </c:strCache>
            </c:strRef>
          </c:tx>
          <c:spPr>
            <a:solidFill>
              <a:srgbClr val="FFBB44"/>
            </a:solidFill>
          </c:spPr>
          <c:invertIfNegative val="0"/>
          <c:cat>
            <c:multiLvlStrRef>
              <c:f>'29'!$B$2:$M$3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2014</c:v>
                  </c:pt>
                  <c:pt idx="4">
                    <c:v>2022</c:v>
                  </c:pt>
                  <c:pt idx="8">
                    <c:v>2023</c:v>
                  </c:pt>
                </c:lvl>
              </c:multiLvlStrCache>
            </c:multiLvlStrRef>
          </c:cat>
          <c:val>
            <c:numRef>
              <c:f>'29'!$B$7:$M$7</c:f>
              <c:numCache>
                <c:formatCode>0</c:formatCode>
                <c:ptCount val="12"/>
                <c:pt idx="0">
                  <c:v>-0.8928571428571429</c:v>
                </c:pt>
                <c:pt idx="1">
                  <c:v>2.6315789473684212</c:v>
                </c:pt>
                <c:pt idx="2">
                  <c:v>0.94339622641509435</c:v>
                </c:pt>
                <c:pt idx="3">
                  <c:v>4.5454545454545459</c:v>
                </c:pt>
                <c:pt idx="4">
                  <c:v>1.25</c:v>
                </c:pt>
                <c:pt idx="5">
                  <c:v>1.25</c:v>
                </c:pt>
                <c:pt idx="6">
                  <c:v>1.25</c:v>
                </c:pt>
                <c:pt idx="7">
                  <c:v>2.5</c:v>
                </c:pt>
                <c:pt idx="8">
                  <c:v>1.3513513513513513</c:v>
                </c:pt>
                <c:pt idx="9">
                  <c:v>0</c:v>
                </c:pt>
                <c:pt idx="10">
                  <c:v>1.3157894736842106</c:v>
                </c:pt>
                <c:pt idx="11">
                  <c:v>1.4705882352941178</c:v>
                </c:pt>
              </c:numCache>
            </c:numRef>
          </c:val>
          <c:extLst>
            <c:ext xmlns:c16="http://schemas.microsoft.com/office/drawing/2014/chart" uri="{C3380CC4-5D6E-409C-BE32-E72D297353CC}">
              <c16:uniqueId val="{00000002-7962-4516-B956-1B929C44B2DB}"/>
            </c:ext>
          </c:extLst>
        </c:ser>
        <c:ser>
          <c:idx val="4"/>
          <c:order val="3"/>
          <c:tx>
            <c:strRef>
              <c:f>'29'!$A$8</c:f>
              <c:strCache>
                <c:ptCount val="1"/>
                <c:pt idx="0">
                  <c:v>Требования к заемщику</c:v>
                </c:pt>
              </c:strCache>
            </c:strRef>
          </c:tx>
          <c:spPr>
            <a:solidFill>
              <a:srgbClr val="77787B">
                <a:alpha val="50000"/>
              </a:srgbClr>
            </a:solidFill>
          </c:spPr>
          <c:invertIfNegative val="0"/>
          <c:cat>
            <c:multiLvlStrRef>
              <c:f>'29'!$B$2:$M$3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2014</c:v>
                  </c:pt>
                  <c:pt idx="4">
                    <c:v>2022</c:v>
                  </c:pt>
                  <c:pt idx="8">
                    <c:v>2023</c:v>
                  </c:pt>
                </c:lvl>
              </c:multiLvlStrCache>
            </c:multiLvlStrRef>
          </c:cat>
          <c:val>
            <c:numRef>
              <c:f>'29'!$B$8:$M$8</c:f>
              <c:numCache>
                <c:formatCode>0</c:formatCode>
                <c:ptCount val="12"/>
                <c:pt idx="0">
                  <c:v>13.157894736842104</c:v>
                </c:pt>
                <c:pt idx="1">
                  <c:v>15.517241379310345</c:v>
                </c:pt>
                <c:pt idx="2">
                  <c:v>24.074074074074073</c:v>
                </c:pt>
                <c:pt idx="3">
                  <c:v>40.178571428571431</c:v>
                </c:pt>
                <c:pt idx="4">
                  <c:v>29.069767441860463</c:v>
                </c:pt>
                <c:pt idx="5">
                  <c:v>4.6511627906976747</c:v>
                </c:pt>
                <c:pt idx="6">
                  <c:v>4.6511627906976747</c:v>
                </c:pt>
                <c:pt idx="7">
                  <c:v>1.1904761904761905</c:v>
                </c:pt>
                <c:pt idx="8">
                  <c:v>2.5</c:v>
                </c:pt>
                <c:pt idx="9">
                  <c:v>1.3157894736842106</c:v>
                </c:pt>
                <c:pt idx="10">
                  <c:v>2.5</c:v>
                </c:pt>
                <c:pt idx="11">
                  <c:v>2.5641025641025643</c:v>
                </c:pt>
              </c:numCache>
            </c:numRef>
          </c:val>
          <c:extLst>
            <c:ext xmlns:c16="http://schemas.microsoft.com/office/drawing/2014/chart" uri="{C3380CC4-5D6E-409C-BE32-E72D297353CC}">
              <c16:uniqueId val="{00000003-7962-4516-B956-1B929C44B2DB}"/>
            </c:ext>
          </c:extLst>
        </c:ser>
        <c:ser>
          <c:idx val="5"/>
          <c:order val="4"/>
          <c:tx>
            <c:strRef>
              <c:f>'29'!$A$9</c:f>
              <c:strCache>
                <c:ptCount val="1"/>
                <c:pt idx="0">
                  <c:v>Требования к обеспечению</c:v>
                </c:pt>
              </c:strCache>
            </c:strRef>
          </c:tx>
          <c:spPr>
            <a:solidFill>
              <a:srgbClr val="FF8866"/>
            </a:solidFill>
          </c:spPr>
          <c:invertIfNegative val="0"/>
          <c:cat>
            <c:multiLvlStrRef>
              <c:f>'29'!$B$2:$M$3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2014</c:v>
                  </c:pt>
                  <c:pt idx="4">
                    <c:v>2022</c:v>
                  </c:pt>
                  <c:pt idx="8">
                    <c:v>2023</c:v>
                  </c:pt>
                </c:lvl>
              </c:multiLvlStrCache>
            </c:multiLvlStrRef>
          </c:cat>
          <c:val>
            <c:numRef>
              <c:f>'29'!$B$9:$M$9</c:f>
              <c:numCache>
                <c:formatCode>0</c:formatCode>
                <c:ptCount val="12"/>
                <c:pt idx="0">
                  <c:v>7.8947368421052628</c:v>
                </c:pt>
                <c:pt idx="1">
                  <c:v>7.7586206896551726</c:v>
                </c:pt>
                <c:pt idx="2">
                  <c:v>16.666666666666668</c:v>
                </c:pt>
                <c:pt idx="3">
                  <c:v>36.607142857142854</c:v>
                </c:pt>
                <c:pt idx="4">
                  <c:v>13.953488372093023</c:v>
                </c:pt>
                <c:pt idx="5">
                  <c:v>3.4883720930232558</c:v>
                </c:pt>
                <c:pt idx="6">
                  <c:v>2.3255813953488373</c:v>
                </c:pt>
                <c:pt idx="7">
                  <c:v>2.3809523809523809</c:v>
                </c:pt>
                <c:pt idx="8">
                  <c:v>2.5</c:v>
                </c:pt>
                <c:pt idx="9">
                  <c:v>2.6315789473684212</c:v>
                </c:pt>
                <c:pt idx="10">
                  <c:v>0</c:v>
                </c:pt>
                <c:pt idx="11">
                  <c:v>0</c:v>
                </c:pt>
              </c:numCache>
            </c:numRef>
          </c:val>
          <c:extLst>
            <c:ext xmlns:c16="http://schemas.microsoft.com/office/drawing/2014/chart" uri="{C3380CC4-5D6E-409C-BE32-E72D297353CC}">
              <c16:uniqueId val="{00000004-7962-4516-B956-1B929C44B2DB}"/>
            </c:ext>
          </c:extLst>
        </c:ser>
        <c:dLbls>
          <c:showLegendKey val="0"/>
          <c:showVal val="0"/>
          <c:showCatName val="0"/>
          <c:showSerName val="0"/>
          <c:showPercent val="0"/>
          <c:showBubbleSize val="0"/>
        </c:dLbls>
        <c:gapWidth val="150"/>
        <c:axId val="637593080"/>
        <c:axId val="637594648"/>
      </c:barChart>
      <c:catAx>
        <c:axId val="637593080"/>
        <c:scaling>
          <c:orientation val="minMax"/>
        </c:scaling>
        <c:delete val="0"/>
        <c:axPos val="b"/>
        <c:numFmt formatCode="General"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ru-RU"/>
          </a:p>
        </c:txPr>
        <c:crossAx val="637594648"/>
        <c:crosses val="autoZero"/>
        <c:auto val="1"/>
        <c:lblAlgn val="ctr"/>
        <c:lblOffset val="100"/>
        <c:noMultiLvlLbl val="0"/>
      </c:catAx>
      <c:valAx>
        <c:axId val="637594648"/>
        <c:scaling>
          <c:orientation val="minMax"/>
          <c:max val="45"/>
          <c:min val="-5"/>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637593080"/>
        <c:crosses val="autoZero"/>
        <c:crossBetween val="between"/>
        <c:majorUnit val="10"/>
      </c:valAx>
    </c:plotArea>
    <c:legend>
      <c:legendPos val="b"/>
      <c:layout>
        <c:manualLayout>
          <c:xMode val="edge"/>
          <c:yMode val="edge"/>
          <c:x val="3.7511764705882356E-2"/>
          <c:y val="0.74585256410256406"/>
          <c:w val="0.96248823529411764"/>
          <c:h val="0.24807905982905984"/>
        </c:manualLayout>
      </c:layout>
      <c:overlay val="0"/>
      <c:txPr>
        <a:bodyPr/>
        <a:lstStyle/>
        <a:p>
          <a:pPr>
            <a:defRPr>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txPr>
    <a:bodyPr/>
    <a:lstStyle/>
    <a:p>
      <a:pPr>
        <a:defRPr>
          <a:solidFill>
            <a:schemeClr val="tx1"/>
          </a:solidFill>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098187792834446E-2"/>
          <c:y val="5.0925925925925923E-2"/>
          <c:w val="0.87101259682566068"/>
          <c:h val="0.83929753572470112"/>
        </c:manualLayout>
      </c:layout>
      <c:lineChart>
        <c:grouping val="standard"/>
        <c:varyColors val="0"/>
        <c:ser>
          <c:idx val="0"/>
          <c:order val="0"/>
          <c:spPr>
            <a:ln>
              <a:solidFill>
                <a:srgbClr val="EE1133"/>
              </a:solidFill>
            </a:ln>
          </c:spPr>
          <c:marker>
            <c:symbol val="none"/>
          </c:marker>
          <c:cat>
            <c:numRef>
              <c:f>'30'!$A$2:$A$122</c:f>
              <c:numCache>
                <c:formatCode>m/d/yyyy</c:formatCode>
                <c:ptCount val="119"/>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numCache>
            </c:numRef>
          </c:cat>
          <c:val>
            <c:numRef>
              <c:f>'30'!$B$2:$B$122</c:f>
              <c:numCache>
                <c:formatCode>#\ ##0.##</c:formatCode>
                <c:ptCount val="119"/>
                <c:pt idx="0">
                  <c:v>62.196507634713385</c:v>
                </c:pt>
                <c:pt idx="1">
                  <c:v>75.899288758599127</c:v>
                </c:pt>
                <c:pt idx="2">
                  <c:v>56.544199495587733</c:v>
                </c:pt>
                <c:pt idx="3">
                  <c:v>59.884764851142215</c:v>
                </c:pt>
                <c:pt idx="4">
                  <c:v>62.323117205891286</c:v>
                </c:pt>
                <c:pt idx="5">
                  <c:v>62.908841380271816</c:v>
                </c:pt>
                <c:pt idx="6">
                  <c:v>51.921457823052698</c:v>
                </c:pt>
                <c:pt idx="7">
                  <c:v>49.658711723417568</c:v>
                </c:pt>
                <c:pt idx="8">
                  <c:v>55.187482083586573</c:v>
                </c:pt>
                <c:pt idx="9">
                  <c:v>16.157807708958956</c:v>
                </c:pt>
                <c:pt idx="10">
                  <c:v>31.452063976675664</c:v>
                </c:pt>
                <c:pt idx="11">
                  <c:v>32.578672445600503</c:v>
                </c:pt>
                <c:pt idx="12">
                  <c:v>41.701066968505899</c:v>
                </c:pt>
                <c:pt idx="13">
                  <c:v>43.923020274493211</c:v>
                </c:pt>
                <c:pt idx="14">
                  <c:v>32.211572707323917</c:v>
                </c:pt>
                <c:pt idx="15">
                  <c:v>35.471206686200617</c:v>
                </c:pt>
                <c:pt idx="16">
                  <c:v>31.10426113536565</c:v>
                </c:pt>
                <c:pt idx="17">
                  <c:v>19.344029326663804</c:v>
                </c:pt>
                <c:pt idx="18">
                  <c:v>36.958148906685487</c:v>
                </c:pt>
                <c:pt idx="19">
                  <c:v>26.38884940304747</c:v>
                </c:pt>
                <c:pt idx="20">
                  <c:v>7.690207803885535</c:v>
                </c:pt>
                <c:pt idx="21">
                  <c:v>53.719678724005661</c:v>
                </c:pt>
                <c:pt idx="22">
                  <c:v>26.494682363642841</c:v>
                </c:pt>
                <c:pt idx="23">
                  <c:v>31.432184838467247</c:v>
                </c:pt>
                <c:pt idx="24">
                  <c:v>13.460402983955069</c:v>
                </c:pt>
                <c:pt idx="25">
                  <c:v>-3.8104295547398968</c:v>
                </c:pt>
                <c:pt idx="26">
                  <c:v>-20.577647134510052</c:v>
                </c:pt>
                <c:pt idx="27">
                  <c:v>-2.9748369730432045</c:v>
                </c:pt>
                <c:pt idx="28">
                  <c:v>-0.3802857952249894</c:v>
                </c:pt>
                <c:pt idx="29">
                  <c:v>9.5712948880041111</c:v>
                </c:pt>
                <c:pt idx="30">
                  <c:v>-3.0325562924112086</c:v>
                </c:pt>
                <c:pt idx="31">
                  <c:v>1.5988194417342596</c:v>
                </c:pt>
                <c:pt idx="32">
                  <c:v>2.2918153563838928</c:v>
                </c:pt>
                <c:pt idx="33">
                  <c:v>-12.90108080151812</c:v>
                </c:pt>
                <c:pt idx="34">
                  <c:v>-12.345587252781492</c:v>
                </c:pt>
                <c:pt idx="35">
                  <c:v>-19.012618966939453</c:v>
                </c:pt>
                <c:pt idx="36">
                  <c:v>-13.915875827097798</c:v>
                </c:pt>
                <c:pt idx="37">
                  <c:v>-10.991049892711567</c:v>
                </c:pt>
                <c:pt idx="38">
                  <c:v>4.4421029707170181</c:v>
                </c:pt>
                <c:pt idx="39">
                  <c:v>-11.93396769472616</c:v>
                </c:pt>
                <c:pt idx="40">
                  <c:v>-18.120607735803379</c:v>
                </c:pt>
                <c:pt idx="41">
                  <c:v>-31.501686461558609</c:v>
                </c:pt>
                <c:pt idx="42">
                  <c:v>-28.901602570389695</c:v>
                </c:pt>
                <c:pt idx="43">
                  <c:v>-33.591516315714138</c:v>
                </c:pt>
                <c:pt idx="44">
                  <c:v>-43.801669271128254</c:v>
                </c:pt>
                <c:pt idx="45">
                  <c:v>-32.874071929208185</c:v>
                </c:pt>
                <c:pt idx="46">
                  <c:v>-34.633166499563131</c:v>
                </c:pt>
                <c:pt idx="47">
                  <c:v>-31.500412482604617</c:v>
                </c:pt>
                <c:pt idx="48">
                  <c:v>-33.145455695664609</c:v>
                </c:pt>
                <c:pt idx="49">
                  <c:v>-32.579017135286293</c:v>
                </c:pt>
                <c:pt idx="50">
                  <c:v>-54.856250062233322</c:v>
                </c:pt>
                <c:pt idx="51">
                  <c:v>-48.512652200953475</c:v>
                </c:pt>
                <c:pt idx="52">
                  <c:v>-49.293224736179496</c:v>
                </c:pt>
                <c:pt idx="53">
                  <c:v>-39.590141788658642</c:v>
                </c:pt>
                <c:pt idx="54">
                  <c:v>-42.593918368838999</c:v>
                </c:pt>
                <c:pt idx="55">
                  <c:v>-17.419329252696194</c:v>
                </c:pt>
                <c:pt idx="56">
                  <c:v>-17.958344789122112</c:v>
                </c:pt>
                <c:pt idx="57">
                  <c:v>-29.366641301475045</c:v>
                </c:pt>
                <c:pt idx="58">
                  <c:v>-22.722069001016994</c:v>
                </c:pt>
                <c:pt idx="59">
                  <c:v>-32.699234026910332</c:v>
                </c:pt>
                <c:pt idx="60">
                  <c:v>-36.45107169304098</c:v>
                </c:pt>
                <c:pt idx="61">
                  <c:v>-48.690044664436861</c:v>
                </c:pt>
                <c:pt idx="62">
                  <c:v>-30.866217341953018</c:v>
                </c:pt>
                <c:pt idx="63">
                  <c:v>-39.849837890789416</c:v>
                </c:pt>
                <c:pt idx="64">
                  <c:v>-28.950120330580592</c:v>
                </c:pt>
                <c:pt idx="65">
                  <c:v>-30.0273282721502</c:v>
                </c:pt>
                <c:pt idx="66">
                  <c:v>-28.181327113091992</c:v>
                </c:pt>
                <c:pt idx="67">
                  <c:v>-47.631387564883951</c:v>
                </c:pt>
                <c:pt idx="68">
                  <c:v>-32.774964149300146</c:v>
                </c:pt>
                <c:pt idx="69">
                  <c:v>-24.072307371113919</c:v>
                </c:pt>
                <c:pt idx="70">
                  <c:v>-17.71671850954721</c:v>
                </c:pt>
                <c:pt idx="71">
                  <c:v>-9.3289947656663674</c:v>
                </c:pt>
                <c:pt idx="72">
                  <c:v>-3.5738192754107723</c:v>
                </c:pt>
                <c:pt idx="73">
                  <c:v>0.18329881432998674</c:v>
                </c:pt>
                <c:pt idx="74">
                  <c:v>-2.2377118119082837</c:v>
                </c:pt>
                <c:pt idx="75">
                  <c:v>6.9166336758856621</c:v>
                </c:pt>
                <c:pt idx="76">
                  <c:v>-4.3561554879312379</c:v>
                </c:pt>
                <c:pt idx="77">
                  <c:v>11.440077889118964</c:v>
                </c:pt>
                <c:pt idx="78">
                  <c:v>22.595715470878812</c:v>
                </c:pt>
                <c:pt idx="79">
                  <c:v>30.321284375658962</c:v>
                </c:pt>
                <c:pt idx="80">
                  <c:v>7.8873929547637571</c:v>
                </c:pt>
                <c:pt idx="81">
                  <c:v>18.015704991512376</c:v>
                </c:pt>
                <c:pt idx="82">
                  <c:v>22.695870771565225</c:v>
                </c:pt>
                <c:pt idx="83">
                  <c:v>48.993099827215559</c:v>
                </c:pt>
                <c:pt idx="84">
                  <c:v>42.87986094007605</c:v>
                </c:pt>
                <c:pt idx="85">
                  <c:v>33.265342145479003</c:v>
                </c:pt>
                <c:pt idx="86">
                  <c:v>47.288773800643035</c:v>
                </c:pt>
                <c:pt idx="87">
                  <c:v>45.169039238548919</c:v>
                </c:pt>
                <c:pt idx="88">
                  <c:v>34.495285365016294</c:v>
                </c:pt>
                <c:pt idx="89">
                  <c:v>27.092823740696037</c:v>
                </c:pt>
                <c:pt idx="90">
                  <c:v>23.370232145933794</c:v>
                </c:pt>
                <c:pt idx="91">
                  <c:v>22.040908169257477</c:v>
                </c:pt>
                <c:pt idx="92">
                  <c:v>35.328767157061634</c:v>
                </c:pt>
                <c:pt idx="93">
                  <c:v>27.177802256055138</c:v>
                </c:pt>
                <c:pt idx="94">
                  <c:v>14.405440585670299</c:v>
                </c:pt>
                <c:pt idx="95">
                  <c:v>1.0558538962440751</c:v>
                </c:pt>
                <c:pt idx="96">
                  <c:v>-43.002429629223073</c:v>
                </c:pt>
                <c:pt idx="97">
                  <c:v>8.971480556087835</c:v>
                </c:pt>
                <c:pt idx="98">
                  <c:v>-3.2040158315801071</c:v>
                </c:pt>
                <c:pt idx="99">
                  <c:v>-7.8050412344564446</c:v>
                </c:pt>
                <c:pt idx="100">
                  <c:v>-14.368155604469857</c:v>
                </c:pt>
                <c:pt idx="101">
                  <c:v>-23.534617011949603</c:v>
                </c:pt>
                <c:pt idx="102">
                  <c:v>-42.103859470344773</c:v>
                </c:pt>
                <c:pt idx="103">
                  <c:v>-28.046936596588946</c:v>
                </c:pt>
                <c:pt idx="104">
                  <c:v>-60.409787892483877</c:v>
                </c:pt>
                <c:pt idx="105">
                  <c:v>-54.940111109207294</c:v>
                </c:pt>
                <c:pt idx="106">
                  <c:v>-65.717603087134279</c:v>
                </c:pt>
                <c:pt idx="107">
                  <c:v>-71.512243393380643</c:v>
                </c:pt>
                <c:pt idx="108">
                  <c:v>-40.883916100722374</c:v>
                </c:pt>
                <c:pt idx="109">
                  <c:v>-81.405240092993054</c:v>
                </c:pt>
                <c:pt idx="110">
                  <c:v>-86.162297756983335</c:v>
                </c:pt>
                <c:pt idx="111">
                  <c:v>-99.363666192879222</c:v>
                </c:pt>
                <c:pt idx="112">
                  <c:v>-99.959309820095257</c:v>
                </c:pt>
                <c:pt idx="113">
                  <c:v>-87.887126181270105</c:v>
                </c:pt>
                <c:pt idx="114">
                  <c:v>-75.492615140236722</c:v>
                </c:pt>
                <c:pt idx="115">
                  <c:v>-106.07645114634185</c:v>
                </c:pt>
                <c:pt idx="116">
                  <c:v>-36.953854708942131</c:v>
                </c:pt>
                <c:pt idx="117">
                  <c:v>-28.388916553779524</c:v>
                </c:pt>
                <c:pt idx="118">
                  <c:v>-14.690616443397865</c:v>
                </c:pt>
              </c:numCache>
            </c:numRef>
          </c:val>
          <c:smooth val="0"/>
          <c:extLst>
            <c:ext xmlns:c16="http://schemas.microsoft.com/office/drawing/2014/chart" uri="{C3380CC4-5D6E-409C-BE32-E72D297353CC}">
              <c16:uniqueId val="{00000000-92EA-4E39-93E9-FB8F669B1EC8}"/>
            </c:ext>
          </c:extLst>
        </c:ser>
        <c:dLbls>
          <c:showLegendKey val="0"/>
          <c:showVal val="0"/>
          <c:showCatName val="0"/>
          <c:showSerName val="0"/>
          <c:showPercent val="0"/>
          <c:showBubbleSize val="0"/>
        </c:dLbls>
        <c:smooth val="0"/>
        <c:axId val="637596608"/>
        <c:axId val="637591904"/>
      </c:lineChart>
      <c:dateAx>
        <c:axId val="637596608"/>
        <c:scaling>
          <c:orientation val="minMax"/>
        </c:scaling>
        <c:delete val="0"/>
        <c:axPos val="b"/>
        <c:numFmt formatCode="yyyy" sourceLinked="0"/>
        <c:majorTickMark val="out"/>
        <c:minorTickMark val="none"/>
        <c:tickLblPos val="low"/>
        <c:txPr>
          <a:bodyPr/>
          <a:lstStyle/>
          <a:p>
            <a:pPr>
              <a:defRPr sz="1000">
                <a:latin typeface="Arial Regluar"/>
              </a:defRPr>
            </a:pPr>
            <a:endParaRPr lang="ru-RU"/>
          </a:p>
        </c:txPr>
        <c:crossAx val="637591904"/>
        <c:crosses val="autoZero"/>
        <c:auto val="1"/>
        <c:lblOffset val="100"/>
        <c:baseTimeUnit val="months"/>
        <c:majorUnit val="12"/>
      </c:dateAx>
      <c:valAx>
        <c:axId val="63759190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637596608"/>
        <c:crosses val="autoZero"/>
        <c:crossBetween val="between"/>
      </c:valAx>
    </c:plotArea>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9692143267051124E-2"/>
          <c:y val="4.5761822978069376E-2"/>
          <c:w val="0.89064827107120359"/>
          <c:h val="0.72791926526887285"/>
        </c:manualLayout>
      </c:layout>
      <c:lineChart>
        <c:grouping val="standard"/>
        <c:varyColors val="0"/>
        <c:ser>
          <c:idx val="0"/>
          <c:order val="0"/>
          <c:tx>
            <c:v>Депозиты физических лиц</c:v>
          </c:tx>
          <c:spPr>
            <a:ln>
              <a:solidFill>
                <a:srgbClr val="EE1133"/>
              </a:solidFill>
            </a:ln>
          </c:spPr>
          <c:marker>
            <c:symbol val="none"/>
          </c:marker>
          <c:cat>
            <c:numRef>
              <c:f>'31'!$A$3:$A$124</c:f>
              <c:numCache>
                <c:formatCode>m/d/yyyy</c:formatCode>
                <c:ptCount val="122"/>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pt idx="35">
                  <c:v>42736</c:v>
                </c:pt>
                <c:pt idx="36">
                  <c:v>42767</c:v>
                </c:pt>
                <c:pt idx="37">
                  <c:v>42795</c:v>
                </c:pt>
                <c:pt idx="38">
                  <c:v>42826</c:v>
                </c:pt>
                <c:pt idx="39">
                  <c:v>42856</c:v>
                </c:pt>
                <c:pt idx="40">
                  <c:v>42887</c:v>
                </c:pt>
                <c:pt idx="41">
                  <c:v>42917</c:v>
                </c:pt>
                <c:pt idx="42">
                  <c:v>42948</c:v>
                </c:pt>
                <c:pt idx="43">
                  <c:v>42979</c:v>
                </c:pt>
                <c:pt idx="44">
                  <c:v>43009</c:v>
                </c:pt>
                <c:pt idx="45">
                  <c:v>43040</c:v>
                </c:pt>
                <c:pt idx="46">
                  <c:v>43070</c:v>
                </c:pt>
                <c:pt idx="47">
                  <c:v>43101</c:v>
                </c:pt>
                <c:pt idx="48">
                  <c:v>43132</c:v>
                </c:pt>
                <c:pt idx="49">
                  <c:v>43160</c:v>
                </c:pt>
                <c:pt idx="50">
                  <c:v>43191</c:v>
                </c:pt>
                <c:pt idx="51">
                  <c:v>43221</c:v>
                </c:pt>
                <c:pt idx="52">
                  <c:v>43252</c:v>
                </c:pt>
                <c:pt idx="53">
                  <c:v>43282</c:v>
                </c:pt>
                <c:pt idx="54">
                  <c:v>43313</c:v>
                </c:pt>
                <c:pt idx="55">
                  <c:v>43344</c:v>
                </c:pt>
                <c:pt idx="56">
                  <c:v>43374</c:v>
                </c:pt>
                <c:pt idx="57">
                  <c:v>43405</c:v>
                </c:pt>
                <c:pt idx="58">
                  <c:v>43435</c:v>
                </c:pt>
                <c:pt idx="59">
                  <c:v>43466</c:v>
                </c:pt>
                <c:pt idx="60">
                  <c:v>43497</c:v>
                </c:pt>
                <c:pt idx="61">
                  <c:v>43525</c:v>
                </c:pt>
                <c:pt idx="62">
                  <c:v>43556</c:v>
                </c:pt>
                <c:pt idx="63">
                  <c:v>43586</c:v>
                </c:pt>
                <c:pt idx="64">
                  <c:v>43617</c:v>
                </c:pt>
                <c:pt idx="65">
                  <c:v>43647</c:v>
                </c:pt>
                <c:pt idx="66">
                  <c:v>43678</c:v>
                </c:pt>
                <c:pt idx="67">
                  <c:v>43709</c:v>
                </c:pt>
                <c:pt idx="68">
                  <c:v>43739</c:v>
                </c:pt>
                <c:pt idx="69">
                  <c:v>43770</c:v>
                </c:pt>
                <c:pt idx="70">
                  <c:v>43800</c:v>
                </c:pt>
                <c:pt idx="71">
                  <c:v>43831</c:v>
                </c:pt>
                <c:pt idx="72">
                  <c:v>43862</c:v>
                </c:pt>
                <c:pt idx="73">
                  <c:v>43891</c:v>
                </c:pt>
                <c:pt idx="74">
                  <c:v>43922</c:v>
                </c:pt>
                <c:pt idx="75">
                  <c:v>43952</c:v>
                </c:pt>
                <c:pt idx="76">
                  <c:v>43983</c:v>
                </c:pt>
                <c:pt idx="77">
                  <c:v>44013</c:v>
                </c:pt>
                <c:pt idx="78">
                  <c:v>44044</c:v>
                </c:pt>
                <c:pt idx="79">
                  <c:v>44075</c:v>
                </c:pt>
                <c:pt idx="80">
                  <c:v>44105</c:v>
                </c:pt>
                <c:pt idx="81">
                  <c:v>44136</c:v>
                </c:pt>
                <c:pt idx="82">
                  <c:v>44166</c:v>
                </c:pt>
                <c:pt idx="83">
                  <c:v>44197</c:v>
                </c:pt>
                <c:pt idx="84">
                  <c:v>44228</c:v>
                </c:pt>
                <c:pt idx="85">
                  <c:v>44256</c:v>
                </c:pt>
                <c:pt idx="86">
                  <c:v>44287</c:v>
                </c:pt>
                <c:pt idx="87">
                  <c:v>44317</c:v>
                </c:pt>
                <c:pt idx="88">
                  <c:v>44348</c:v>
                </c:pt>
                <c:pt idx="89">
                  <c:v>44378</c:v>
                </c:pt>
                <c:pt idx="90">
                  <c:v>44409</c:v>
                </c:pt>
                <c:pt idx="91">
                  <c:v>44440</c:v>
                </c:pt>
                <c:pt idx="92">
                  <c:v>44470</c:v>
                </c:pt>
                <c:pt idx="93">
                  <c:v>44501</c:v>
                </c:pt>
                <c:pt idx="94">
                  <c:v>44531</c:v>
                </c:pt>
                <c:pt idx="95">
                  <c:v>44562</c:v>
                </c:pt>
                <c:pt idx="96">
                  <c:v>44593</c:v>
                </c:pt>
                <c:pt idx="97">
                  <c:v>44621</c:v>
                </c:pt>
                <c:pt idx="98">
                  <c:v>44652</c:v>
                </c:pt>
                <c:pt idx="99">
                  <c:v>44682</c:v>
                </c:pt>
                <c:pt idx="100">
                  <c:v>44713</c:v>
                </c:pt>
                <c:pt idx="101">
                  <c:v>44743</c:v>
                </c:pt>
                <c:pt idx="102">
                  <c:v>44774</c:v>
                </c:pt>
                <c:pt idx="103">
                  <c:v>44805</c:v>
                </c:pt>
                <c:pt idx="104">
                  <c:v>44835</c:v>
                </c:pt>
                <c:pt idx="105">
                  <c:v>44866</c:v>
                </c:pt>
                <c:pt idx="106">
                  <c:v>44896</c:v>
                </c:pt>
                <c:pt idx="107">
                  <c:v>44927</c:v>
                </c:pt>
                <c:pt idx="108">
                  <c:v>44958</c:v>
                </c:pt>
                <c:pt idx="109">
                  <c:v>44986</c:v>
                </c:pt>
                <c:pt idx="110">
                  <c:v>45017</c:v>
                </c:pt>
                <c:pt idx="111">
                  <c:v>45047</c:v>
                </c:pt>
                <c:pt idx="112">
                  <c:v>45078</c:v>
                </c:pt>
                <c:pt idx="113">
                  <c:v>45108</c:v>
                </c:pt>
                <c:pt idx="114">
                  <c:v>45139</c:v>
                </c:pt>
                <c:pt idx="115">
                  <c:v>45170</c:v>
                </c:pt>
                <c:pt idx="116">
                  <c:v>45200</c:v>
                </c:pt>
                <c:pt idx="117">
                  <c:v>45231</c:v>
                </c:pt>
                <c:pt idx="118">
                  <c:v>45261</c:v>
                </c:pt>
                <c:pt idx="119">
                  <c:v>45292</c:v>
                </c:pt>
                <c:pt idx="120">
                  <c:v>45323</c:v>
                </c:pt>
                <c:pt idx="121">
                  <c:v>45352</c:v>
                </c:pt>
              </c:numCache>
            </c:numRef>
          </c:cat>
          <c:val>
            <c:numRef>
              <c:f>'31'!$C$3:$C$124</c:f>
              <c:numCache>
                <c:formatCode>0.0</c:formatCode>
                <c:ptCount val="122"/>
                <c:pt idx="0">
                  <c:v>15.96769945189871</c:v>
                </c:pt>
                <c:pt idx="1">
                  <c:v>13.454448454754029</c:v>
                </c:pt>
                <c:pt idx="2">
                  <c:v>8.8982193495359638</c:v>
                </c:pt>
                <c:pt idx="3">
                  <c:v>7.5408853319816558</c:v>
                </c:pt>
                <c:pt idx="4">
                  <c:v>7.326780502227308</c:v>
                </c:pt>
                <c:pt idx="5">
                  <c:v>6.8051774684555681</c:v>
                </c:pt>
                <c:pt idx="6">
                  <c:v>6.6762688887662307</c:v>
                </c:pt>
                <c:pt idx="7">
                  <c:v>6.3915938585916052</c:v>
                </c:pt>
                <c:pt idx="8">
                  <c:v>6.3580430530449092</c:v>
                </c:pt>
                <c:pt idx="9">
                  <c:v>4.449384452880139</c:v>
                </c:pt>
                <c:pt idx="10">
                  <c:v>3.2755516580026125</c:v>
                </c:pt>
                <c:pt idx="11">
                  <c:v>-0.85772185323426697</c:v>
                </c:pt>
                <c:pt idx="12">
                  <c:v>1.6896445926484915</c:v>
                </c:pt>
                <c:pt idx="13">
                  <c:v>4.1442454274759086</c:v>
                </c:pt>
                <c:pt idx="14">
                  <c:v>8.5393162990561535</c:v>
                </c:pt>
                <c:pt idx="15">
                  <c:v>9.5647542001729278</c:v>
                </c:pt>
                <c:pt idx="16">
                  <c:v>9.8130949181485221</c:v>
                </c:pt>
                <c:pt idx="17">
                  <c:v>10.170947902156428</c:v>
                </c:pt>
                <c:pt idx="18">
                  <c:v>10.156950976917713</c:v>
                </c:pt>
                <c:pt idx="19">
                  <c:v>10.260409445620766</c:v>
                </c:pt>
                <c:pt idx="20">
                  <c:v>10.47153507293163</c:v>
                </c:pt>
                <c:pt idx="21">
                  <c:v>12.36210508718716</c:v>
                </c:pt>
                <c:pt idx="22">
                  <c:v>14.267578833854472</c:v>
                </c:pt>
                <c:pt idx="23">
                  <c:v>19.644774484491606</c:v>
                </c:pt>
                <c:pt idx="24">
                  <c:v>18.213013350316714</c:v>
                </c:pt>
                <c:pt idx="25">
                  <c:v>17.045202317840392</c:v>
                </c:pt>
                <c:pt idx="26">
                  <c:v>15.832440763302458</c:v>
                </c:pt>
                <c:pt idx="27">
                  <c:v>15.161611042235904</c:v>
                </c:pt>
                <c:pt idx="28">
                  <c:v>14.960050219895265</c:v>
                </c:pt>
                <c:pt idx="29">
                  <c:v>14.274548701752494</c:v>
                </c:pt>
                <c:pt idx="30">
                  <c:v>13.941746534141657</c:v>
                </c:pt>
                <c:pt idx="31">
                  <c:v>13.78092225447358</c:v>
                </c:pt>
                <c:pt idx="32">
                  <c:v>13.25743180387677</c:v>
                </c:pt>
                <c:pt idx="33">
                  <c:v>13.161884633089315</c:v>
                </c:pt>
                <c:pt idx="34">
                  <c:v>13.240267709821495</c:v>
                </c:pt>
                <c:pt idx="35">
                  <c:v>12.799930476181132</c:v>
                </c:pt>
                <c:pt idx="36">
                  <c:v>13.426623484092886</c:v>
                </c:pt>
                <c:pt idx="37">
                  <c:v>12.86754959499757</c:v>
                </c:pt>
                <c:pt idx="38">
                  <c:v>12.320020660075784</c:v>
                </c:pt>
                <c:pt idx="39">
                  <c:v>11.338046588171366</c:v>
                </c:pt>
                <c:pt idx="40">
                  <c:v>11.183668150854032</c:v>
                </c:pt>
                <c:pt idx="41">
                  <c:v>11.191077300559954</c:v>
                </c:pt>
                <c:pt idx="42">
                  <c:v>10.265668182890025</c:v>
                </c:pt>
                <c:pt idx="43">
                  <c:v>9.9282844369789274</c:v>
                </c:pt>
                <c:pt idx="44">
                  <c:v>10.327264611137551</c:v>
                </c:pt>
                <c:pt idx="45">
                  <c:v>10.004590845187991</c:v>
                </c:pt>
                <c:pt idx="46">
                  <c:v>9.6503273679890498</c:v>
                </c:pt>
                <c:pt idx="47">
                  <c:v>9.2339610359123583</c:v>
                </c:pt>
                <c:pt idx="48">
                  <c:v>8.4704756315535832</c:v>
                </c:pt>
                <c:pt idx="49">
                  <c:v>8.0376134007491515</c:v>
                </c:pt>
                <c:pt idx="50">
                  <c:v>8.709950813449467</c:v>
                </c:pt>
                <c:pt idx="51">
                  <c:v>8.955541550463451</c:v>
                </c:pt>
                <c:pt idx="52">
                  <c:v>8.088745468105671</c:v>
                </c:pt>
                <c:pt idx="53">
                  <c:v>7.520608570883482</c:v>
                </c:pt>
                <c:pt idx="54">
                  <c:v>7.5596502250143232</c:v>
                </c:pt>
                <c:pt idx="55">
                  <c:v>6.6785443277942704</c:v>
                </c:pt>
                <c:pt idx="56">
                  <c:v>5.3541351449080992</c:v>
                </c:pt>
                <c:pt idx="57">
                  <c:v>4.935790890150173</c:v>
                </c:pt>
                <c:pt idx="58">
                  <c:v>4.7755090054347704</c:v>
                </c:pt>
                <c:pt idx="59">
                  <c:v>4.095385905037972</c:v>
                </c:pt>
                <c:pt idx="60">
                  <c:v>4.1311089063934787</c:v>
                </c:pt>
                <c:pt idx="61">
                  <c:v>4.5618420206321417</c:v>
                </c:pt>
                <c:pt idx="62">
                  <c:v>3.8867379003840909</c:v>
                </c:pt>
                <c:pt idx="63">
                  <c:v>3.9864316070145094</c:v>
                </c:pt>
                <c:pt idx="64">
                  <c:v>4.289022397735053</c:v>
                </c:pt>
                <c:pt idx="65">
                  <c:v>4.3617106848870435</c:v>
                </c:pt>
                <c:pt idx="66">
                  <c:v>4.7482627206498762</c:v>
                </c:pt>
                <c:pt idx="67">
                  <c:v>5.895427214998989</c:v>
                </c:pt>
                <c:pt idx="68">
                  <c:v>6.5426472851447954</c:v>
                </c:pt>
                <c:pt idx="69">
                  <c:v>6.672419346430388</c:v>
                </c:pt>
                <c:pt idx="70">
                  <c:v>6.1598632732895027</c:v>
                </c:pt>
                <c:pt idx="71">
                  <c:v>5.9646495334811505</c:v>
                </c:pt>
                <c:pt idx="72">
                  <c:v>5.6475776468387409</c:v>
                </c:pt>
                <c:pt idx="73">
                  <c:v>5.0807623481067026</c:v>
                </c:pt>
                <c:pt idx="74">
                  <c:v>3.1601336433938059</c:v>
                </c:pt>
                <c:pt idx="75">
                  <c:v>1.2171280706608769</c:v>
                </c:pt>
                <c:pt idx="76">
                  <c:v>0.20014588544201217</c:v>
                </c:pt>
                <c:pt idx="77">
                  <c:v>-0.13184347698889098</c:v>
                </c:pt>
                <c:pt idx="78">
                  <c:v>-0.68815549524448727</c:v>
                </c:pt>
                <c:pt idx="79">
                  <c:v>-2.7221998843562858</c:v>
                </c:pt>
                <c:pt idx="80">
                  <c:v>-3.8291518089163077</c:v>
                </c:pt>
                <c:pt idx="81">
                  <c:v>-6.1675361950791654</c:v>
                </c:pt>
                <c:pt idx="82">
                  <c:v>-8.2493715330563617</c:v>
                </c:pt>
                <c:pt idx="83">
                  <c:v>-8.9224406945000823</c:v>
                </c:pt>
                <c:pt idx="84">
                  <c:v>-9.9263099649148074</c:v>
                </c:pt>
                <c:pt idx="85">
                  <c:v>-11.067568522241743</c:v>
                </c:pt>
                <c:pt idx="86">
                  <c:v>-10.731312809528831</c:v>
                </c:pt>
                <c:pt idx="87">
                  <c:v>-10.131654717471974</c:v>
                </c:pt>
                <c:pt idx="88">
                  <c:v>-10.262135508990056</c:v>
                </c:pt>
                <c:pt idx="89">
                  <c:v>-10.963489903350734</c:v>
                </c:pt>
                <c:pt idx="90">
                  <c:v>-10.625049292029331</c:v>
                </c:pt>
                <c:pt idx="91">
                  <c:v>-8.6171529023086748</c:v>
                </c:pt>
                <c:pt idx="92">
                  <c:v>-6.5465696025143671</c:v>
                </c:pt>
                <c:pt idx="93">
                  <c:v>-3.9411827494588465</c:v>
                </c:pt>
                <c:pt idx="94">
                  <c:v>-0.95191603779507261</c:v>
                </c:pt>
                <c:pt idx="95">
                  <c:v>2.8689860474535323</c:v>
                </c:pt>
                <c:pt idx="96">
                  <c:v>5.3594230122399296</c:v>
                </c:pt>
                <c:pt idx="97">
                  <c:v>4.3971271460761869</c:v>
                </c:pt>
                <c:pt idx="98">
                  <c:v>21.518311243513736</c:v>
                </c:pt>
                <c:pt idx="99">
                  <c:v>28.319373955351381</c:v>
                </c:pt>
                <c:pt idx="100">
                  <c:v>30.667315208220032</c:v>
                </c:pt>
                <c:pt idx="101">
                  <c:v>27.373942575461015</c:v>
                </c:pt>
                <c:pt idx="102">
                  <c:v>27.635529364176321</c:v>
                </c:pt>
                <c:pt idx="103">
                  <c:v>25.848369637769636</c:v>
                </c:pt>
                <c:pt idx="104">
                  <c:v>21.438079886109463</c:v>
                </c:pt>
                <c:pt idx="105">
                  <c:v>20.505351731653732</c:v>
                </c:pt>
                <c:pt idx="106">
                  <c:v>19.466441750326211</c:v>
                </c:pt>
                <c:pt idx="107">
                  <c:v>18.157013712046123</c:v>
                </c:pt>
                <c:pt idx="108">
                  <c:v>17.661885080199013</c:v>
                </c:pt>
                <c:pt idx="109">
                  <c:v>20.875710186306534</c:v>
                </c:pt>
                <c:pt idx="110">
                  <c:v>5.8335239148739078</c:v>
                </c:pt>
                <c:pt idx="111">
                  <c:v>2.4791254968578897</c:v>
                </c:pt>
                <c:pt idx="112">
                  <c:v>2.3521038904944334</c:v>
                </c:pt>
                <c:pt idx="113">
                  <c:v>6.4446294914927336</c:v>
                </c:pt>
                <c:pt idx="114">
                  <c:v>6.6370473012864011</c:v>
                </c:pt>
                <c:pt idx="115">
                  <c:v>11.132274838597425</c:v>
                </c:pt>
                <c:pt idx="116">
                  <c:v>18.987490042111972</c:v>
                </c:pt>
                <c:pt idx="117">
                  <c:v>23.7323317860169</c:v>
                </c:pt>
                <c:pt idx="118">
                  <c:v>30.11579789296826</c:v>
                </c:pt>
                <c:pt idx="119">
                  <c:v>32.80291798837996</c:v>
                </c:pt>
                <c:pt idx="120">
                  <c:v>34.717464429836781</c:v>
                </c:pt>
                <c:pt idx="121">
                  <c:v>36.026202793925336</c:v>
                </c:pt>
              </c:numCache>
            </c:numRef>
          </c:val>
          <c:smooth val="0"/>
          <c:extLst>
            <c:ext xmlns:c16="http://schemas.microsoft.com/office/drawing/2014/chart" uri="{C3380CC4-5D6E-409C-BE32-E72D297353CC}">
              <c16:uniqueId val="{00000000-D8DC-4312-BECE-090D7B044B42}"/>
            </c:ext>
          </c:extLst>
        </c:ser>
        <c:ser>
          <c:idx val="1"/>
          <c:order val="1"/>
          <c:tx>
            <c:v>Средства на счетах</c:v>
          </c:tx>
          <c:spPr>
            <a:ln>
              <a:solidFill>
                <a:srgbClr val="77787B"/>
              </a:solidFill>
            </a:ln>
          </c:spPr>
          <c:marker>
            <c:symbol val="none"/>
          </c:marker>
          <c:cat>
            <c:numRef>
              <c:f>'31'!$A$3:$A$124</c:f>
              <c:numCache>
                <c:formatCode>m/d/yyyy</c:formatCode>
                <c:ptCount val="122"/>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pt idx="35">
                  <c:v>42736</c:v>
                </c:pt>
                <c:pt idx="36">
                  <c:v>42767</c:v>
                </c:pt>
                <c:pt idx="37">
                  <c:v>42795</c:v>
                </c:pt>
                <c:pt idx="38">
                  <c:v>42826</c:v>
                </c:pt>
                <c:pt idx="39">
                  <c:v>42856</c:v>
                </c:pt>
                <c:pt idx="40">
                  <c:v>42887</c:v>
                </c:pt>
                <c:pt idx="41">
                  <c:v>42917</c:v>
                </c:pt>
                <c:pt idx="42">
                  <c:v>42948</c:v>
                </c:pt>
                <c:pt idx="43">
                  <c:v>42979</c:v>
                </c:pt>
                <c:pt idx="44">
                  <c:v>43009</c:v>
                </c:pt>
                <c:pt idx="45">
                  <c:v>43040</c:v>
                </c:pt>
                <c:pt idx="46">
                  <c:v>43070</c:v>
                </c:pt>
                <c:pt idx="47">
                  <c:v>43101</c:v>
                </c:pt>
                <c:pt idx="48">
                  <c:v>43132</c:v>
                </c:pt>
                <c:pt idx="49">
                  <c:v>43160</c:v>
                </c:pt>
                <c:pt idx="50">
                  <c:v>43191</c:v>
                </c:pt>
                <c:pt idx="51">
                  <c:v>43221</c:v>
                </c:pt>
                <c:pt idx="52">
                  <c:v>43252</c:v>
                </c:pt>
                <c:pt idx="53">
                  <c:v>43282</c:v>
                </c:pt>
                <c:pt idx="54">
                  <c:v>43313</c:v>
                </c:pt>
                <c:pt idx="55">
                  <c:v>43344</c:v>
                </c:pt>
                <c:pt idx="56">
                  <c:v>43374</c:v>
                </c:pt>
                <c:pt idx="57">
                  <c:v>43405</c:v>
                </c:pt>
                <c:pt idx="58">
                  <c:v>43435</c:v>
                </c:pt>
                <c:pt idx="59">
                  <c:v>43466</c:v>
                </c:pt>
                <c:pt idx="60">
                  <c:v>43497</c:v>
                </c:pt>
                <c:pt idx="61">
                  <c:v>43525</c:v>
                </c:pt>
                <c:pt idx="62">
                  <c:v>43556</c:v>
                </c:pt>
                <c:pt idx="63">
                  <c:v>43586</c:v>
                </c:pt>
                <c:pt idx="64">
                  <c:v>43617</c:v>
                </c:pt>
                <c:pt idx="65">
                  <c:v>43647</c:v>
                </c:pt>
                <c:pt idx="66">
                  <c:v>43678</c:v>
                </c:pt>
                <c:pt idx="67">
                  <c:v>43709</c:v>
                </c:pt>
                <c:pt idx="68">
                  <c:v>43739</c:v>
                </c:pt>
                <c:pt idx="69">
                  <c:v>43770</c:v>
                </c:pt>
                <c:pt idx="70">
                  <c:v>43800</c:v>
                </c:pt>
                <c:pt idx="71">
                  <c:v>43831</c:v>
                </c:pt>
                <c:pt idx="72">
                  <c:v>43862</c:v>
                </c:pt>
                <c:pt idx="73">
                  <c:v>43891</c:v>
                </c:pt>
                <c:pt idx="74">
                  <c:v>43922</c:v>
                </c:pt>
                <c:pt idx="75">
                  <c:v>43952</c:v>
                </c:pt>
                <c:pt idx="76">
                  <c:v>43983</c:v>
                </c:pt>
                <c:pt idx="77">
                  <c:v>44013</c:v>
                </c:pt>
                <c:pt idx="78">
                  <c:v>44044</c:v>
                </c:pt>
                <c:pt idx="79">
                  <c:v>44075</c:v>
                </c:pt>
                <c:pt idx="80">
                  <c:v>44105</c:v>
                </c:pt>
                <c:pt idx="81">
                  <c:v>44136</c:v>
                </c:pt>
                <c:pt idx="82">
                  <c:v>44166</c:v>
                </c:pt>
                <c:pt idx="83">
                  <c:v>44197</c:v>
                </c:pt>
                <c:pt idx="84">
                  <c:v>44228</c:v>
                </c:pt>
                <c:pt idx="85">
                  <c:v>44256</c:v>
                </c:pt>
                <c:pt idx="86">
                  <c:v>44287</c:v>
                </c:pt>
                <c:pt idx="87">
                  <c:v>44317</c:v>
                </c:pt>
                <c:pt idx="88">
                  <c:v>44348</c:v>
                </c:pt>
                <c:pt idx="89">
                  <c:v>44378</c:v>
                </c:pt>
                <c:pt idx="90">
                  <c:v>44409</c:v>
                </c:pt>
                <c:pt idx="91">
                  <c:v>44440</c:v>
                </c:pt>
                <c:pt idx="92">
                  <c:v>44470</c:v>
                </c:pt>
                <c:pt idx="93">
                  <c:v>44501</c:v>
                </c:pt>
                <c:pt idx="94">
                  <c:v>44531</c:v>
                </c:pt>
                <c:pt idx="95">
                  <c:v>44562</c:v>
                </c:pt>
                <c:pt idx="96">
                  <c:v>44593</c:v>
                </c:pt>
                <c:pt idx="97">
                  <c:v>44621</c:v>
                </c:pt>
                <c:pt idx="98">
                  <c:v>44652</c:v>
                </c:pt>
                <c:pt idx="99">
                  <c:v>44682</c:v>
                </c:pt>
                <c:pt idx="100">
                  <c:v>44713</c:v>
                </c:pt>
                <c:pt idx="101">
                  <c:v>44743</c:v>
                </c:pt>
                <c:pt idx="102">
                  <c:v>44774</c:v>
                </c:pt>
                <c:pt idx="103">
                  <c:v>44805</c:v>
                </c:pt>
                <c:pt idx="104">
                  <c:v>44835</c:v>
                </c:pt>
                <c:pt idx="105">
                  <c:v>44866</c:v>
                </c:pt>
                <c:pt idx="106">
                  <c:v>44896</c:v>
                </c:pt>
                <c:pt idx="107">
                  <c:v>44927</c:v>
                </c:pt>
                <c:pt idx="108">
                  <c:v>44958</c:v>
                </c:pt>
                <c:pt idx="109">
                  <c:v>44986</c:v>
                </c:pt>
                <c:pt idx="110">
                  <c:v>45017</c:v>
                </c:pt>
                <c:pt idx="111">
                  <c:v>45047</c:v>
                </c:pt>
                <c:pt idx="112">
                  <c:v>45078</c:v>
                </c:pt>
                <c:pt idx="113">
                  <c:v>45108</c:v>
                </c:pt>
                <c:pt idx="114">
                  <c:v>45139</c:v>
                </c:pt>
                <c:pt idx="115">
                  <c:v>45170</c:v>
                </c:pt>
                <c:pt idx="116">
                  <c:v>45200</c:v>
                </c:pt>
                <c:pt idx="117">
                  <c:v>45231</c:v>
                </c:pt>
                <c:pt idx="118">
                  <c:v>45261</c:v>
                </c:pt>
                <c:pt idx="119">
                  <c:v>45292</c:v>
                </c:pt>
                <c:pt idx="120">
                  <c:v>45323</c:v>
                </c:pt>
                <c:pt idx="121">
                  <c:v>45352</c:v>
                </c:pt>
              </c:numCache>
            </c:numRef>
          </c:cat>
          <c:val>
            <c:numRef>
              <c:f>'31'!$D$3:$D$124</c:f>
              <c:numCache>
                <c:formatCode>0.0</c:formatCode>
                <c:ptCount val="122"/>
                <c:pt idx="0">
                  <c:v>16.415723982457493</c:v>
                </c:pt>
                <c:pt idx="1">
                  <c:v>15.748898557462113</c:v>
                </c:pt>
                <c:pt idx="2">
                  <c:v>9.4791352451080826</c:v>
                </c:pt>
                <c:pt idx="3">
                  <c:v>9.2145329434384564</c:v>
                </c:pt>
                <c:pt idx="4">
                  <c:v>10.778058276008551</c:v>
                </c:pt>
                <c:pt idx="5">
                  <c:v>6.7686663205228399</c:v>
                </c:pt>
                <c:pt idx="6">
                  <c:v>7.9707437115217488</c:v>
                </c:pt>
                <c:pt idx="7">
                  <c:v>11.17953173778838</c:v>
                </c:pt>
                <c:pt idx="8">
                  <c:v>8.7420970061443199</c:v>
                </c:pt>
                <c:pt idx="9">
                  <c:v>11.654838977485454</c:v>
                </c:pt>
                <c:pt idx="10">
                  <c:v>8.5096377245512258</c:v>
                </c:pt>
                <c:pt idx="11">
                  <c:v>-7.3081159718647939</c:v>
                </c:pt>
                <c:pt idx="12">
                  <c:v>-4.7315198870442714</c:v>
                </c:pt>
                <c:pt idx="13">
                  <c:v>-3.8584772289132587</c:v>
                </c:pt>
                <c:pt idx="14">
                  <c:v>-3.2635982023983559</c:v>
                </c:pt>
                <c:pt idx="15">
                  <c:v>-2.5261285656552559</c:v>
                </c:pt>
                <c:pt idx="16">
                  <c:v>-1.5563622972755695</c:v>
                </c:pt>
                <c:pt idx="17">
                  <c:v>-1.6020296877006928</c:v>
                </c:pt>
                <c:pt idx="18">
                  <c:v>1.6826742456911035</c:v>
                </c:pt>
                <c:pt idx="19">
                  <c:v>-4.3637077444021628</c:v>
                </c:pt>
                <c:pt idx="20">
                  <c:v>-0.326416530376477</c:v>
                </c:pt>
                <c:pt idx="21">
                  <c:v>-2.0901452641397498</c:v>
                </c:pt>
                <c:pt idx="22">
                  <c:v>-2.0978742059235032</c:v>
                </c:pt>
                <c:pt idx="23">
                  <c:v>19.520817480402414</c:v>
                </c:pt>
                <c:pt idx="24">
                  <c:v>16.373334686463963</c:v>
                </c:pt>
                <c:pt idx="25">
                  <c:v>15.079313122070474</c:v>
                </c:pt>
                <c:pt idx="26">
                  <c:v>18.503390190739296</c:v>
                </c:pt>
                <c:pt idx="27">
                  <c:v>16.498260134508598</c:v>
                </c:pt>
                <c:pt idx="28">
                  <c:v>19.886402697285718</c:v>
                </c:pt>
                <c:pt idx="29">
                  <c:v>23.038388426490513</c:v>
                </c:pt>
                <c:pt idx="30">
                  <c:v>19.884171752254474</c:v>
                </c:pt>
                <c:pt idx="31">
                  <c:v>24.659312712004095</c:v>
                </c:pt>
                <c:pt idx="32">
                  <c:v>24.72653362452921</c:v>
                </c:pt>
                <c:pt idx="33">
                  <c:v>22.556006644536055</c:v>
                </c:pt>
                <c:pt idx="34">
                  <c:v>21.424325898949846</c:v>
                </c:pt>
                <c:pt idx="35">
                  <c:v>12.108914133046156</c:v>
                </c:pt>
                <c:pt idx="36">
                  <c:v>23.221513461857384</c:v>
                </c:pt>
                <c:pt idx="37">
                  <c:v>24.097600245953004</c:v>
                </c:pt>
                <c:pt idx="38">
                  <c:v>23.138145832703103</c:v>
                </c:pt>
                <c:pt idx="39">
                  <c:v>17.693751226454708</c:v>
                </c:pt>
                <c:pt idx="40">
                  <c:v>16.713032534527912</c:v>
                </c:pt>
                <c:pt idx="41">
                  <c:v>19.32645980598528</c:v>
                </c:pt>
                <c:pt idx="42">
                  <c:v>19.266268450953447</c:v>
                </c:pt>
                <c:pt idx="43">
                  <c:v>18.270054884362864</c:v>
                </c:pt>
                <c:pt idx="44">
                  <c:v>17.760516833302049</c:v>
                </c:pt>
                <c:pt idx="45">
                  <c:v>18.85084844849186</c:v>
                </c:pt>
                <c:pt idx="46">
                  <c:v>21.888645055402733</c:v>
                </c:pt>
                <c:pt idx="47">
                  <c:v>23.075206327024105</c:v>
                </c:pt>
                <c:pt idx="48">
                  <c:v>18.991665669802103</c:v>
                </c:pt>
                <c:pt idx="49">
                  <c:v>23.899559423353864</c:v>
                </c:pt>
                <c:pt idx="50">
                  <c:v>25.059869298713949</c:v>
                </c:pt>
                <c:pt idx="51">
                  <c:v>31.86084856840688</c:v>
                </c:pt>
                <c:pt idx="52">
                  <c:v>32.771967943742851</c:v>
                </c:pt>
                <c:pt idx="53">
                  <c:v>29.544827526936473</c:v>
                </c:pt>
                <c:pt idx="54">
                  <c:v>30.677238337744456</c:v>
                </c:pt>
                <c:pt idx="55">
                  <c:v>31.880337022063316</c:v>
                </c:pt>
                <c:pt idx="56">
                  <c:v>30.90689764074159</c:v>
                </c:pt>
                <c:pt idx="57">
                  <c:v>36.241082819577684</c:v>
                </c:pt>
                <c:pt idx="58">
                  <c:v>28.127086559372543</c:v>
                </c:pt>
                <c:pt idx="59">
                  <c:v>25.233463381587114</c:v>
                </c:pt>
                <c:pt idx="60">
                  <c:v>24.926554626218646</c:v>
                </c:pt>
                <c:pt idx="61">
                  <c:v>19.985887787026499</c:v>
                </c:pt>
                <c:pt idx="62">
                  <c:v>18.383884357119101</c:v>
                </c:pt>
                <c:pt idx="63">
                  <c:v>19.117729587065966</c:v>
                </c:pt>
                <c:pt idx="64">
                  <c:v>16.153203091214863</c:v>
                </c:pt>
                <c:pt idx="65">
                  <c:v>14.767061993024043</c:v>
                </c:pt>
                <c:pt idx="66">
                  <c:v>12.755738706263742</c:v>
                </c:pt>
                <c:pt idx="67">
                  <c:v>14.329902991468828</c:v>
                </c:pt>
                <c:pt idx="68">
                  <c:v>16.598864643243942</c:v>
                </c:pt>
                <c:pt idx="69">
                  <c:v>13.848268401420995</c:v>
                </c:pt>
                <c:pt idx="70">
                  <c:v>22.329255786656972</c:v>
                </c:pt>
                <c:pt idx="71">
                  <c:v>20.65631340060618</c:v>
                </c:pt>
                <c:pt idx="72">
                  <c:v>27.118546528714461</c:v>
                </c:pt>
                <c:pt idx="73">
                  <c:v>28.261853371598733</c:v>
                </c:pt>
                <c:pt idx="74">
                  <c:v>34.049856650574924</c:v>
                </c:pt>
                <c:pt idx="75">
                  <c:v>34.728000701271924</c:v>
                </c:pt>
                <c:pt idx="76">
                  <c:v>37.848442665686918</c:v>
                </c:pt>
                <c:pt idx="77">
                  <c:v>41.427920975948467</c:v>
                </c:pt>
                <c:pt idx="78">
                  <c:v>44.301913445359475</c:v>
                </c:pt>
                <c:pt idx="79">
                  <c:v>46.445976518566141</c:v>
                </c:pt>
                <c:pt idx="80">
                  <c:v>49.960898462220541</c:v>
                </c:pt>
                <c:pt idx="81">
                  <c:v>52.017085049698636</c:v>
                </c:pt>
                <c:pt idx="82">
                  <c:v>52.431298707246953</c:v>
                </c:pt>
                <c:pt idx="83">
                  <c:v>52.282362085072208</c:v>
                </c:pt>
                <c:pt idx="84">
                  <c:v>53.956560796904</c:v>
                </c:pt>
                <c:pt idx="85">
                  <c:v>51.102866598841445</c:v>
                </c:pt>
                <c:pt idx="86">
                  <c:v>47.967776438090937</c:v>
                </c:pt>
                <c:pt idx="87">
                  <c:v>48.394004366279006</c:v>
                </c:pt>
                <c:pt idx="88">
                  <c:v>42.716651906080159</c:v>
                </c:pt>
                <c:pt idx="89">
                  <c:v>35.083172563504377</c:v>
                </c:pt>
                <c:pt idx="90">
                  <c:v>35.431349887657007</c:v>
                </c:pt>
                <c:pt idx="91">
                  <c:v>31.084640758904925</c:v>
                </c:pt>
                <c:pt idx="92">
                  <c:v>27.159911435732909</c:v>
                </c:pt>
                <c:pt idx="93">
                  <c:v>25.491527209742486</c:v>
                </c:pt>
                <c:pt idx="94">
                  <c:v>20.83740073567995</c:v>
                </c:pt>
                <c:pt idx="95">
                  <c:v>13.695349085558917</c:v>
                </c:pt>
                <c:pt idx="96">
                  <c:v>12.406517549299537</c:v>
                </c:pt>
                <c:pt idx="97">
                  <c:v>6.7687618313692326</c:v>
                </c:pt>
                <c:pt idx="98">
                  <c:v>-16.968255010320405</c:v>
                </c:pt>
                <c:pt idx="99">
                  <c:v>-21.969603478350081</c:v>
                </c:pt>
                <c:pt idx="100">
                  <c:v>-19.877745020091183</c:v>
                </c:pt>
                <c:pt idx="101">
                  <c:v>-8.2933981490234032</c:v>
                </c:pt>
                <c:pt idx="102">
                  <c:v>-7.0566115855512948</c:v>
                </c:pt>
                <c:pt idx="103">
                  <c:v>-2.8134654996042343</c:v>
                </c:pt>
                <c:pt idx="104">
                  <c:v>1.9233597625518257</c:v>
                </c:pt>
                <c:pt idx="105">
                  <c:v>3.1519979932202631</c:v>
                </c:pt>
                <c:pt idx="106">
                  <c:v>6.7426912659093432</c:v>
                </c:pt>
                <c:pt idx="107">
                  <c:v>17.244729014545442</c:v>
                </c:pt>
                <c:pt idx="108">
                  <c:v>16.019357960783978</c:v>
                </c:pt>
                <c:pt idx="109">
                  <c:v>25.246865017621815</c:v>
                </c:pt>
                <c:pt idx="110">
                  <c:v>62.890461485810647</c:v>
                </c:pt>
                <c:pt idx="111">
                  <c:v>62.306713423296998</c:v>
                </c:pt>
                <c:pt idx="112">
                  <c:v>68.556139933400857</c:v>
                </c:pt>
                <c:pt idx="113">
                  <c:v>53.710837704453468</c:v>
                </c:pt>
                <c:pt idx="114">
                  <c:v>53.935673924557079</c:v>
                </c:pt>
                <c:pt idx="115">
                  <c:v>45.152159674746031</c:v>
                </c:pt>
                <c:pt idx="116">
                  <c:v>33.566356140054154</c:v>
                </c:pt>
                <c:pt idx="117">
                  <c:v>29.39983297382534</c:v>
                </c:pt>
                <c:pt idx="118">
                  <c:v>21.331240393512971</c:v>
                </c:pt>
                <c:pt idx="119">
                  <c:v>14.216088274475027</c:v>
                </c:pt>
                <c:pt idx="120">
                  <c:v>17.535804448566154</c:v>
                </c:pt>
                <c:pt idx="121">
                  <c:v>16.786070009347924</c:v>
                </c:pt>
              </c:numCache>
            </c:numRef>
          </c:val>
          <c:smooth val="0"/>
          <c:extLst>
            <c:ext xmlns:c16="http://schemas.microsoft.com/office/drawing/2014/chart" uri="{C3380CC4-5D6E-409C-BE32-E72D297353CC}">
              <c16:uniqueId val="{00000001-D8DC-4312-BECE-090D7B044B42}"/>
            </c:ext>
          </c:extLst>
        </c:ser>
        <c:ser>
          <c:idx val="2"/>
          <c:order val="2"/>
          <c:tx>
            <c:v>Общий объем средств физических лиц в банках</c:v>
          </c:tx>
          <c:marker>
            <c:symbol val="none"/>
          </c:marker>
          <c:val>
            <c:numRef>
              <c:f>'31'!$B$3:$B$124</c:f>
              <c:numCache>
                <c:formatCode>0.0</c:formatCode>
                <c:ptCount val="122"/>
                <c:pt idx="0">
                  <c:v>15.429349796967884</c:v>
                </c:pt>
                <c:pt idx="1">
                  <c:v>13.36098438364759</c:v>
                </c:pt>
                <c:pt idx="2">
                  <c:v>8.6023069821482778</c:v>
                </c:pt>
                <c:pt idx="3">
                  <c:v>7.5520348707665619</c:v>
                </c:pt>
                <c:pt idx="4">
                  <c:v>7.7291559051840437</c:v>
                </c:pt>
                <c:pt idx="5">
                  <c:v>6.6774735615750416</c:v>
                </c:pt>
                <c:pt idx="6">
                  <c:v>6.7870192048222151</c:v>
                </c:pt>
                <c:pt idx="7">
                  <c:v>7.1240599859338403</c:v>
                </c:pt>
                <c:pt idx="8">
                  <c:v>6.6846918491310987</c:v>
                </c:pt>
                <c:pt idx="9">
                  <c:v>5.473130966101607</c:v>
                </c:pt>
                <c:pt idx="10">
                  <c:v>3.7355281412609855</c:v>
                </c:pt>
                <c:pt idx="11">
                  <c:v>-2.9543423617583926</c:v>
                </c:pt>
                <c:pt idx="12">
                  <c:v>-0.30143464747708038</c:v>
                </c:pt>
                <c:pt idx="13">
                  <c:v>1.7464016810852883</c:v>
                </c:pt>
                <c:pt idx="14">
                  <c:v>5.3526127693159538</c:v>
                </c:pt>
                <c:pt idx="15">
                  <c:v>6.1231040965037806</c:v>
                </c:pt>
                <c:pt idx="16">
                  <c:v>6.480869041483345</c:v>
                </c:pt>
                <c:pt idx="17">
                  <c:v>6.7876784067179869</c:v>
                </c:pt>
                <c:pt idx="18">
                  <c:v>7.5306940527348587</c:v>
                </c:pt>
                <c:pt idx="19">
                  <c:v>6.5938904552944138</c:v>
                </c:pt>
                <c:pt idx="20">
                  <c:v>7.5938889107651164</c:v>
                </c:pt>
                <c:pt idx="21">
                  <c:v>8.7910127860204312</c:v>
                </c:pt>
                <c:pt idx="22">
                  <c:v>10.529618075907777</c:v>
                </c:pt>
                <c:pt idx="23">
                  <c:v>19.469729963795686</c:v>
                </c:pt>
                <c:pt idx="24">
                  <c:v>17.925423507054845</c:v>
                </c:pt>
                <c:pt idx="25">
                  <c:v>16.681632072795267</c:v>
                </c:pt>
                <c:pt idx="26">
                  <c:v>16.209134921919116</c:v>
                </c:pt>
                <c:pt idx="27">
                  <c:v>15.389457136724033</c:v>
                </c:pt>
                <c:pt idx="28">
                  <c:v>16.003668048240954</c:v>
                </c:pt>
                <c:pt idx="29">
                  <c:v>15.909747387617656</c:v>
                </c:pt>
                <c:pt idx="30">
                  <c:v>15.138654013097792</c:v>
                </c:pt>
                <c:pt idx="31">
                  <c:v>15.802350858682289</c:v>
                </c:pt>
                <c:pt idx="32">
                  <c:v>15.407096705294592</c:v>
                </c:pt>
                <c:pt idx="33">
                  <c:v>15.33825615958537</c:v>
                </c:pt>
                <c:pt idx="34">
                  <c:v>15.57975844432265</c:v>
                </c:pt>
                <c:pt idx="35">
                  <c:v>13.675134933783923</c:v>
                </c:pt>
                <c:pt idx="36">
                  <c:v>16.004893031833035</c:v>
                </c:pt>
                <c:pt idx="37">
                  <c:v>15.869137778246326</c:v>
                </c:pt>
                <c:pt idx="38">
                  <c:v>15.351469764225584</c:v>
                </c:pt>
                <c:pt idx="39">
                  <c:v>13.761049232366986</c:v>
                </c:pt>
                <c:pt idx="40">
                  <c:v>13.358317125774064</c:v>
                </c:pt>
                <c:pt idx="41">
                  <c:v>13.87424884915329</c:v>
                </c:pt>
                <c:pt idx="42">
                  <c:v>13.060314264332433</c:v>
                </c:pt>
                <c:pt idx="43">
                  <c:v>12.518088302533386</c:v>
                </c:pt>
                <c:pt idx="44">
                  <c:v>12.700876534061109</c:v>
                </c:pt>
                <c:pt idx="45">
                  <c:v>12.369344859026498</c:v>
                </c:pt>
                <c:pt idx="46">
                  <c:v>12.346950714646681</c:v>
                </c:pt>
                <c:pt idx="47">
                  <c:v>12.58207083358846</c:v>
                </c:pt>
                <c:pt idx="48">
                  <c:v>10.953093369089856</c:v>
                </c:pt>
                <c:pt idx="49">
                  <c:v>11.41925627487565</c:v>
                </c:pt>
                <c:pt idx="50">
                  <c:v>12.155463630213333</c:v>
                </c:pt>
                <c:pt idx="51">
                  <c:v>13.59024698974531</c:v>
                </c:pt>
                <c:pt idx="52">
                  <c:v>12.92744276643387</c:v>
                </c:pt>
                <c:pt idx="53">
                  <c:v>12.303137023208862</c:v>
                </c:pt>
                <c:pt idx="54">
                  <c:v>12.747530444385745</c:v>
                </c:pt>
                <c:pt idx="55">
                  <c:v>12.318414856411991</c:v>
                </c:pt>
                <c:pt idx="56">
                  <c:v>11.201022787713356</c:v>
                </c:pt>
                <c:pt idx="57">
                  <c:v>11.896711705357461</c:v>
                </c:pt>
                <c:pt idx="58">
                  <c:v>10.39765871681162</c:v>
                </c:pt>
                <c:pt idx="59">
                  <c:v>9.6093284338613927</c:v>
                </c:pt>
                <c:pt idx="60">
                  <c:v>9.3038702752833871</c:v>
                </c:pt>
                <c:pt idx="61">
                  <c:v>9.0785364398592066</c:v>
                </c:pt>
                <c:pt idx="62">
                  <c:v>8.3627428372824397</c:v>
                </c:pt>
                <c:pt idx="63">
                  <c:v>8.7865819550274438</c:v>
                </c:pt>
                <c:pt idx="64">
                  <c:v>8.4860837816388397</c:v>
                </c:pt>
                <c:pt idx="65">
                  <c:v>8.1760471439193338</c:v>
                </c:pt>
                <c:pt idx="66">
                  <c:v>7.8500293782434341</c:v>
                </c:pt>
                <c:pt idx="67">
                  <c:v>8.9811535242696436</c:v>
                </c:pt>
                <c:pt idx="68">
                  <c:v>9.9046058045976935</c:v>
                </c:pt>
                <c:pt idx="69">
                  <c:v>9.3672563449682258</c:v>
                </c:pt>
                <c:pt idx="70">
                  <c:v>10.674306014871888</c:v>
                </c:pt>
                <c:pt idx="71">
                  <c:v>10.533660322424836</c:v>
                </c:pt>
                <c:pt idx="72">
                  <c:v>11.312097845626525</c:v>
                </c:pt>
                <c:pt idx="73">
                  <c:v>11.248378102028525</c:v>
                </c:pt>
                <c:pt idx="74">
                  <c:v>10.974610024718004</c:v>
                </c:pt>
                <c:pt idx="75">
                  <c:v>10.13095237212525</c:v>
                </c:pt>
                <c:pt idx="76">
                  <c:v>10.024603466759501</c:v>
                </c:pt>
                <c:pt idx="77">
                  <c:v>11.083214268864296</c:v>
                </c:pt>
                <c:pt idx="78">
                  <c:v>11.501750762058109</c:v>
                </c:pt>
                <c:pt idx="79">
                  <c:v>10.711880190251904</c:v>
                </c:pt>
                <c:pt idx="80">
                  <c:v>11.142300529409695</c:v>
                </c:pt>
                <c:pt idx="81">
                  <c:v>10.290374395644506</c:v>
                </c:pt>
                <c:pt idx="82">
                  <c:v>9.6037702720475124</c:v>
                </c:pt>
                <c:pt idx="83">
                  <c:v>6.0861926647178137</c:v>
                </c:pt>
                <c:pt idx="84">
                  <c:v>4.5926078531294934</c:v>
                </c:pt>
                <c:pt idx="85">
                  <c:v>3.4145277011779598</c:v>
                </c:pt>
                <c:pt idx="86">
                  <c:v>3.2186119788387941</c:v>
                </c:pt>
                <c:pt idx="87">
                  <c:v>4.8094182695412684</c:v>
                </c:pt>
                <c:pt idx="88">
                  <c:v>3.1456472532161825</c:v>
                </c:pt>
                <c:pt idx="89">
                  <c:v>1.025874634051263</c:v>
                </c:pt>
                <c:pt idx="90">
                  <c:v>1.2194846960922092</c:v>
                </c:pt>
                <c:pt idx="91">
                  <c:v>1.2402497694522765</c:v>
                </c:pt>
                <c:pt idx="92">
                  <c:v>1.3297795814808211</c:v>
                </c:pt>
                <c:pt idx="93">
                  <c:v>2.1191524143594904</c:v>
                </c:pt>
                <c:pt idx="94">
                  <c:v>2.1872812675209445</c:v>
                </c:pt>
                <c:pt idx="95">
                  <c:v>6.7780685300976984</c:v>
                </c:pt>
                <c:pt idx="96">
                  <c:v>7.797524903652203</c:v>
                </c:pt>
                <c:pt idx="97">
                  <c:v>5.2390806359950943</c:v>
                </c:pt>
                <c:pt idx="98">
                  <c:v>7.6370420575757976</c:v>
                </c:pt>
                <c:pt idx="99">
                  <c:v>8.9505148413149982</c:v>
                </c:pt>
                <c:pt idx="100">
                  <c:v>11.494142362469063</c:v>
                </c:pt>
                <c:pt idx="101">
                  <c:v>13.614570035193665</c:v>
                </c:pt>
                <c:pt idx="102">
                  <c:v>14.129810798950302</c:v>
                </c:pt>
                <c:pt idx="103">
                  <c:v>14.832375313660421</c:v>
                </c:pt>
                <c:pt idx="104">
                  <c:v>13.975333811557562</c:v>
                </c:pt>
                <c:pt idx="105">
                  <c:v>13.898703865170063</c:v>
                </c:pt>
                <c:pt idx="106">
                  <c:v>14.674492223396825</c:v>
                </c:pt>
                <c:pt idx="107">
                  <c:v>17.806275343971805</c:v>
                </c:pt>
                <c:pt idx="108">
                  <c:v>17.069318701684196</c:v>
                </c:pt>
                <c:pt idx="109">
                  <c:v>22.45006877966604</c:v>
                </c:pt>
                <c:pt idx="110">
                  <c:v>21.708443695765212</c:v>
                </c:pt>
                <c:pt idx="111">
                  <c:v>18.982279883695185</c:v>
                </c:pt>
                <c:pt idx="112">
                  <c:v>20.398937985103686</c:v>
                </c:pt>
                <c:pt idx="113">
                  <c:v>21.16253335794633</c:v>
                </c:pt>
                <c:pt idx="114">
                  <c:v>21.632349643090535</c:v>
                </c:pt>
                <c:pt idx="115">
                  <c:v>22.198384253025665</c:v>
                </c:pt>
                <c:pt idx="116">
                  <c:v>23.973124675725785</c:v>
                </c:pt>
                <c:pt idx="117">
                  <c:v>25.686375688149838</c:v>
                </c:pt>
                <c:pt idx="118">
                  <c:v>27.036176992900479</c:v>
                </c:pt>
                <c:pt idx="119">
                  <c:v>25.69105946029957</c:v>
                </c:pt>
                <c:pt idx="120">
                  <c:v>28.574514933929862</c:v>
                </c:pt>
                <c:pt idx="121">
                  <c:v>28.938208411020071</c:v>
                </c:pt>
              </c:numCache>
            </c:numRef>
          </c:val>
          <c:smooth val="0"/>
          <c:extLst>
            <c:ext xmlns:c16="http://schemas.microsoft.com/office/drawing/2014/chart" uri="{C3380CC4-5D6E-409C-BE32-E72D297353CC}">
              <c16:uniqueId val="{00000002-D8DC-4312-BECE-090D7B044B42}"/>
            </c:ext>
          </c:extLst>
        </c:ser>
        <c:dLbls>
          <c:showLegendKey val="0"/>
          <c:showVal val="0"/>
          <c:showCatName val="0"/>
          <c:showSerName val="0"/>
          <c:showPercent val="0"/>
          <c:showBubbleSize val="0"/>
        </c:dLbls>
        <c:smooth val="0"/>
        <c:axId val="637590728"/>
        <c:axId val="637599352"/>
      </c:lineChart>
      <c:dateAx>
        <c:axId val="637590728"/>
        <c:scaling>
          <c:orientation val="minMax"/>
        </c:scaling>
        <c:delete val="0"/>
        <c:axPos val="b"/>
        <c:numFmt formatCode="yyyy" sourceLinked="0"/>
        <c:majorTickMark val="in"/>
        <c:minorTickMark val="none"/>
        <c:tickLblPos val="low"/>
        <c:spPr>
          <a:ln/>
        </c:spPr>
        <c:txPr>
          <a:bodyPr/>
          <a:lstStyle/>
          <a:p>
            <a:pPr>
              <a:defRPr sz="1000">
                <a:latin typeface="Arial Regluar"/>
              </a:defRPr>
            </a:pPr>
            <a:endParaRPr lang="ru-RU"/>
          </a:p>
        </c:txPr>
        <c:crossAx val="637599352"/>
        <c:crosses val="autoZero"/>
        <c:auto val="1"/>
        <c:lblOffset val="100"/>
        <c:baseTimeUnit val="months"/>
        <c:majorUnit val="12"/>
        <c:majorTimeUnit val="months"/>
      </c:dateAx>
      <c:valAx>
        <c:axId val="63759935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637590728"/>
        <c:crosses val="autoZero"/>
        <c:crossBetween val="between"/>
      </c:valAx>
    </c:plotArea>
    <c:legend>
      <c:legendPos val="b"/>
      <c:layout>
        <c:manualLayout>
          <c:xMode val="edge"/>
          <c:yMode val="edge"/>
          <c:x val="9.7904082234677461E-2"/>
          <c:y val="0.85805446194225721"/>
          <c:w val="0.84662824207492804"/>
          <c:h val="0.13248505395158941"/>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spPr>
            <a:ln>
              <a:solidFill>
                <a:srgbClr val="EE1133"/>
              </a:solidFill>
            </a:ln>
          </c:spPr>
          <c:marker>
            <c:symbol val="none"/>
          </c:marker>
          <c:cat>
            <c:numRef>
              <c:f>'32'!$A$2:$A$122</c:f>
              <c:numCache>
                <c:formatCode>m/d/yyyy</c:formatCode>
                <c:ptCount val="119"/>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numCache>
            </c:numRef>
          </c:cat>
          <c:val>
            <c:numRef>
              <c:f>'32'!$B$2:$B$122</c:f>
              <c:numCache>
                <c:formatCode>#\ ##0.##</c:formatCode>
                <c:ptCount val="119"/>
                <c:pt idx="0">
                  <c:v>58.343098115823253</c:v>
                </c:pt>
                <c:pt idx="1">
                  <c:v>50.899343084966461</c:v>
                </c:pt>
                <c:pt idx="2">
                  <c:v>35.023867234974595</c:v>
                </c:pt>
                <c:pt idx="3">
                  <c:v>39.10873004160613</c:v>
                </c:pt>
                <c:pt idx="4">
                  <c:v>41.724532688432639</c:v>
                </c:pt>
                <c:pt idx="5">
                  <c:v>28.871501609448273</c:v>
                </c:pt>
                <c:pt idx="6">
                  <c:v>4.011141853524987</c:v>
                </c:pt>
                <c:pt idx="7">
                  <c:v>-18.799652223242866</c:v>
                </c:pt>
                <c:pt idx="8">
                  <c:v>-3.1230698167506663</c:v>
                </c:pt>
                <c:pt idx="9">
                  <c:v>-45.953397605734416</c:v>
                </c:pt>
                <c:pt idx="10">
                  <c:v>-26.120819078182539</c:v>
                </c:pt>
                <c:pt idx="11">
                  <c:v>-59.047490662696752</c:v>
                </c:pt>
                <c:pt idx="12">
                  <c:v>-60.880894174115831</c:v>
                </c:pt>
                <c:pt idx="13">
                  <c:v>-40.237574346802155</c:v>
                </c:pt>
                <c:pt idx="14">
                  <c:v>-16.051729278264158</c:v>
                </c:pt>
                <c:pt idx="15">
                  <c:v>-10.353672025147272</c:v>
                </c:pt>
                <c:pt idx="16">
                  <c:v>-17.448999905690819</c:v>
                </c:pt>
                <c:pt idx="17">
                  <c:v>-22.970077299907725</c:v>
                </c:pt>
                <c:pt idx="18">
                  <c:v>13.131702688779907</c:v>
                </c:pt>
                <c:pt idx="19">
                  <c:v>39.936105266341023</c:v>
                </c:pt>
                <c:pt idx="20">
                  <c:v>11.341590295980145</c:v>
                </c:pt>
                <c:pt idx="21">
                  <c:v>48.248014846353996</c:v>
                </c:pt>
                <c:pt idx="22">
                  <c:v>39.058642332148189</c:v>
                </c:pt>
                <c:pt idx="23">
                  <c:v>32.472165555888488</c:v>
                </c:pt>
                <c:pt idx="24">
                  <c:v>30.066647419537546</c:v>
                </c:pt>
                <c:pt idx="25">
                  <c:v>18.587819160854178</c:v>
                </c:pt>
                <c:pt idx="26">
                  <c:v>-3.8304805165073654</c:v>
                </c:pt>
                <c:pt idx="27">
                  <c:v>3.6959781256487481</c:v>
                </c:pt>
                <c:pt idx="28">
                  <c:v>6.57248930029309</c:v>
                </c:pt>
                <c:pt idx="29">
                  <c:v>22.100905901337875</c:v>
                </c:pt>
                <c:pt idx="30">
                  <c:v>4.397747235952294</c:v>
                </c:pt>
                <c:pt idx="31">
                  <c:v>3.7072334029720184</c:v>
                </c:pt>
                <c:pt idx="32">
                  <c:v>1.2419456820386381</c:v>
                </c:pt>
                <c:pt idx="33">
                  <c:v>6.3901096120332328</c:v>
                </c:pt>
                <c:pt idx="34">
                  <c:v>7.9210356933532236</c:v>
                </c:pt>
                <c:pt idx="35">
                  <c:v>19.485202064119338</c:v>
                </c:pt>
                <c:pt idx="36">
                  <c:v>22.77279916960179</c:v>
                </c:pt>
                <c:pt idx="37">
                  <c:v>17.228618249578499</c:v>
                </c:pt>
                <c:pt idx="38">
                  <c:v>25.903683701965896</c:v>
                </c:pt>
                <c:pt idx="39">
                  <c:v>11.939477828836997</c:v>
                </c:pt>
                <c:pt idx="40">
                  <c:v>8.5744091823841231</c:v>
                </c:pt>
                <c:pt idx="41">
                  <c:v>-4.6106207436648203</c:v>
                </c:pt>
                <c:pt idx="42">
                  <c:v>5.8282002066308198</c:v>
                </c:pt>
                <c:pt idx="43">
                  <c:v>-2.5998831713058683</c:v>
                </c:pt>
                <c:pt idx="44">
                  <c:v>-8.874499229830537</c:v>
                </c:pt>
                <c:pt idx="45">
                  <c:v>-6.8049730967796931</c:v>
                </c:pt>
                <c:pt idx="46">
                  <c:v>-7.6340864915706046</c:v>
                </c:pt>
                <c:pt idx="47">
                  <c:v>-2.9981958287406481</c:v>
                </c:pt>
                <c:pt idx="48">
                  <c:v>-10.922287764812101</c:v>
                </c:pt>
                <c:pt idx="49">
                  <c:v>-12.695168336942183</c:v>
                </c:pt>
                <c:pt idx="50">
                  <c:v>-40.043304130868648</c:v>
                </c:pt>
                <c:pt idx="51">
                  <c:v>-28.505262583883923</c:v>
                </c:pt>
                <c:pt idx="52">
                  <c:v>-33.124070780476977</c:v>
                </c:pt>
                <c:pt idx="53">
                  <c:v>-19.15611651024426</c:v>
                </c:pt>
                <c:pt idx="54">
                  <c:v>-32.229777056631782</c:v>
                </c:pt>
                <c:pt idx="55">
                  <c:v>-32.329666269463495</c:v>
                </c:pt>
                <c:pt idx="56">
                  <c:v>-27.186430823365587</c:v>
                </c:pt>
                <c:pt idx="57">
                  <c:v>-21.596135719529659</c:v>
                </c:pt>
                <c:pt idx="58">
                  <c:v>-12.199904841874718</c:v>
                </c:pt>
                <c:pt idx="59">
                  <c:v>-11.730491318984232</c:v>
                </c:pt>
                <c:pt idx="60">
                  <c:v>-0.82490397146379524</c:v>
                </c:pt>
                <c:pt idx="61">
                  <c:v>2.6036477558718572</c:v>
                </c:pt>
                <c:pt idx="62">
                  <c:v>34.130593167657565</c:v>
                </c:pt>
                <c:pt idx="63">
                  <c:v>27.17971749473395</c:v>
                </c:pt>
                <c:pt idx="64">
                  <c:v>42.269445359174554</c:v>
                </c:pt>
                <c:pt idx="65">
                  <c:v>34.973492045400775</c:v>
                </c:pt>
                <c:pt idx="66">
                  <c:v>36.806724250540711</c:v>
                </c:pt>
                <c:pt idx="67">
                  <c:v>43.088364200760616</c:v>
                </c:pt>
                <c:pt idx="68">
                  <c:v>45.50135158608353</c:v>
                </c:pt>
                <c:pt idx="69">
                  <c:v>35.064284604094809</c:v>
                </c:pt>
                <c:pt idx="70">
                  <c:v>23.113981467871405</c:v>
                </c:pt>
                <c:pt idx="71">
                  <c:v>19.385187717772094</c:v>
                </c:pt>
                <c:pt idx="72">
                  <c:v>14.270514466059431</c:v>
                </c:pt>
                <c:pt idx="73">
                  <c:v>-8.1814758697237497</c:v>
                </c:pt>
                <c:pt idx="74">
                  <c:v>-21.440084320542439</c:v>
                </c:pt>
                <c:pt idx="75">
                  <c:v>-16.523983694460405</c:v>
                </c:pt>
                <c:pt idx="76">
                  <c:v>-31.447137176480815</c:v>
                </c:pt>
                <c:pt idx="77">
                  <c:v>-31.277810310517467</c:v>
                </c:pt>
                <c:pt idx="78">
                  <c:v>-22.346187663371552</c:v>
                </c:pt>
                <c:pt idx="79">
                  <c:v>-32.244834613840851</c:v>
                </c:pt>
                <c:pt idx="80">
                  <c:v>-46.999270531615331</c:v>
                </c:pt>
                <c:pt idx="81">
                  <c:v>-28.73007750219999</c:v>
                </c:pt>
                <c:pt idx="82">
                  <c:v>-20.35350144263036</c:v>
                </c:pt>
                <c:pt idx="83">
                  <c:v>-16.005576137776099</c:v>
                </c:pt>
                <c:pt idx="84">
                  <c:v>-14.338572585921652</c:v>
                </c:pt>
                <c:pt idx="85">
                  <c:v>-1.1534959577379316</c:v>
                </c:pt>
                <c:pt idx="86">
                  <c:v>5.8161680034693735</c:v>
                </c:pt>
                <c:pt idx="87">
                  <c:v>7.7451933059206581</c:v>
                </c:pt>
                <c:pt idx="88">
                  <c:v>15.290735280539005</c:v>
                </c:pt>
                <c:pt idx="89">
                  <c:v>14.343983452690926</c:v>
                </c:pt>
                <c:pt idx="90">
                  <c:v>12.562669328136037</c:v>
                </c:pt>
                <c:pt idx="91">
                  <c:v>22.904962448942083</c:v>
                </c:pt>
                <c:pt idx="92">
                  <c:v>36.065356563431976</c:v>
                </c:pt>
                <c:pt idx="93">
                  <c:v>18.935291242441981</c:v>
                </c:pt>
                <c:pt idx="94">
                  <c:v>-1.1447849038517164</c:v>
                </c:pt>
                <c:pt idx="95">
                  <c:v>-6.3245513687414183</c:v>
                </c:pt>
                <c:pt idx="96">
                  <c:v>-93.556228754333802</c:v>
                </c:pt>
                <c:pt idx="97">
                  <c:v>-83.803826312403444</c:v>
                </c:pt>
                <c:pt idx="98">
                  <c:v>-73.320829883393699</c:v>
                </c:pt>
                <c:pt idx="99">
                  <c:v>-64.755544529726492</c:v>
                </c:pt>
                <c:pt idx="100">
                  <c:v>-76.161087910355079</c:v>
                </c:pt>
                <c:pt idx="101">
                  <c:v>-91.170119881765203</c:v>
                </c:pt>
                <c:pt idx="102">
                  <c:v>-98.641770549970033</c:v>
                </c:pt>
                <c:pt idx="103">
                  <c:v>-116.87231046942148</c:v>
                </c:pt>
                <c:pt idx="104">
                  <c:v>-148.37430252529595</c:v>
                </c:pt>
                <c:pt idx="105">
                  <c:v>-141.82401786788165</c:v>
                </c:pt>
                <c:pt idx="106">
                  <c:v>-154.88268337073009</c:v>
                </c:pt>
                <c:pt idx="107">
                  <c:v>-156.18191279169801</c:v>
                </c:pt>
                <c:pt idx="108">
                  <c:v>-97.51627526096712</c:v>
                </c:pt>
                <c:pt idx="109">
                  <c:v>-122.1786697077589</c:v>
                </c:pt>
                <c:pt idx="110">
                  <c:v>-150.60461137179661</c:v>
                </c:pt>
                <c:pt idx="111">
                  <c:v>-180.42326247096867</c:v>
                </c:pt>
                <c:pt idx="112">
                  <c:v>-203.48081830092588</c:v>
                </c:pt>
                <c:pt idx="113">
                  <c:v>-182.43473207508575</c:v>
                </c:pt>
                <c:pt idx="114">
                  <c:v>-191.23877745437565</c:v>
                </c:pt>
                <c:pt idx="115">
                  <c:v>-187.63572171984461</c:v>
                </c:pt>
                <c:pt idx="116">
                  <c:v>-129.37996755924223</c:v>
                </c:pt>
                <c:pt idx="117">
                  <c:v>-127.15399247958594</c:v>
                </c:pt>
                <c:pt idx="118">
                  <c:v>-111.91302508723535</c:v>
                </c:pt>
              </c:numCache>
            </c:numRef>
          </c:val>
          <c:smooth val="0"/>
          <c:extLst>
            <c:ext xmlns:c16="http://schemas.microsoft.com/office/drawing/2014/chart" uri="{C3380CC4-5D6E-409C-BE32-E72D297353CC}">
              <c16:uniqueId val="{00000000-8C8F-42CA-B687-FE44E7B86B9E}"/>
            </c:ext>
          </c:extLst>
        </c:ser>
        <c:dLbls>
          <c:showLegendKey val="0"/>
          <c:showVal val="0"/>
          <c:showCatName val="0"/>
          <c:showSerName val="0"/>
          <c:showPercent val="0"/>
          <c:showBubbleSize val="0"/>
        </c:dLbls>
        <c:smooth val="0"/>
        <c:axId val="637601312"/>
        <c:axId val="637600136"/>
      </c:lineChart>
      <c:dateAx>
        <c:axId val="637601312"/>
        <c:scaling>
          <c:orientation val="minMax"/>
        </c:scaling>
        <c:delete val="0"/>
        <c:axPos val="b"/>
        <c:numFmt formatCode="yyyy" sourceLinked="0"/>
        <c:majorTickMark val="out"/>
        <c:minorTickMark val="none"/>
        <c:tickLblPos val="low"/>
        <c:txPr>
          <a:bodyPr/>
          <a:lstStyle/>
          <a:p>
            <a:pPr>
              <a:defRPr sz="1000">
                <a:latin typeface="Arial Regluar"/>
              </a:defRPr>
            </a:pPr>
            <a:endParaRPr lang="ru-RU"/>
          </a:p>
        </c:txPr>
        <c:crossAx val="637600136"/>
        <c:crosses val="autoZero"/>
        <c:auto val="1"/>
        <c:lblOffset val="100"/>
        <c:baseTimeUnit val="months"/>
        <c:majorUnit val="12"/>
      </c:dateAx>
      <c:valAx>
        <c:axId val="63760013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637601312"/>
        <c:crosses val="autoZero"/>
        <c:crossBetween val="between"/>
      </c:valAx>
    </c:plotArea>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692143267051124E-2"/>
          <c:y val="4.5761822978069376E-2"/>
          <c:w val="0.89064827107120359"/>
          <c:h val="0.84856407130196476"/>
        </c:manualLayout>
      </c:layout>
      <c:lineChart>
        <c:grouping val="standard"/>
        <c:varyColors val="0"/>
        <c:ser>
          <c:idx val="0"/>
          <c:order val="0"/>
          <c:tx>
            <c:strRef>
              <c:f>'33'!$B$2</c:f>
              <c:strCache>
                <c:ptCount val="1"/>
                <c:pt idx="0">
                  <c:v>Средства корпоративных клиентов</c:v>
                </c:pt>
              </c:strCache>
            </c:strRef>
          </c:tx>
          <c:spPr>
            <a:ln>
              <a:solidFill>
                <a:srgbClr val="EE1133"/>
              </a:solidFill>
            </a:ln>
          </c:spPr>
          <c:marker>
            <c:symbol val="none"/>
          </c:marker>
          <c:cat>
            <c:numRef>
              <c:f>'33'!$A$3:$A$124</c:f>
              <c:numCache>
                <c:formatCode>m/d/yyyy</c:formatCode>
                <c:ptCount val="122"/>
                <c:pt idx="0">
                  <c:v>41671</c:v>
                </c:pt>
                <c:pt idx="1">
                  <c:v>41699</c:v>
                </c:pt>
                <c:pt idx="2">
                  <c:v>41730</c:v>
                </c:pt>
                <c:pt idx="3">
                  <c:v>41760</c:v>
                </c:pt>
                <c:pt idx="4">
                  <c:v>41791</c:v>
                </c:pt>
                <c:pt idx="5">
                  <c:v>41821</c:v>
                </c:pt>
                <c:pt idx="6">
                  <c:v>41852</c:v>
                </c:pt>
                <c:pt idx="7">
                  <c:v>41883</c:v>
                </c:pt>
                <c:pt idx="8">
                  <c:v>41913</c:v>
                </c:pt>
                <c:pt idx="9">
                  <c:v>41944</c:v>
                </c:pt>
                <c:pt idx="10">
                  <c:v>41974</c:v>
                </c:pt>
                <c:pt idx="11">
                  <c:v>42005</c:v>
                </c:pt>
                <c:pt idx="12">
                  <c:v>42036</c:v>
                </c:pt>
                <c:pt idx="13">
                  <c:v>42064</c:v>
                </c:pt>
                <c:pt idx="14">
                  <c:v>42095</c:v>
                </c:pt>
                <c:pt idx="15">
                  <c:v>42125</c:v>
                </c:pt>
                <c:pt idx="16">
                  <c:v>42156</c:v>
                </c:pt>
                <c:pt idx="17">
                  <c:v>42186</c:v>
                </c:pt>
                <c:pt idx="18">
                  <c:v>42217</c:v>
                </c:pt>
                <c:pt idx="19">
                  <c:v>42248</c:v>
                </c:pt>
                <c:pt idx="20">
                  <c:v>42278</c:v>
                </c:pt>
                <c:pt idx="21">
                  <c:v>42309</c:v>
                </c:pt>
                <c:pt idx="22">
                  <c:v>42339</c:v>
                </c:pt>
                <c:pt idx="23">
                  <c:v>42370</c:v>
                </c:pt>
                <c:pt idx="24">
                  <c:v>42401</c:v>
                </c:pt>
                <c:pt idx="25">
                  <c:v>42430</c:v>
                </c:pt>
                <c:pt idx="26">
                  <c:v>42461</c:v>
                </c:pt>
                <c:pt idx="27">
                  <c:v>42491</c:v>
                </c:pt>
                <c:pt idx="28">
                  <c:v>42522</c:v>
                </c:pt>
                <c:pt idx="29">
                  <c:v>42552</c:v>
                </c:pt>
                <c:pt idx="30">
                  <c:v>42583</c:v>
                </c:pt>
                <c:pt idx="31">
                  <c:v>42614</c:v>
                </c:pt>
                <c:pt idx="32">
                  <c:v>42644</c:v>
                </c:pt>
                <c:pt idx="33">
                  <c:v>42675</c:v>
                </c:pt>
                <c:pt idx="34">
                  <c:v>42705</c:v>
                </c:pt>
                <c:pt idx="35">
                  <c:v>42736</c:v>
                </c:pt>
                <c:pt idx="36">
                  <c:v>42767</c:v>
                </c:pt>
                <c:pt idx="37">
                  <c:v>42795</c:v>
                </c:pt>
                <c:pt idx="38">
                  <c:v>42826</c:v>
                </c:pt>
                <c:pt idx="39">
                  <c:v>42856</c:v>
                </c:pt>
                <c:pt idx="40">
                  <c:v>42887</c:v>
                </c:pt>
                <c:pt idx="41">
                  <c:v>42917</c:v>
                </c:pt>
                <c:pt idx="42">
                  <c:v>42948</c:v>
                </c:pt>
                <c:pt idx="43">
                  <c:v>42979</c:v>
                </c:pt>
                <c:pt idx="44">
                  <c:v>43009</c:v>
                </c:pt>
                <c:pt idx="45">
                  <c:v>43040</c:v>
                </c:pt>
                <c:pt idx="46">
                  <c:v>43070</c:v>
                </c:pt>
                <c:pt idx="47">
                  <c:v>43101</c:v>
                </c:pt>
                <c:pt idx="48">
                  <c:v>43132</c:v>
                </c:pt>
                <c:pt idx="49">
                  <c:v>43160</c:v>
                </c:pt>
                <c:pt idx="50">
                  <c:v>43191</c:v>
                </c:pt>
                <c:pt idx="51">
                  <c:v>43221</c:v>
                </c:pt>
                <c:pt idx="52">
                  <c:v>43252</c:v>
                </c:pt>
                <c:pt idx="53">
                  <c:v>43282</c:v>
                </c:pt>
                <c:pt idx="54">
                  <c:v>43313</c:v>
                </c:pt>
                <c:pt idx="55">
                  <c:v>43344</c:v>
                </c:pt>
                <c:pt idx="56">
                  <c:v>43374</c:v>
                </c:pt>
                <c:pt idx="57">
                  <c:v>43405</c:v>
                </c:pt>
                <c:pt idx="58">
                  <c:v>43435</c:v>
                </c:pt>
                <c:pt idx="59">
                  <c:v>43466</c:v>
                </c:pt>
                <c:pt idx="60">
                  <c:v>43497</c:v>
                </c:pt>
                <c:pt idx="61">
                  <c:v>43525</c:v>
                </c:pt>
                <c:pt idx="62">
                  <c:v>43556</c:v>
                </c:pt>
                <c:pt idx="63">
                  <c:v>43586</c:v>
                </c:pt>
                <c:pt idx="64">
                  <c:v>43617</c:v>
                </c:pt>
                <c:pt idx="65">
                  <c:v>43647</c:v>
                </c:pt>
                <c:pt idx="66">
                  <c:v>43678</c:v>
                </c:pt>
                <c:pt idx="67">
                  <c:v>43709</c:v>
                </c:pt>
                <c:pt idx="68">
                  <c:v>43739</c:v>
                </c:pt>
                <c:pt idx="69">
                  <c:v>43770</c:v>
                </c:pt>
                <c:pt idx="70">
                  <c:v>43800</c:v>
                </c:pt>
                <c:pt idx="71">
                  <c:v>43831</c:v>
                </c:pt>
                <c:pt idx="72">
                  <c:v>43862</c:v>
                </c:pt>
                <c:pt idx="73">
                  <c:v>43891</c:v>
                </c:pt>
                <c:pt idx="74">
                  <c:v>43922</c:v>
                </c:pt>
                <c:pt idx="75">
                  <c:v>43952</c:v>
                </c:pt>
                <c:pt idx="76">
                  <c:v>43983</c:v>
                </c:pt>
                <c:pt idx="77">
                  <c:v>44013</c:v>
                </c:pt>
                <c:pt idx="78">
                  <c:v>44044</c:v>
                </c:pt>
                <c:pt idx="79">
                  <c:v>44075</c:v>
                </c:pt>
                <c:pt idx="80">
                  <c:v>44105</c:v>
                </c:pt>
                <c:pt idx="81">
                  <c:v>44136</c:v>
                </c:pt>
                <c:pt idx="82">
                  <c:v>44166</c:v>
                </c:pt>
                <c:pt idx="83">
                  <c:v>44197</c:v>
                </c:pt>
                <c:pt idx="84">
                  <c:v>44228</c:v>
                </c:pt>
                <c:pt idx="85">
                  <c:v>44256</c:v>
                </c:pt>
                <c:pt idx="86">
                  <c:v>44287</c:v>
                </c:pt>
                <c:pt idx="87">
                  <c:v>44317</c:v>
                </c:pt>
                <c:pt idx="88">
                  <c:v>44348</c:v>
                </c:pt>
                <c:pt idx="89">
                  <c:v>44378</c:v>
                </c:pt>
                <c:pt idx="90">
                  <c:v>44409</c:v>
                </c:pt>
                <c:pt idx="91">
                  <c:v>44440</c:v>
                </c:pt>
                <c:pt idx="92">
                  <c:v>44470</c:v>
                </c:pt>
                <c:pt idx="93">
                  <c:v>44501</c:v>
                </c:pt>
                <c:pt idx="94">
                  <c:v>44531</c:v>
                </c:pt>
                <c:pt idx="95">
                  <c:v>44562</c:v>
                </c:pt>
                <c:pt idx="96">
                  <c:v>44593</c:v>
                </c:pt>
                <c:pt idx="97">
                  <c:v>44621</c:v>
                </c:pt>
                <c:pt idx="98">
                  <c:v>44652</c:v>
                </c:pt>
                <c:pt idx="99">
                  <c:v>44682</c:v>
                </c:pt>
                <c:pt idx="100">
                  <c:v>44713</c:v>
                </c:pt>
                <c:pt idx="101">
                  <c:v>44743</c:v>
                </c:pt>
                <c:pt idx="102">
                  <c:v>44774</c:v>
                </c:pt>
                <c:pt idx="103">
                  <c:v>44805</c:v>
                </c:pt>
                <c:pt idx="104">
                  <c:v>44835</c:v>
                </c:pt>
                <c:pt idx="105">
                  <c:v>44866</c:v>
                </c:pt>
                <c:pt idx="106">
                  <c:v>44896</c:v>
                </c:pt>
                <c:pt idx="107">
                  <c:v>44927</c:v>
                </c:pt>
                <c:pt idx="108">
                  <c:v>44958</c:v>
                </c:pt>
                <c:pt idx="109">
                  <c:v>44986</c:v>
                </c:pt>
                <c:pt idx="110">
                  <c:v>45017</c:v>
                </c:pt>
                <c:pt idx="111">
                  <c:v>45047</c:v>
                </c:pt>
                <c:pt idx="112">
                  <c:v>45078</c:v>
                </c:pt>
                <c:pt idx="113">
                  <c:v>45108</c:v>
                </c:pt>
                <c:pt idx="114">
                  <c:v>45139</c:v>
                </c:pt>
                <c:pt idx="115">
                  <c:v>45170</c:v>
                </c:pt>
                <c:pt idx="116">
                  <c:v>45200</c:v>
                </c:pt>
                <c:pt idx="117">
                  <c:v>45231</c:v>
                </c:pt>
                <c:pt idx="118">
                  <c:v>45261</c:v>
                </c:pt>
                <c:pt idx="119">
                  <c:v>45292</c:v>
                </c:pt>
                <c:pt idx="120">
                  <c:v>45323</c:v>
                </c:pt>
                <c:pt idx="121">
                  <c:v>45352</c:v>
                </c:pt>
              </c:numCache>
            </c:numRef>
          </c:cat>
          <c:val>
            <c:numRef>
              <c:f>'33'!$B$3:$B$124</c:f>
              <c:numCache>
                <c:formatCode>0.0</c:formatCode>
                <c:ptCount val="122"/>
                <c:pt idx="0">
                  <c:v>12.279917178722414</c:v>
                </c:pt>
                <c:pt idx="1">
                  <c:v>13.181241461810018</c:v>
                </c:pt>
                <c:pt idx="2">
                  <c:v>11.063142121373076</c:v>
                </c:pt>
                <c:pt idx="3">
                  <c:v>10.824937723234939</c:v>
                </c:pt>
                <c:pt idx="4">
                  <c:v>9.6477244816764625</c:v>
                </c:pt>
                <c:pt idx="5">
                  <c:v>8.6973949017309593</c:v>
                </c:pt>
                <c:pt idx="6">
                  <c:v>6.7071623734370718</c:v>
                </c:pt>
                <c:pt idx="7">
                  <c:v>6.4508567276450464</c:v>
                </c:pt>
                <c:pt idx="8">
                  <c:v>7.0995303501288305</c:v>
                </c:pt>
                <c:pt idx="9">
                  <c:v>7.0028111656417593</c:v>
                </c:pt>
                <c:pt idx="10">
                  <c:v>6.1098071402583969</c:v>
                </c:pt>
                <c:pt idx="11">
                  <c:v>14.848990124241041</c:v>
                </c:pt>
                <c:pt idx="12">
                  <c:v>15.413396368707026</c:v>
                </c:pt>
                <c:pt idx="13">
                  <c:v>13.883143453967236</c:v>
                </c:pt>
                <c:pt idx="14">
                  <c:v>11.858779821865781</c:v>
                </c:pt>
                <c:pt idx="15">
                  <c:v>13.417760543099931</c:v>
                </c:pt>
                <c:pt idx="16">
                  <c:v>12.228210317709198</c:v>
                </c:pt>
                <c:pt idx="17">
                  <c:v>11.151186338995274</c:v>
                </c:pt>
                <c:pt idx="18">
                  <c:v>11.735658032828965</c:v>
                </c:pt>
                <c:pt idx="19">
                  <c:v>15.230962036625442</c:v>
                </c:pt>
                <c:pt idx="20">
                  <c:v>15.204312769833891</c:v>
                </c:pt>
                <c:pt idx="21">
                  <c:v>15.606899656169816</c:v>
                </c:pt>
                <c:pt idx="22">
                  <c:v>15.680787300690028</c:v>
                </c:pt>
                <c:pt idx="23">
                  <c:v>5.1218925589773647</c:v>
                </c:pt>
                <c:pt idx="24">
                  <c:v>4.7776960882935242</c:v>
                </c:pt>
                <c:pt idx="25">
                  <c:v>3.7211004714889526</c:v>
                </c:pt>
                <c:pt idx="26">
                  <c:v>9.4245428214458684</c:v>
                </c:pt>
                <c:pt idx="27">
                  <c:v>9.369228854568064</c:v>
                </c:pt>
                <c:pt idx="28">
                  <c:v>9.8168162390948339</c:v>
                </c:pt>
                <c:pt idx="29">
                  <c:v>10.536993941077739</c:v>
                </c:pt>
                <c:pt idx="30">
                  <c:v>10.949850882352635</c:v>
                </c:pt>
                <c:pt idx="31">
                  <c:v>8.3724321870634668</c:v>
                </c:pt>
                <c:pt idx="32">
                  <c:v>8.8856648900969049</c:v>
                </c:pt>
                <c:pt idx="33">
                  <c:v>9.7329081801236725</c:v>
                </c:pt>
                <c:pt idx="34">
                  <c:v>7.3145277057813303</c:v>
                </c:pt>
                <c:pt idx="35">
                  <c:v>4.6018218401909508</c:v>
                </c:pt>
                <c:pt idx="36">
                  <c:v>7.1611007037281098</c:v>
                </c:pt>
                <c:pt idx="37">
                  <c:v>8.306880288225102</c:v>
                </c:pt>
                <c:pt idx="38">
                  <c:v>5.1010379455838688</c:v>
                </c:pt>
                <c:pt idx="39">
                  <c:v>4.7817038063180348</c:v>
                </c:pt>
                <c:pt idx="40">
                  <c:v>6.196725953368329</c:v>
                </c:pt>
                <c:pt idx="41">
                  <c:v>5.8986288075157063</c:v>
                </c:pt>
                <c:pt idx="42">
                  <c:v>5.9641925149082056</c:v>
                </c:pt>
                <c:pt idx="43">
                  <c:v>6.096043199049177</c:v>
                </c:pt>
                <c:pt idx="44">
                  <c:v>5.6292568290720482</c:v>
                </c:pt>
                <c:pt idx="45">
                  <c:v>6.7889303408807962</c:v>
                </c:pt>
                <c:pt idx="46">
                  <c:v>8.2140069323227465</c:v>
                </c:pt>
                <c:pt idx="47">
                  <c:v>8.6253771627030602</c:v>
                </c:pt>
                <c:pt idx="48">
                  <c:v>8.6294596207268057</c:v>
                </c:pt>
                <c:pt idx="49">
                  <c:v>7.1382239366645166</c:v>
                </c:pt>
                <c:pt idx="50">
                  <c:v>8.2210525296239041</c:v>
                </c:pt>
                <c:pt idx="51">
                  <c:v>8.7682291537341683</c:v>
                </c:pt>
                <c:pt idx="52">
                  <c:v>6.3140654287448257</c:v>
                </c:pt>
                <c:pt idx="53">
                  <c:v>9.649611247271352</c:v>
                </c:pt>
                <c:pt idx="54">
                  <c:v>8.3030193145932714</c:v>
                </c:pt>
                <c:pt idx="55">
                  <c:v>10.79685986296704</c:v>
                </c:pt>
                <c:pt idx="56">
                  <c:v>10.533832769675499</c:v>
                </c:pt>
                <c:pt idx="57">
                  <c:v>10.007707616952331</c:v>
                </c:pt>
                <c:pt idx="58">
                  <c:v>12.689911467016458</c:v>
                </c:pt>
                <c:pt idx="59">
                  <c:v>12.192812821889447</c:v>
                </c:pt>
                <c:pt idx="60">
                  <c:v>10.974067271907415</c:v>
                </c:pt>
                <c:pt idx="61">
                  <c:v>12.465934805549495</c:v>
                </c:pt>
                <c:pt idx="62">
                  <c:v>13.009414915112714</c:v>
                </c:pt>
                <c:pt idx="63">
                  <c:v>9.0188152160562822</c:v>
                </c:pt>
                <c:pt idx="64">
                  <c:v>11.13131991035317</c:v>
                </c:pt>
                <c:pt idx="65">
                  <c:v>9.9911426335541904</c:v>
                </c:pt>
                <c:pt idx="66">
                  <c:v>12.201760609544252</c:v>
                </c:pt>
                <c:pt idx="67">
                  <c:v>8.4085457307418352</c:v>
                </c:pt>
                <c:pt idx="68">
                  <c:v>10.945735087877722</c:v>
                </c:pt>
                <c:pt idx="69">
                  <c:v>10.491982314466085</c:v>
                </c:pt>
                <c:pt idx="70">
                  <c:v>10.230011599379466</c:v>
                </c:pt>
                <c:pt idx="71">
                  <c:v>10.805902983181497</c:v>
                </c:pt>
                <c:pt idx="72">
                  <c:v>10.757062186660306</c:v>
                </c:pt>
                <c:pt idx="73">
                  <c:v>11.070068285101044</c:v>
                </c:pt>
                <c:pt idx="74">
                  <c:v>15.479621782301621</c:v>
                </c:pt>
                <c:pt idx="75">
                  <c:v>16.025342471486354</c:v>
                </c:pt>
                <c:pt idx="76">
                  <c:v>13.223128491599994</c:v>
                </c:pt>
                <c:pt idx="77">
                  <c:v>16.087783971097409</c:v>
                </c:pt>
                <c:pt idx="78">
                  <c:v>15.071293209717936</c:v>
                </c:pt>
                <c:pt idx="79">
                  <c:v>18.76434305748819</c:v>
                </c:pt>
                <c:pt idx="80">
                  <c:v>18.460394669380605</c:v>
                </c:pt>
                <c:pt idx="81">
                  <c:v>18.953024711831759</c:v>
                </c:pt>
                <c:pt idx="82">
                  <c:v>16.032209762943793</c:v>
                </c:pt>
                <c:pt idx="83">
                  <c:v>14.114764918223031</c:v>
                </c:pt>
                <c:pt idx="84">
                  <c:v>15.160877305765965</c:v>
                </c:pt>
                <c:pt idx="85">
                  <c:v>16.173147314808901</c:v>
                </c:pt>
                <c:pt idx="86">
                  <c:v>12.273363447439081</c:v>
                </c:pt>
                <c:pt idx="87">
                  <c:v>14.975630414183286</c:v>
                </c:pt>
                <c:pt idx="88">
                  <c:v>18.001429347951586</c:v>
                </c:pt>
                <c:pt idx="89">
                  <c:v>14.478310722025142</c:v>
                </c:pt>
                <c:pt idx="90">
                  <c:v>13.44676247016794</c:v>
                </c:pt>
                <c:pt idx="91">
                  <c:v>11.946963329079409</c:v>
                </c:pt>
                <c:pt idx="92">
                  <c:v>11.241819887267354</c:v>
                </c:pt>
                <c:pt idx="93">
                  <c:v>12.883991832965691</c:v>
                </c:pt>
                <c:pt idx="94">
                  <c:v>17.718862626473424</c:v>
                </c:pt>
                <c:pt idx="95">
                  <c:v>22.524752196790004</c:v>
                </c:pt>
                <c:pt idx="96">
                  <c:v>23.680614871286011</c:v>
                </c:pt>
                <c:pt idx="97">
                  <c:v>25.108802568590718</c:v>
                </c:pt>
                <c:pt idx="98">
                  <c:v>29.792806962517062</c:v>
                </c:pt>
                <c:pt idx="99">
                  <c:v>28.180319828645395</c:v>
                </c:pt>
                <c:pt idx="100">
                  <c:v>27.167668154003891</c:v>
                </c:pt>
                <c:pt idx="101">
                  <c:v>26.871098681338495</c:v>
                </c:pt>
                <c:pt idx="102">
                  <c:v>32.255683949864761</c:v>
                </c:pt>
                <c:pt idx="103">
                  <c:v>40.086315259305962</c:v>
                </c:pt>
                <c:pt idx="104">
                  <c:v>43.107158794109012</c:v>
                </c:pt>
                <c:pt idx="105">
                  <c:v>42.641290074169206</c:v>
                </c:pt>
                <c:pt idx="106">
                  <c:v>37.492064788788497</c:v>
                </c:pt>
                <c:pt idx="107">
                  <c:v>36.281588243581439</c:v>
                </c:pt>
                <c:pt idx="108">
                  <c:v>37.186454039989997</c:v>
                </c:pt>
                <c:pt idx="109">
                  <c:v>35.462495261547133</c:v>
                </c:pt>
                <c:pt idx="110">
                  <c:v>28.94823261048785</c:v>
                </c:pt>
                <c:pt idx="111">
                  <c:v>29.95105435636421</c:v>
                </c:pt>
                <c:pt idx="112">
                  <c:v>30.335550607777492</c:v>
                </c:pt>
                <c:pt idx="113">
                  <c:v>28.989529028826041</c:v>
                </c:pt>
                <c:pt idx="114">
                  <c:v>25.986594069066896</c:v>
                </c:pt>
                <c:pt idx="115">
                  <c:v>22.76284697497843</c:v>
                </c:pt>
                <c:pt idx="116">
                  <c:v>18.981971629909893</c:v>
                </c:pt>
                <c:pt idx="117">
                  <c:v>18.717360335519047</c:v>
                </c:pt>
                <c:pt idx="118">
                  <c:v>19.307252660588929</c:v>
                </c:pt>
                <c:pt idx="119">
                  <c:v>19.173552161712948</c:v>
                </c:pt>
                <c:pt idx="120">
                  <c:v>17.694554887491805</c:v>
                </c:pt>
                <c:pt idx="121">
                  <c:v>17.163209991887925</c:v>
                </c:pt>
              </c:numCache>
            </c:numRef>
          </c:val>
          <c:smooth val="0"/>
          <c:extLst>
            <c:ext xmlns:c16="http://schemas.microsoft.com/office/drawing/2014/chart" uri="{C3380CC4-5D6E-409C-BE32-E72D297353CC}">
              <c16:uniqueId val="{00000000-5D3D-434D-AEE2-0C6E0593C581}"/>
            </c:ext>
          </c:extLst>
        </c:ser>
        <c:dLbls>
          <c:showLegendKey val="0"/>
          <c:showVal val="0"/>
          <c:showCatName val="0"/>
          <c:showSerName val="0"/>
          <c:showPercent val="0"/>
          <c:showBubbleSize val="0"/>
        </c:dLbls>
        <c:smooth val="0"/>
        <c:axId val="637600528"/>
        <c:axId val="637602096"/>
      </c:lineChart>
      <c:dateAx>
        <c:axId val="637600528"/>
        <c:scaling>
          <c:orientation val="minMax"/>
        </c:scaling>
        <c:delete val="0"/>
        <c:axPos val="b"/>
        <c:numFmt formatCode="yyyy" sourceLinked="0"/>
        <c:majorTickMark val="in"/>
        <c:minorTickMark val="none"/>
        <c:tickLblPos val="low"/>
        <c:spPr>
          <a:ln/>
        </c:spPr>
        <c:txPr>
          <a:bodyPr/>
          <a:lstStyle/>
          <a:p>
            <a:pPr>
              <a:defRPr sz="1000">
                <a:latin typeface="Arial Regluar"/>
              </a:defRPr>
            </a:pPr>
            <a:endParaRPr lang="ru-RU"/>
          </a:p>
        </c:txPr>
        <c:crossAx val="637602096"/>
        <c:crosses val="autoZero"/>
        <c:auto val="1"/>
        <c:lblOffset val="100"/>
        <c:baseTimeUnit val="months"/>
        <c:majorUnit val="12"/>
        <c:majorTimeUnit val="months"/>
      </c:dateAx>
      <c:valAx>
        <c:axId val="63760209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637600528"/>
        <c:crosses val="autoZero"/>
        <c:crossBetween val="between"/>
      </c:valAx>
    </c:plotArea>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098187792834446E-2"/>
          <c:y val="5.0925925925925923E-2"/>
          <c:w val="0.87101259682566068"/>
          <c:h val="0.83929753572470112"/>
        </c:manualLayout>
      </c:layout>
      <c:lineChart>
        <c:grouping val="standard"/>
        <c:varyColors val="0"/>
        <c:ser>
          <c:idx val="0"/>
          <c:order val="0"/>
          <c:spPr>
            <a:ln>
              <a:solidFill>
                <a:srgbClr val="EE1133"/>
              </a:solidFill>
            </a:ln>
          </c:spPr>
          <c:marker>
            <c:symbol val="none"/>
          </c:marker>
          <c:cat>
            <c:numRef>
              <c:f>'34'!$A$2:$A$122</c:f>
              <c:numCache>
                <c:formatCode>m/d/yyyy</c:formatCode>
                <c:ptCount val="119"/>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43922</c:v>
                </c:pt>
                <c:pt idx="74">
                  <c:v>43952</c:v>
                </c:pt>
                <c:pt idx="75">
                  <c:v>43983</c:v>
                </c:pt>
                <c:pt idx="76">
                  <c:v>44013</c:v>
                </c:pt>
                <c:pt idx="77">
                  <c:v>44044</c:v>
                </c:pt>
                <c:pt idx="78">
                  <c:v>44075</c:v>
                </c:pt>
                <c:pt idx="79">
                  <c:v>44105</c:v>
                </c:pt>
                <c:pt idx="80">
                  <c:v>44136</c:v>
                </c:pt>
                <c:pt idx="81">
                  <c:v>44166</c:v>
                </c:pt>
                <c:pt idx="82">
                  <c:v>44197</c:v>
                </c:pt>
                <c:pt idx="83">
                  <c:v>44228</c:v>
                </c:pt>
                <c:pt idx="84">
                  <c:v>44256</c:v>
                </c:pt>
                <c:pt idx="85">
                  <c:v>44287</c:v>
                </c:pt>
                <c:pt idx="86">
                  <c:v>44317</c:v>
                </c:pt>
                <c:pt idx="87">
                  <c:v>44348</c:v>
                </c:pt>
                <c:pt idx="88">
                  <c:v>44378</c:v>
                </c:pt>
                <c:pt idx="89">
                  <c:v>44409</c:v>
                </c:pt>
                <c:pt idx="90">
                  <c:v>44440</c:v>
                </c:pt>
                <c:pt idx="91">
                  <c:v>44470</c:v>
                </c:pt>
                <c:pt idx="92">
                  <c:v>44501</c:v>
                </c:pt>
                <c:pt idx="93">
                  <c:v>44531</c:v>
                </c:pt>
                <c:pt idx="94">
                  <c:v>44562</c:v>
                </c:pt>
                <c:pt idx="95">
                  <c:v>44593</c:v>
                </c:pt>
                <c:pt idx="96">
                  <c:v>44621</c:v>
                </c:pt>
                <c:pt idx="97">
                  <c:v>44652</c:v>
                </c:pt>
                <c:pt idx="98">
                  <c:v>44682</c:v>
                </c:pt>
                <c:pt idx="99">
                  <c:v>44713</c:v>
                </c:pt>
                <c:pt idx="100">
                  <c:v>44743</c:v>
                </c:pt>
                <c:pt idx="101">
                  <c:v>44774</c:v>
                </c:pt>
                <c:pt idx="102">
                  <c:v>44805</c:v>
                </c:pt>
                <c:pt idx="103">
                  <c:v>44835</c:v>
                </c:pt>
                <c:pt idx="104">
                  <c:v>44866</c:v>
                </c:pt>
                <c:pt idx="105">
                  <c:v>44896</c:v>
                </c:pt>
                <c:pt idx="106">
                  <c:v>44927</c:v>
                </c:pt>
                <c:pt idx="107">
                  <c:v>44958</c:v>
                </c:pt>
                <c:pt idx="108">
                  <c:v>44986</c:v>
                </c:pt>
                <c:pt idx="109">
                  <c:v>45017</c:v>
                </c:pt>
                <c:pt idx="110">
                  <c:v>45047</c:v>
                </c:pt>
                <c:pt idx="111">
                  <c:v>45078</c:v>
                </c:pt>
                <c:pt idx="112">
                  <c:v>45108</c:v>
                </c:pt>
                <c:pt idx="113">
                  <c:v>45139</c:v>
                </c:pt>
                <c:pt idx="114">
                  <c:v>45170</c:v>
                </c:pt>
                <c:pt idx="115">
                  <c:v>45200</c:v>
                </c:pt>
                <c:pt idx="116">
                  <c:v>45231</c:v>
                </c:pt>
                <c:pt idx="117">
                  <c:v>45261</c:v>
                </c:pt>
                <c:pt idx="118">
                  <c:v>45292</c:v>
                </c:pt>
              </c:numCache>
            </c:numRef>
          </c:cat>
          <c:val>
            <c:numRef>
              <c:f>'34'!$B$2:$B$122</c:f>
              <c:numCache>
                <c:formatCode>#\ ##0.##</c:formatCode>
                <c:ptCount val="119"/>
                <c:pt idx="0">
                  <c:v>86.397796374887918</c:v>
                </c:pt>
                <c:pt idx="1">
                  <c:v>100.67174963475894</c:v>
                </c:pt>
                <c:pt idx="2">
                  <c:v>72.714069150515584</c:v>
                </c:pt>
                <c:pt idx="3">
                  <c:v>89.459273599485783</c:v>
                </c:pt>
                <c:pt idx="4">
                  <c:v>65.08052123751888</c:v>
                </c:pt>
                <c:pt idx="5">
                  <c:v>72.773281457591452</c:v>
                </c:pt>
                <c:pt idx="6">
                  <c:v>65.542311784651659</c:v>
                </c:pt>
                <c:pt idx="7">
                  <c:v>66.979896393423104</c:v>
                </c:pt>
                <c:pt idx="8">
                  <c:v>99.553690735121492</c:v>
                </c:pt>
                <c:pt idx="9">
                  <c:v>47.512912468951157</c:v>
                </c:pt>
                <c:pt idx="10">
                  <c:v>52.06473766257799</c:v>
                </c:pt>
                <c:pt idx="11">
                  <c:v>26.660372666146998</c:v>
                </c:pt>
                <c:pt idx="12">
                  <c:v>1.4999188773140086</c:v>
                </c:pt>
                <c:pt idx="13">
                  <c:v>-13.127733805022496</c:v>
                </c:pt>
                <c:pt idx="14">
                  <c:v>-13.398432000247148</c:v>
                </c:pt>
                <c:pt idx="15">
                  <c:v>-42.951553243557939</c:v>
                </c:pt>
                <c:pt idx="16">
                  <c:v>-22.381558337095026</c:v>
                </c:pt>
                <c:pt idx="17">
                  <c:v>-36.636347177482335</c:v>
                </c:pt>
                <c:pt idx="18">
                  <c:v>-11.1948806709248</c:v>
                </c:pt>
                <c:pt idx="19">
                  <c:v>7.5031500677297291</c:v>
                </c:pt>
                <c:pt idx="20">
                  <c:v>-29.278525171388004</c:v>
                </c:pt>
                <c:pt idx="21">
                  <c:v>7.528938444576716</c:v>
                </c:pt>
                <c:pt idx="22">
                  <c:v>-2.6069423337024134</c:v>
                </c:pt>
                <c:pt idx="23">
                  <c:v>-7.274941908233429</c:v>
                </c:pt>
                <c:pt idx="24">
                  <c:v>1.7943920271131373</c:v>
                </c:pt>
                <c:pt idx="25">
                  <c:v>2.6235765482006426</c:v>
                </c:pt>
                <c:pt idx="26">
                  <c:v>-8.2595498109127803</c:v>
                </c:pt>
                <c:pt idx="27">
                  <c:v>17.545778701651525</c:v>
                </c:pt>
                <c:pt idx="28">
                  <c:v>-1.9315538381478334</c:v>
                </c:pt>
                <c:pt idx="29">
                  <c:v>-2.949824865588436</c:v>
                </c:pt>
                <c:pt idx="30">
                  <c:v>-22.296680014859032</c:v>
                </c:pt>
                <c:pt idx="31">
                  <c:v>-42.634286126151594</c:v>
                </c:pt>
                <c:pt idx="32">
                  <c:v>-48.335307310249334</c:v>
                </c:pt>
                <c:pt idx="33">
                  <c:v>-37.432965987770459</c:v>
                </c:pt>
                <c:pt idx="34">
                  <c:v>-34.106116505242234</c:v>
                </c:pt>
                <c:pt idx="35">
                  <c:v>-15.835540811087387</c:v>
                </c:pt>
                <c:pt idx="36">
                  <c:v>-21.720014145605859</c:v>
                </c:pt>
                <c:pt idx="37">
                  <c:v>-25.707429124731718</c:v>
                </c:pt>
                <c:pt idx="38">
                  <c:v>-28.064345103525572</c:v>
                </c:pt>
                <c:pt idx="39">
                  <c:v>-32.482831750355203</c:v>
                </c:pt>
                <c:pt idx="40">
                  <c:v>-33.099336040140166</c:v>
                </c:pt>
                <c:pt idx="41">
                  <c:v>-15.101417845421977</c:v>
                </c:pt>
                <c:pt idx="42">
                  <c:v>-5.9316659194777719</c:v>
                </c:pt>
                <c:pt idx="43">
                  <c:v>-16.171854246888952</c:v>
                </c:pt>
                <c:pt idx="44">
                  <c:v>-11.927402883939077</c:v>
                </c:pt>
                <c:pt idx="45">
                  <c:v>-7.2160279372045402</c:v>
                </c:pt>
                <c:pt idx="46">
                  <c:v>-10.794404591702031</c:v>
                </c:pt>
                <c:pt idx="47">
                  <c:v>-12.272882306692781</c:v>
                </c:pt>
                <c:pt idx="48">
                  <c:v>-28.241327280415113</c:v>
                </c:pt>
                <c:pt idx="49">
                  <c:v>-19.059305648690341</c:v>
                </c:pt>
                <c:pt idx="50">
                  <c:v>-30.941492775040167</c:v>
                </c:pt>
                <c:pt idx="51">
                  <c:v>-16.996836153069342</c:v>
                </c:pt>
                <c:pt idx="52">
                  <c:v>-26.233984736111417</c:v>
                </c:pt>
                <c:pt idx="53">
                  <c:v>-31.980698705787219</c:v>
                </c:pt>
                <c:pt idx="54">
                  <c:v>-49.01024598363005</c:v>
                </c:pt>
                <c:pt idx="55">
                  <c:v>-22.72841768321933</c:v>
                </c:pt>
                <c:pt idx="56">
                  <c:v>-25.095949873056618</c:v>
                </c:pt>
                <c:pt idx="57">
                  <c:v>-29.894092741098184</c:v>
                </c:pt>
                <c:pt idx="58">
                  <c:v>-14.573294489358227</c:v>
                </c:pt>
                <c:pt idx="59">
                  <c:v>-33.244819372794062</c:v>
                </c:pt>
                <c:pt idx="60">
                  <c:v>-6.3141649268430911</c:v>
                </c:pt>
                <c:pt idx="61">
                  <c:v>-27.401186824143565</c:v>
                </c:pt>
                <c:pt idx="62">
                  <c:v>4.6352998985583405</c:v>
                </c:pt>
                <c:pt idx="63">
                  <c:v>-12.343638992281534</c:v>
                </c:pt>
                <c:pt idx="64">
                  <c:v>-11.636451559264412</c:v>
                </c:pt>
                <c:pt idx="65">
                  <c:v>-14.328615612071086</c:v>
                </c:pt>
                <c:pt idx="66">
                  <c:v>4.6862502791871696</c:v>
                </c:pt>
                <c:pt idx="67">
                  <c:v>-21.905179893146347</c:v>
                </c:pt>
                <c:pt idx="68">
                  <c:v>-10.407548776092991</c:v>
                </c:pt>
                <c:pt idx="69">
                  <c:v>-21.009131507367179</c:v>
                </c:pt>
                <c:pt idx="70">
                  <c:v>-38.886941408691698</c:v>
                </c:pt>
                <c:pt idx="71">
                  <c:v>-35.424664727162408</c:v>
                </c:pt>
                <c:pt idx="72">
                  <c:v>-29.484265707999498</c:v>
                </c:pt>
                <c:pt idx="73">
                  <c:v>-22.589372572594971</c:v>
                </c:pt>
                <c:pt idx="74">
                  <c:v>-25.561164393053748</c:v>
                </c:pt>
                <c:pt idx="75">
                  <c:v>-18.388092747917788</c:v>
                </c:pt>
                <c:pt idx="76">
                  <c:v>-21.685705524988276</c:v>
                </c:pt>
                <c:pt idx="77">
                  <c:v>-11.282118811887228</c:v>
                </c:pt>
                <c:pt idx="78">
                  <c:v>-4.287182535634896E-2</c:v>
                </c:pt>
                <c:pt idx="79">
                  <c:v>10.653351348590324</c:v>
                </c:pt>
                <c:pt idx="80">
                  <c:v>-14.556200184631249</c:v>
                </c:pt>
                <c:pt idx="81">
                  <c:v>31.415041730831781</c:v>
                </c:pt>
                <c:pt idx="82">
                  <c:v>64.151804196278917</c:v>
                </c:pt>
                <c:pt idx="83">
                  <c:v>68.721635638044916</c:v>
                </c:pt>
                <c:pt idx="84">
                  <c:v>60.821121561473198</c:v>
                </c:pt>
                <c:pt idx="85">
                  <c:v>47.20111182688575</c:v>
                </c:pt>
                <c:pt idx="86">
                  <c:v>46.550775842118391</c:v>
                </c:pt>
                <c:pt idx="87">
                  <c:v>57.163221795096618</c:v>
                </c:pt>
                <c:pt idx="88">
                  <c:v>59.004158557973128</c:v>
                </c:pt>
                <c:pt idx="89">
                  <c:v>58.927151748115783</c:v>
                </c:pt>
                <c:pt idx="90">
                  <c:v>65.066006848536091</c:v>
                </c:pt>
                <c:pt idx="91">
                  <c:v>77.937122654532175</c:v>
                </c:pt>
                <c:pt idx="92">
                  <c:v>83.215836416421297</c:v>
                </c:pt>
                <c:pt idx="93">
                  <c:v>56.847098699799162</c:v>
                </c:pt>
                <c:pt idx="94">
                  <c:v>19.963445931571844</c:v>
                </c:pt>
                <c:pt idx="95">
                  <c:v>26.995605468680999</c:v>
                </c:pt>
                <c:pt idx="96">
                  <c:v>-50.292751367962396</c:v>
                </c:pt>
                <c:pt idx="97">
                  <c:v>-23.098352328678601</c:v>
                </c:pt>
                <c:pt idx="98">
                  <c:v>4.2722994865586514</c:v>
                </c:pt>
                <c:pt idx="99">
                  <c:v>6.8182805618193481</c:v>
                </c:pt>
                <c:pt idx="100">
                  <c:v>-2.0769609349347151</c:v>
                </c:pt>
                <c:pt idx="101">
                  <c:v>-12.260867707077534</c:v>
                </c:pt>
                <c:pt idx="102">
                  <c:v>-35.399706209521312</c:v>
                </c:pt>
                <c:pt idx="103">
                  <c:v>-41.279976031926687</c:v>
                </c:pt>
                <c:pt idx="104">
                  <c:v>-73.580981615920777</c:v>
                </c:pt>
                <c:pt idx="105">
                  <c:v>-78.85908847135785</c:v>
                </c:pt>
                <c:pt idx="106">
                  <c:v>-77.331967132238546</c:v>
                </c:pt>
                <c:pt idx="107">
                  <c:v>-116.61460496801401</c:v>
                </c:pt>
                <c:pt idx="108">
                  <c:v>-58.951697758270541</c:v>
                </c:pt>
                <c:pt idx="109">
                  <c:v>-85.279185135548062</c:v>
                </c:pt>
                <c:pt idx="110">
                  <c:v>-117.33097080342074</c:v>
                </c:pt>
                <c:pt idx="111">
                  <c:v>-149.47215839166202</c:v>
                </c:pt>
                <c:pt idx="112">
                  <c:v>-161.86424656323339</c:v>
                </c:pt>
                <c:pt idx="113">
                  <c:v>-132.97299565531807</c:v>
                </c:pt>
                <c:pt idx="114">
                  <c:v>-120.20227780119738</c:v>
                </c:pt>
                <c:pt idx="115">
                  <c:v>-127.49366591716726</c:v>
                </c:pt>
                <c:pt idx="116">
                  <c:v>-57.935560862680191</c:v>
                </c:pt>
                <c:pt idx="117">
                  <c:v>-45.795140762285932</c:v>
                </c:pt>
                <c:pt idx="118">
                  <c:v>-58.467072703811496</c:v>
                </c:pt>
              </c:numCache>
            </c:numRef>
          </c:val>
          <c:smooth val="0"/>
          <c:extLst>
            <c:ext xmlns:c16="http://schemas.microsoft.com/office/drawing/2014/chart" uri="{C3380CC4-5D6E-409C-BE32-E72D297353CC}">
              <c16:uniqueId val="{00000000-446B-417A-97D6-DE4A73A12056}"/>
            </c:ext>
          </c:extLst>
        </c:ser>
        <c:dLbls>
          <c:showLegendKey val="0"/>
          <c:showVal val="0"/>
          <c:showCatName val="0"/>
          <c:showSerName val="0"/>
          <c:showPercent val="0"/>
          <c:showBubbleSize val="0"/>
        </c:dLbls>
        <c:smooth val="0"/>
        <c:axId val="637597392"/>
        <c:axId val="637595432"/>
      </c:lineChart>
      <c:dateAx>
        <c:axId val="637597392"/>
        <c:scaling>
          <c:orientation val="minMax"/>
        </c:scaling>
        <c:delete val="0"/>
        <c:axPos val="b"/>
        <c:numFmt formatCode="yyyy" sourceLinked="0"/>
        <c:majorTickMark val="out"/>
        <c:minorTickMark val="none"/>
        <c:tickLblPos val="low"/>
        <c:txPr>
          <a:bodyPr/>
          <a:lstStyle/>
          <a:p>
            <a:pPr>
              <a:defRPr sz="1000">
                <a:latin typeface="Arial Regluar"/>
              </a:defRPr>
            </a:pPr>
            <a:endParaRPr lang="ru-RU"/>
          </a:p>
        </c:txPr>
        <c:crossAx val="637595432"/>
        <c:crosses val="autoZero"/>
        <c:auto val="1"/>
        <c:lblOffset val="100"/>
        <c:baseTimeUnit val="months"/>
        <c:majorUnit val="12"/>
      </c:dateAx>
      <c:valAx>
        <c:axId val="63759543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637597392"/>
        <c:crosses val="autoZero"/>
        <c:crossBetween val="between"/>
      </c:valAx>
    </c:plotArea>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0415869891263596"/>
        </c:manualLayout>
      </c:layout>
      <c:barChart>
        <c:barDir val="col"/>
        <c:grouping val="clustered"/>
        <c:varyColors val="0"/>
        <c:ser>
          <c:idx val="0"/>
          <c:order val="0"/>
          <c:tx>
            <c:strRef>
              <c:f>'35'!$B$2</c:f>
              <c:strCache>
                <c:ptCount val="1"/>
                <c:pt idx="0">
                  <c:v>01.10.2014</c:v>
                </c:pt>
              </c:strCache>
            </c:strRef>
          </c:tx>
          <c:spPr>
            <a:solidFill>
              <a:srgbClr val="92D050"/>
            </a:solidFill>
          </c:spPr>
          <c:invertIfNegative val="0"/>
          <c:cat>
            <c:strRef>
              <c:f>'35'!$A$3:$A$15</c:f>
              <c:strCache>
                <c:ptCount val="13"/>
                <c:pt idx="0">
                  <c:v>до 30 дней</c:v>
                </c:pt>
                <c:pt idx="1">
                  <c:v>от 31 до 90 дней</c:v>
                </c:pt>
                <c:pt idx="2">
                  <c:v>от 91 до 180 дней</c:v>
                </c:pt>
                <c:pt idx="3">
                  <c:v>от 181 до 1 года</c:v>
                </c:pt>
                <c:pt idx="4">
                  <c:v>от 1 года до 2 лет</c:v>
                </c:pt>
                <c:pt idx="5">
                  <c:v>от 2 до 3 лет</c:v>
                </c:pt>
                <c:pt idx="6">
                  <c:v>от 3 до 4 лет</c:v>
                </c:pt>
                <c:pt idx="7">
                  <c:v>от 4 до 5 лет</c:v>
                </c:pt>
                <c:pt idx="8">
                  <c:v>от 5 до 7 лет</c:v>
                </c:pt>
                <c:pt idx="9">
                  <c:v>от 7 до 10 лет</c:v>
                </c:pt>
                <c:pt idx="10">
                  <c:v>от 10 до 15 лет</c:v>
                </c:pt>
                <c:pt idx="11">
                  <c:v>от 15 до 20 лет</c:v>
                </c:pt>
                <c:pt idx="12">
                  <c:v>свыше 20</c:v>
                </c:pt>
              </c:strCache>
            </c:strRef>
          </c:cat>
          <c:val>
            <c:numRef>
              <c:f>'35'!$B$3:$B$15</c:f>
              <c:numCache>
                <c:formatCode>#,##0</c:formatCode>
                <c:ptCount val="13"/>
                <c:pt idx="0">
                  <c:v>-5122858686</c:v>
                </c:pt>
                <c:pt idx="1">
                  <c:v>-2537422573</c:v>
                </c:pt>
                <c:pt idx="2">
                  <c:v>-457203788</c:v>
                </c:pt>
                <c:pt idx="3">
                  <c:v>97845024</c:v>
                </c:pt>
                <c:pt idx="4">
                  <c:v>2694643410</c:v>
                </c:pt>
                <c:pt idx="5">
                  <c:v>2572395736</c:v>
                </c:pt>
                <c:pt idx="6">
                  <c:v>2494744199</c:v>
                </c:pt>
                <c:pt idx="7">
                  <c:v>1911715586</c:v>
                </c:pt>
                <c:pt idx="8">
                  <c:v>788211837</c:v>
                </c:pt>
                <c:pt idx="9">
                  <c:v>910979796</c:v>
                </c:pt>
                <c:pt idx="10">
                  <c:v>708456269</c:v>
                </c:pt>
                <c:pt idx="11">
                  <c:v>171836021</c:v>
                </c:pt>
                <c:pt idx="12">
                  <c:v>142501366</c:v>
                </c:pt>
              </c:numCache>
            </c:numRef>
          </c:val>
          <c:extLst>
            <c:ext xmlns:c16="http://schemas.microsoft.com/office/drawing/2014/chart" uri="{C3380CC4-5D6E-409C-BE32-E72D297353CC}">
              <c16:uniqueId val="{00000000-3C84-44C6-82EF-3C11B2EA02B5}"/>
            </c:ext>
          </c:extLst>
        </c:ser>
        <c:ser>
          <c:idx val="1"/>
          <c:order val="1"/>
          <c:tx>
            <c:strRef>
              <c:f>'35'!$C$2</c:f>
              <c:strCache>
                <c:ptCount val="1"/>
                <c:pt idx="0">
                  <c:v>01.01.2015</c:v>
                </c:pt>
              </c:strCache>
            </c:strRef>
          </c:tx>
          <c:spPr>
            <a:solidFill>
              <a:srgbClr val="77787B"/>
            </a:solidFill>
          </c:spPr>
          <c:invertIfNegative val="0"/>
          <c:cat>
            <c:strRef>
              <c:f>'35'!$A$3:$A$15</c:f>
              <c:strCache>
                <c:ptCount val="13"/>
                <c:pt idx="0">
                  <c:v>до 30 дней</c:v>
                </c:pt>
                <c:pt idx="1">
                  <c:v>от 31 до 90 дней</c:v>
                </c:pt>
                <c:pt idx="2">
                  <c:v>от 91 до 180 дней</c:v>
                </c:pt>
                <c:pt idx="3">
                  <c:v>от 181 до 1 года</c:v>
                </c:pt>
                <c:pt idx="4">
                  <c:v>от 1 года до 2 лет</c:v>
                </c:pt>
                <c:pt idx="5">
                  <c:v>от 2 до 3 лет</c:v>
                </c:pt>
                <c:pt idx="6">
                  <c:v>от 3 до 4 лет</c:v>
                </c:pt>
                <c:pt idx="7">
                  <c:v>от 4 до 5 лет</c:v>
                </c:pt>
                <c:pt idx="8">
                  <c:v>от 5 до 7 лет</c:v>
                </c:pt>
                <c:pt idx="9">
                  <c:v>от 7 до 10 лет</c:v>
                </c:pt>
                <c:pt idx="10">
                  <c:v>от 10 до 15 лет</c:v>
                </c:pt>
                <c:pt idx="11">
                  <c:v>от 15 до 20 лет</c:v>
                </c:pt>
                <c:pt idx="12">
                  <c:v>свыше 20</c:v>
                </c:pt>
              </c:strCache>
            </c:strRef>
          </c:cat>
          <c:val>
            <c:numRef>
              <c:f>'35'!$C$3:$C$15</c:f>
              <c:numCache>
                <c:formatCode>#,##0</c:formatCode>
                <c:ptCount val="13"/>
                <c:pt idx="0">
                  <c:v>-7541975042</c:v>
                </c:pt>
                <c:pt idx="1">
                  <c:v>-2013855201</c:v>
                </c:pt>
                <c:pt idx="2">
                  <c:v>-36366894</c:v>
                </c:pt>
                <c:pt idx="3">
                  <c:v>1043024563</c:v>
                </c:pt>
                <c:pt idx="4">
                  <c:v>4114252324</c:v>
                </c:pt>
                <c:pt idx="5">
                  <c:v>3113949659</c:v>
                </c:pt>
                <c:pt idx="6">
                  <c:v>2737003539</c:v>
                </c:pt>
                <c:pt idx="7">
                  <c:v>1588719506</c:v>
                </c:pt>
                <c:pt idx="8">
                  <c:v>925731388</c:v>
                </c:pt>
                <c:pt idx="9">
                  <c:v>883097408</c:v>
                </c:pt>
                <c:pt idx="10">
                  <c:v>758924429</c:v>
                </c:pt>
                <c:pt idx="11">
                  <c:v>6579679319</c:v>
                </c:pt>
                <c:pt idx="12">
                  <c:v>-56878090</c:v>
                </c:pt>
              </c:numCache>
            </c:numRef>
          </c:val>
          <c:extLst>
            <c:ext xmlns:c16="http://schemas.microsoft.com/office/drawing/2014/chart" uri="{C3380CC4-5D6E-409C-BE32-E72D297353CC}">
              <c16:uniqueId val="{00000001-3C84-44C6-82EF-3C11B2EA02B5}"/>
            </c:ext>
          </c:extLst>
        </c:ser>
        <c:ser>
          <c:idx val="2"/>
          <c:order val="2"/>
          <c:tx>
            <c:strRef>
              <c:f>'35'!$D$2</c:f>
              <c:strCache>
                <c:ptCount val="1"/>
                <c:pt idx="0">
                  <c:v>01.01.2016</c:v>
                </c:pt>
              </c:strCache>
            </c:strRef>
          </c:tx>
          <c:spPr>
            <a:solidFill>
              <a:srgbClr val="0088BB"/>
            </a:solidFill>
          </c:spPr>
          <c:invertIfNegative val="0"/>
          <c:cat>
            <c:strRef>
              <c:f>'35'!$A$3:$A$15</c:f>
              <c:strCache>
                <c:ptCount val="13"/>
                <c:pt idx="0">
                  <c:v>до 30 дней</c:v>
                </c:pt>
                <c:pt idx="1">
                  <c:v>от 31 до 90 дней</c:v>
                </c:pt>
                <c:pt idx="2">
                  <c:v>от 91 до 180 дней</c:v>
                </c:pt>
                <c:pt idx="3">
                  <c:v>от 181 до 1 года</c:v>
                </c:pt>
                <c:pt idx="4">
                  <c:v>от 1 года до 2 лет</c:v>
                </c:pt>
                <c:pt idx="5">
                  <c:v>от 2 до 3 лет</c:v>
                </c:pt>
                <c:pt idx="6">
                  <c:v>от 3 до 4 лет</c:v>
                </c:pt>
                <c:pt idx="7">
                  <c:v>от 4 до 5 лет</c:v>
                </c:pt>
                <c:pt idx="8">
                  <c:v>от 5 до 7 лет</c:v>
                </c:pt>
                <c:pt idx="9">
                  <c:v>от 7 до 10 лет</c:v>
                </c:pt>
                <c:pt idx="10">
                  <c:v>от 10 до 15 лет</c:v>
                </c:pt>
                <c:pt idx="11">
                  <c:v>от 15 до 20 лет</c:v>
                </c:pt>
                <c:pt idx="12">
                  <c:v>свыше 20</c:v>
                </c:pt>
              </c:strCache>
            </c:strRef>
          </c:cat>
          <c:val>
            <c:numRef>
              <c:f>'35'!$D$3:$D$15</c:f>
              <c:numCache>
                <c:formatCode>#,##0</c:formatCode>
                <c:ptCount val="13"/>
                <c:pt idx="0">
                  <c:v>-7243636839</c:v>
                </c:pt>
                <c:pt idx="1">
                  <c:v>-2787510025</c:v>
                </c:pt>
                <c:pt idx="2">
                  <c:v>-853299605</c:v>
                </c:pt>
                <c:pt idx="3">
                  <c:v>1542372152</c:v>
                </c:pt>
                <c:pt idx="4">
                  <c:v>5758932433</c:v>
                </c:pt>
                <c:pt idx="5">
                  <c:v>4472580984</c:v>
                </c:pt>
                <c:pt idx="6">
                  <c:v>2898480208</c:v>
                </c:pt>
                <c:pt idx="7">
                  <c:v>1851010529</c:v>
                </c:pt>
                <c:pt idx="8">
                  <c:v>2241830322</c:v>
                </c:pt>
                <c:pt idx="9">
                  <c:v>930816498</c:v>
                </c:pt>
                <c:pt idx="10">
                  <c:v>897119101</c:v>
                </c:pt>
                <c:pt idx="11">
                  <c:v>-10847562</c:v>
                </c:pt>
                <c:pt idx="12">
                  <c:v>-1248842694</c:v>
                </c:pt>
              </c:numCache>
            </c:numRef>
          </c:val>
          <c:extLst>
            <c:ext xmlns:c16="http://schemas.microsoft.com/office/drawing/2014/chart" uri="{C3380CC4-5D6E-409C-BE32-E72D297353CC}">
              <c16:uniqueId val="{00000002-3C84-44C6-82EF-3C11B2EA02B5}"/>
            </c:ext>
          </c:extLst>
        </c:ser>
        <c:ser>
          <c:idx val="3"/>
          <c:order val="3"/>
          <c:tx>
            <c:strRef>
              <c:f>'35'!$E$2</c:f>
              <c:strCache>
                <c:ptCount val="1"/>
                <c:pt idx="0">
                  <c:v>01.01.2017</c:v>
                </c:pt>
              </c:strCache>
            </c:strRef>
          </c:tx>
          <c:spPr>
            <a:solidFill>
              <a:srgbClr val="FFBB44"/>
            </a:solidFill>
          </c:spPr>
          <c:invertIfNegative val="0"/>
          <c:cat>
            <c:strRef>
              <c:f>'35'!$A$3:$A$15</c:f>
              <c:strCache>
                <c:ptCount val="13"/>
                <c:pt idx="0">
                  <c:v>до 30 дней</c:v>
                </c:pt>
                <c:pt idx="1">
                  <c:v>от 31 до 90 дней</c:v>
                </c:pt>
                <c:pt idx="2">
                  <c:v>от 91 до 180 дней</c:v>
                </c:pt>
                <c:pt idx="3">
                  <c:v>от 181 до 1 года</c:v>
                </c:pt>
                <c:pt idx="4">
                  <c:v>от 1 года до 2 лет</c:v>
                </c:pt>
                <c:pt idx="5">
                  <c:v>от 2 до 3 лет</c:v>
                </c:pt>
                <c:pt idx="6">
                  <c:v>от 3 до 4 лет</c:v>
                </c:pt>
                <c:pt idx="7">
                  <c:v>от 4 до 5 лет</c:v>
                </c:pt>
                <c:pt idx="8">
                  <c:v>от 5 до 7 лет</c:v>
                </c:pt>
                <c:pt idx="9">
                  <c:v>от 7 до 10 лет</c:v>
                </c:pt>
                <c:pt idx="10">
                  <c:v>от 10 до 15 лет</c:v>
                </c:pt>
                <c:pt idx="11">
                  <c:v>от 15 до 20 лет</c:v>
                </c:pt>
                <c:pt idx="12">
                  <c:v>свыше 20</c:v>
                </c:pt>
              </c:strCache>
            </c:strRef>
          </c:cat>
          <c:val>
            <c:numRef>
              <c:f>'35'!$E$3:$E$15</c:f>
              <c:numCache>
                <c:formatCode>#,##0</c:formatCode>
                <c:ptCount val="13"/>
                <c:pt idx="0">
                  <c:v>-5761026936</c:v>
                </c:pt>
                <c:pt idx="1">
                  <c:v>-2348205172</c:v>
                </c:pt>
                <c:pt idx="2">
                  <c:v>-1077854038</c:v>
                </c:pt>
                <c:pt idx="3">
                  <c:v>1912881202</c:v>
                </c:pt>
                <c:pt idx="4">
                  <c:v>6436029299</c:v>
                </c:pt>
                <c:pt idx="5">
                  <c:v>4289603608</c:v>
                </c:pt>
                <c:pt idx="6">
                  <c:v>3101637133</c:v>
                </c:pt>
                <c:pt idx="7">
                  <c:v>2441027530</c:v>
                </c:pt>
                <c:pt idx="8">
                  <c:v>2488220672</c:v>
                </c:pt>
                <c:pt idx="9">
                  <c:v>1187975399</c:v>
                </c:pt>
                <c:pt idx="10">
                  <c:v>1206490183</c:v>
                </c:pt>
                <c:pt idx="11">
                  <c:v>330632606</c:v>
                </c:pt>
                <c:pt idx="12">
                  <c:v>-1291372876</c:v>
                </c:pt>
              </c:numCache>
            </c:numRef>
          </c:val>
          <c:extLst>
            <c:ext xmlns:c16="http://schemas.microsoft.com/office/drawing/2014/chart" uri="{C3380CC4-5D6E-409C-BE32-E72D297353CC}">
              <c16:uniqueId val="{00000003-3C84-44C6-82EF-3C11B2EA02B5}"/>
            </c:ext>
          </c:extLst>
        </c:ser>
        <c:ser>
          <c:idx val="4"/>
          <c:order val="4"/>
          <c:tx>
            <c:strRef>
              <c:f>'35'!$F$2</c:f>
              <c:strCache>
                <c:ptCount val="1"/>
                <c:pt idx="0">
                  <c:v>01.01.2022</c:v>
                </c:pt>
              </c:strCache>
            </c:strRef>
          </c:tx>
          <c:spPr>
            <a:solidFill>
              <a:srgbClr val="77787B">
                <a:alpha val="50000"/>
              </a:srgbClr>
            </a:solidFill>
          </c:spPr>
          <c:invertIfNegative val="0"/>
          <c:cat>
            <c:strRef>
              <c:f>'35'!$A$3:$A$15</c:f>
              <c:strCache>
                <c:ptCount val="13"/>
                <c:pt idx="0">
                  <c:v>до 30 дней</c:v>
                </c:pt>
                <c:pt idx="1">
                  <c:v>от 31 до 90 дней</c:v>
                </c:pt>
                <c:pt idx="2">
                  <c:v>от 91 до 180 дней</c:v>
                </c:pt>
                <c:pt idx="3">
                  <c:v>от 181 до 1 года</c:v>
                </c:pt>
                <c:pt idx="4">
                  <c:v>от 1 года до 2 лет</c:v>
                </c:pt>
                <c:pt idx="5">
                  <c:v>от 2 до 3 лет</c:v>
                </c:pt>
                <c:pt idx="6">
                  <c:v>от 3 до 4 лет</c:v>
                </c:pt>
                <c:pt idx="7">
                  <c:v>от 4 до 5 лет</c:v>
                </c:pt>
                <c:pt idx="8">
                  <c:v>от 5 до 7 лет</c:v>
                </c:pt>
                <c:pt idx="9">
                  <c:v>от 7 до 10 лет</c:v>
                </c:pt>
                <c:pt idx="10">
                  <c:v>от 10 до 15 лет</c:v>
                </c:pt>
                <c:pt idx="11">
                  <c:v>от 15 до 20 лет</c:v>
                </c:pt>
                <c:pt idx="12">
                  <c:v>свыше 20</c:v>
                </c:pt>
              </c:strCache>
            </c:strRef>
          </c:cat>
          <c:val>
            <c:numRef>
              <c:f>'35'!$F$3:$F$15</c:f>
              <c:numCache>
                <c:formatCode>#,##0</c:formatCode>
                <c:ptCount val="13"/>
                <c:pt idx="0">
                  <c:v>-7133820471</c:v>
                </c:pt>
                <c:pt idx="1">
                  <c:v>1278835901</c:v>
                </c:pt>
                <c:pt idx="2">
                  <c:v>-263933913</c:v>
                </c:pt>
                <c:pt idx="3">
                  <c:v>1898398665</c:v>
                </c:pt>
                <c:pt idx="4">
                  <c:v>6399390667</c:v>
                </c:pt>
                <c:pt idx="5">
                  <c:v>7184058399</c:v>
                </c:pt>
                <c:pt idx="6">
                  <c:v>5212529765</c:v>
                </c:pt>
                <c:pt idx="7">
                  <c:v>3921888356</c:v>
                </c:pt>
                <c:pt idx="8">
                  <c:v>5790167316</c:v>
                </c:pt>
                <c:pt idx="9">
                  <c:v>5060735188</c:v>
                </c:pt>
                <c:pt idx="10">
                  <c:v>1918847798</c:v>
                </c:pt>
                <c:pt idx="11">
                  <c:v>621813674</c:v>
                </c:pt>
                <c:pt idx="12">
                  <c:v>-1012730283</c:v>
                </c:pt>
              </c:numCache>
            </c:numRef>
          </c:val>
          <c:extLst>
            <c:ext xmlns:c16="http://schemas.microsoft.com/office/drawing/2014/chart" uri="{C3380CC4-5D6E-409C-BE32-E72D297353CC}">
              <c16:uniqueId val="{00000004-3C84-44C6-82EF-3C11B2EA02B5}"/>
            </c:ext>
          </c:extLst>
        </c:ser>
        <c:ser>
          <c:idx val="5"/>
          <c:order val="5"/>
          <c:tx>
            <c:strRef>
              <c:f>'35'!$G$2</c:f>
              <c:strCache>
                <c:ptCount val="1"/>
                <c:pt idx="0">
                  <c:v>01.01.2023</c:v>
                </c:pt>
              </c:strCache>
            </c:strRef>
          </c:tx>
          <c:spPr>
            <a:solidFill>
              <a:srgbClr val="FF8866"/>
            </a:solidFill>
          </c:spPr>
          <c:invertIfNegative val="0"/>
          <c:cat>
            <c:strRef>
              <c:f>'35'!$A$3:$A$15</c:f>
              <c:strCache>
                <c:ptCount val="13"/>
                <c:pt idx="0">
                  <c:v>до 30 дней</c:v>
                </c:pt>
                <c:pt idx="1">
                  <c:v>от 31 до 90 дней</c:v>
                </c:pt>
                <c:pt idx="2">
                  <c:v>от 91 до 180 дней</c:v>
                </c:pt>
                <c:pt idx="3">
                  <c:v>от 181 до 1 года</c:v>
                </c:pt>
                <c:pt idx="4">
                  <c:v>от 1 года до 2 лет</c:v>
                </c:pt>
                <c:pt idx="5">
                  <c:v>от 2 до 3 лет</c:v>
                </c:pt>
                <c:pt idx="6">
                  <c:v>от 3 до 4 лет</c:v>
                </c:pt>
                <c:pt idx="7">
                  <c:v>от 4 до 5 лет</c:v>
                </c:pt>
                <c:pt idx="8">
                  <c:v>от 5 до 7 лет</c:v>
                </c:pt>
                <c:pt idx="9">
                  <c:v>от 7 до 10 лет</c:v>
                </c:pt>
                <c:pt idx="10">
                  <c:v>от 10 до 15 лет</c:v>
                </c:pt>
                <c:pt idx="11">
                  <c:v>от 15 до 20 лет</c:v>
                </c:pt>
                <c:pt idx="12">
                  <c:v>свыше 20</c:v>
                </c:pt>
              </c:strCache>
            </c:strRef>
          </c:cat>
          <c:val>
            <c:numRef>
              <c:f>'35'!$G$3:$G$15</c:f>
              <c:numCache>
                <c:formatCode>#,##0</c:formatCode>
                <c:ptCount val="13"/>
                <c:pt idx="0">
                  <c:v>-11582385382</c:v>
                </c:pt>
                <c:pt idx="1">
                  <c:v>1432634657</c:v>
                </c:pt>
                <c:pt idx="2">
                  <c:v>193018374</c:v>
                </c:pt>
                <c:pt idx="3">
                  <c:v>1976262879</c:v>
                </c:pt>
                <c:pt idx="4">
                  <c:v>8084843944</c:v>
                </c:pt>
                <c:pt idx="5">
                  <c:v>5356899723</c:v>
                </c:pt>
                <c:pt idx="6">
                  <c:v>5652849313</c:v>
                </c:pt>
                <c:pt idx="7">
                  <c:v>4521762174</c:v>
                </c:pt>
                <c:pt idx="8">
                  <c:v>5774762545</c:v>
                </c:pt>
                <c:pt idx="9">
                  <c:v>4840964657</c:v>
                </c:pt>
                <c:pt idx="10">
                  <c:v>2517328469</c:v>
                </c:pt>
                <c:pt idx="11">
                  <c:v>544568962</c:v>
                </c:pt>
                <c:pt idx="12">
                  <c:v>-865735851</c:v>
                </c:pt>
              </c:numCache>
            </c:numRef>
          </c:val>
          <c:extLst>
            <c:ext xmlns:c16="http://schemas.microsoft.com/office/drawing/2014/chart" uri="{C3380CC4-5D6E-409C-BE32-E72D297353CC}">
              <c16:uniqueId val="{00000005-3C84-44C6-82EF-3C11B2EA02B5}"/>
            </c:ext>
          </c:extLst>
        </c:ser>
        <c:ser>
          <c:idx val="6"/>
          <c:order val="6"/>
          <c:tx>
            <c:strRef>
              <c:f>'35'!$K$2</c:f>
              <c:strCache>
                <c:ptCount val="1"/>
                <c:pt idx="0">
                  <c:v>01.01.2024</c:v>
                </c:pt>
              </c:strCache>
            </c:strRef>
          </c:tx>
          <c:spPr>
            <a:solidFill>
              <a:srgbClr val="EE1133"/>
            </a:solidFill>
          </c:spPr>
          <c:invertIfNegative val="0"/>
          <c:cat>
            <c:strRef>
              <c:f>'35'!$A$3:$A$15</c:f>
              <c:strCache>
                <c:ptCount val="13"/>
                <c:pt idx="0">
                  <c:v>до 30 дней</c:v>
                </c:pt>
                <c:pt idx="1">
                  <c:v>от 31 до 90 дней</c:v>
                </c:pt>
                <c:pt idx="2">
                  <c:v>от 91 до 180 дней</c:v>
                </c:pt>
                <c:pt idx="3">
                  <c:v>от 181 до 1 года</c:v>
                </c:pt>
                <c:pt idx="4">
                  <c:v>от 1 года до 2 лет</c:v>
                </c:pt>
                <c:pt idx="5">
                  <c:v>от 2 до 3 лет</c:v>
                </c:pt>
                <c:pt idx="6">
                  <c:v>от 3 до 4 лет</c:v>
                </c:pt>
                <c:pt idx="7">
                  <c:v>от 4 до 5 лет</c:v>
                </c:pt>
                <c:pt idx="8">
                  <c:v>от 5 до 7 лет</c:v>
                </c:pt>
                <c:pt idx="9">
                  <c:v>от 7 до 10 лет</c:v>
                </c:pt>
                <c:pt idx="10">
                  <c:v>от 10 до 15 лет</c:v>
                </c:pt>
                <c:pt idx="11">
                  <c:v>от 15 до 20 лет</c:v>
                </c:pt>
                <c:pt idx="12">
                  <c:v>свыше 20</c:v>
                </c:pt>
              </c:strCache>
            </c:strRef>
          </c:cat>
          <c:val>
            <c:numRef>
              <c:f>'35'!$K$3:$K$15</c:f>
              <c:numCache>
                <c:formatCode>#,##0</c:formatCode>
                <c:ptCount val="13"/>
                <c:pt idx="0">
                  <c:v>-2875587725</c:v>
                </c:pt>
                <c:pt idx="1">
                  <c:v>-1997293210</c:v>
                </c:pt>
                <c:pt idx="2">
                  <c:v>-4798709148</c:v>
                </c:pt>
                <c:pt idx="3">
                  <c:v>3435257241</c:v>
                </c:pt>
                <c:pt idx="4">
                  <c:v>10581245864</c:v>
                </c:pt>
                <c:pt idx="5">
                  <c:v>5811605584</c:v>
                </c:pt>
                <c:pt idx="6">
                  <c:v>6308416677</c:v>
                </c:pt>
                <c:pt idx="7">
                  <c:v>4731684939</c:v>
                </c:pt>
                <c:pt idx="8">
                  <c:v>6502833923</c:v>
                </c:pt>
                <c:pt idx="9">
                  <c:v>5510771190</c:v>
                </c:pt>
                <c:pt idx="10">
                  <c:v>2521148598</c:v>
                </c:pt>
                <c:pt idx="11">
                  <c:v>554282170</c:v>
                </c:pt>
                <c:pt idx="12">
                  <c:v>-769156536</c:v>
                </c:pt>
              </c:numCache>
            </c:numRef>
          </c:val>
          <c:extLst>
            <c:ext xmlns:c16="http://schemas.microsoft.com/office/drawing/2014/chart" uri="{C3380CC4-5D6E-409C-BE32-E72D297353CC}">
              <c16:uniqueId val="{00000006-3C84-44C6-82EF-3C11B2EA02B5}"/>
            </c:ext>
          </c:extLst>
        </c:ser>
        <c:dLbls>
          <c:showLegendKey val="0"/>
          <c:showVal val="0"/>
          <c:showCatName val="0"/>
          <c:showSerName val="0"/>
          <c:showPercent val="0"/>
          <c:showBubbleSize val="0"/>
        </c:dLbls>
        <c:gapWidth val="150"/>
        <c:axId val="637590336"/>
        <c:axId val="637596216"/>
      </c:barChart>
      <c:catAx>
        <c:axId val="637590336"/>
        <c:scaling>
          <c:orientation val="minMax"/>
        </c:scaling>
        <c:delete val="0"/>
        <c:axPos val="b"/>
        <c:numFmt formatCode="General" sourceLinked="1"/>
        <c:majorTickMark val="out"/>
        <c:minorTickMark val="none"/>
        <c:tickLblPos val="low"/>
        <c:crossAx val="637596216"/>
        <c:crosses val="autoZero"/>
        <c:auto val="1"/>
        <c:lblAlgn val="ctr"/>
        <c:lblOffset val="100"/>
        <c:noMultiLvlLbl val="0"/>
      </c:catAx>
      <c:valAx>
        <c:axId val="63759621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637590336"/>
        <c:crosses val="autoZero"/>
        <c:crossBetween val="between"/>
        <c:dispUnits>
          <c:builtInUnit val="millions"/>
          <c:dispUnitsLbl/>
        </c:dispUnits>
      </c:valAx>
    </c:plotArea>
    <c:legend>
      <c:legendPos val="b"/>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26618547681539"/>
          <c:y val="2.7040746120327194E-2"/>
          <c:w val="0.89853855224805224"/>
          <c:h val="0.52338879970100816"/>
        </c:manualLayout>
      </c:layout>
      <c:barChart>
        <c:barDir val="col"/>
        <c:grouping val="clustered"/>
        <c:varyColors val="0"/>
        <c:ser>
          <c:idx val="0"/>
          <c:order val="0"/>
          <c:tx>
            <c:strRef>
              <c:f>'36'!$A$3</c:f>
              <c:strCache>
                <c:ptCount val="1"/>
                <c:pt idx="0">
                  <c:v>до 1 года, тыс. рублей </c:v>
                </c:pt>
              </c:strCache>
            </c:strRef>
          </c:tx>
          <c:spPr>
            <a:solidFill>
              <a:srgbClr val="EE1133"/>
            </a:solidFill>
          </c:spPr>
          <c:invertIfNegative val="0"/>
          <c:cat>
            <c:strRef>
              <c:f>'36'!$B$2:$O$2</c:f>
              <c:strCache>
                <c:ptCount val="14"/>
                <c:pt idx="0">
                  <c:v>01.10.2014</c:v>
                </c:pt>
                <c:pt idx="1">
                  <c:v>01.01.2015</c:v>
                </c:pt>
                <c:pt idx="2">
                  <c:v>01.01.2016</c:v>
                </c:pt>
                <c:pt idx="3">
                  <c:v>01.01.2017</c:v>
                </c:pt>
                <c:pt idx="4">
                  <c:v>01.01.2018</c:v>
                </c:pt>
                <c:pt idx="5">
                  <c:v>01.01.2019</c:v>
                </c:pt>
                <c:pt idx="6">
                  <c:v>01.01.2020</c:v>
                </c:pt>
                <c:pt idx="7">
                  <c:v>01.01.2021</c:v>
                </c:pt>
                <c:pt idx="8">
                  <c:v>01.01.2022</c:v>
                </c:pt>
                <c:pt idx="9">
                  <c:v>01.01.2023</c:v>
                </c:pt>
                <c:pt idx="10">
                  <c:v>01.04.2023</c:v>
                </c:pt>
                <c:pt idx="11">
                  <c:v>01.07.2023</c:v>
                </c:pt>
                <c:pt idx="12">
                  <c:v>01.10.2023</c:v>
                </c:pt>
                <c:pt idx="13">
                  <c:v>01.01.2024</c:v>
                </c:pt>
              </c:strCache>
            </c:strRef>
          </c:cat>
          <c:val>
            <c:numRef>
              <c:f>'36'!$B$3:$O$3</c:f>
              <c:numCache>
                <c:formatCode>#,##0</c:formatCode>
                <c:ptCount val="14"/>
                <c:pt idx="0">
                  <c:v>-8019640023</c:v>
                </c:pt>
                <c:pt idx="1">
                  <c:v>-8549172574</c:v>
                </c:pt>
                <c:pt idx="2">
                  <c:v>-9342074317</c:v>
                </c:pt>
                <c:pt idx="3">
                  <c:v>-7274204944</c:v>
                </c:pt>
                <c:pt idx="4">
                  <c:v>-8815109225</c:v>
                </c:pt>
                <c:pt idx="5">
                  <c:v>-9864502920</c:v>
                </c:pt>
                <c:pt idx="6">
                  <c:v>-9512788839</c:v>
                </c:pt>
                <c:pt idx="7">
                  <c:v>-5952554850</c:v>
                </c:pt>
                <c:pt idx="8">
                  <c:v>-4220519818</c:v>
                </c:pt>
                <c:pt idx="9">
                  <c:v>-7980469472</c:v>
                </c:pt>
                <c:pt idx="10">
                  <c:v>-9016718605</c:v>
                </c:pt>
                <c:pt idx="11">
                  <c:v>-9093797445</c:v>
                </c:pt>
                <c:pt idx="12">
                  <c:v>-8100579639</c:v>
                </c:pt>
                <c:pt idx="13">
                  <c:v>-6236332842</c:v>
                </c:pt>
              </c:numCache>
            </c:numRef>
          </c:val>
          <c:extLst>
            <c:ext xmlns:c16="http://schemas.microsoft.com/office/drawing/2014/chart" uri="{C3380CC4-5D6E-409C-BE32-E72D297353CC}">
              <c16:uniqueId val="{00000000-63B3-401D-A212-3D4BF9BE7AC8}"/>
            </c:ext>
          </c:extLst>
        </c:ser>
        <c:ser>
          <c:idx val="1"/>
          <c:order val="1"/>
          <c:tx>
            <c:strRef>
              <c:f>'36'!$A$4</c:f>
              <c:strCache>
                <c:ptCount val="1"/>
                <c:pt idx="0">
                  <c:v>от 1 года до 3 лет, тыс. рублей </c:v>
                </c:pt>
              </c:strCache>
            </c:strRef>
          </c:tx>
          <c:spPr>
            <a:solidFill>
              <a:srgbClr val="FFBB44"/>
            </a:solidFill>
          </c:spPr>
          <c:invertIfNegative val="0"/>
          <c:cat>
            <c:strRef>
              <c:f>'36'!$B$2:$O$2</c:f>
              <c:strCache>
                <c:ptCount val="14"/>
                <c:pt idx="0">
                  <c:v>01.10.2014</c:v>
                </c:pt>
                <c:pt idx="1">
                  <c:v>01.01.2015</c:v>
                </c:pt>
                <c:pt idx="2">
                  <c:v>01.01.2016</c:v>
                </c:pt>
                <c:pt idx="3">
                  <c:v>01.01.2017</c:v>
                </c:pt>
                <c:pt idx="4">
                  <c:v>01.01.2018</c:v>
                </c:pt>
                <c:pt idx="5">
                  <c:v>01.01.2019</c:v>
                </c:pt>
                <c:pt idx="6">
                  <c:v>01.01.2020</c:v>
                </c:pt>
                <c:pt idx="7">
                  <c:v>01.01.2021</c:v>
                </c:pt>
                <c:pt idx="8">
                  <c:v>01.01.2022</c:v>
                </c:pt>
                <c:pt idx="9">
                  <c:v>01.01.2023</c:v>
                </c:pt>
                <c:pt idx="10">
                  <c:v>01.04.2023</c:v>
                </c:pt>
                <c:pt idx="11">
                  <c:v>01.07.2023</c:v>
                </c:pt>
                <c:pt idx="12">
                  <c:v>01.10.2023</c:v>
                </c:pt>
                <c:pt idx="13">
                  <c:v>01.01.2024</c:v>
                </c:pt>
              </c:strCache>
            </c:strRef>
          </c:cat>
          <c:val>
            <c:numRef>
              <c:f>'36'!$B$4:$O$4</c:f>
              <c:numCache>
                <c:formatCode>#,##0</c:formatCode>
                <c:ptCount val="14"/>
                <c:pt idx="0">
                  <c:v>5267039146</c:v>
                </c:pt>
                <c:pt idx="1">
                  <c:v>7228201983</c:v>
                </c:pt>
                <c:pt idx="2">
                  <c:v>10231513417</c:v>
                </c:pt>
                <c:pt idx="3">
                  <c:v>10725632907</c:v>
                </c:pt>
                <c:pt idx="4">
                  <c:v>10192577676</c:v>
                </c:pt>
                <c:pt idx="5">
                  <c:v>12830964921</c:v>
                </c:pt>
                <c:pt idx="6">
                  <c:v>13633854887</c:v>
                </c:pt>
                <c:pt idx="7">
                  <c:v>11843949779</c:v>
                </c:pt>
                <c:pt idx="8">
                  <c:v>13583449066</c:v>
                </c:pt>
                <c:pt idx="9">
                  <c:v>13441743667</c:v>
                </c:pt>
                <c:pt idx="10">
                  <c:v>17813628644</c:v>
                </c:pt>
                <c:pt idx="11">
                  <c:v>16563471601</c:v>
                </c:pt>
                <c:pt idx="12">
                  <c:v>17481082658</c:v>
                </c:pt>
                <c:pt idx="13">
                  <c:v>16392851448</c:v>
                </c:pt>
              </c:numCache>
            </c:numRef>
          </c:val>
          <c:extLst>
            <c:ext xmlns:c16="http://schemas.microsoft.com/office/drawing/2014/chart" uri="{C3380CC4-5D6E-409C-BE32-E72D297353CC}">
              <c16:uniqueId val="{00000001-63B3-401D-A212-3D4BF9BE7AC8}"/>
            </c:ext>
          </c:extLst>
        </c:ser>
        <c:ser>
          <c:idx val="2"/>
          <c:order val="2"/>
          <c:tx>
            <c:strRef>
              <c:f>'36'!$A$5</c:f>
              <c:strCache>
                <c:ptCount val="1"/>
                <c:pt idx="0">
                  <c:v>свыше 3 лет, тыс. рублей </c:v>
                </c:pt>
              </c:strCache>
            </c:strRef>
          </c:tx>
          <c:spPr>
            <a:solidFill>
              <a:srgbClr val="0088BB"/>
            </a:solidFill>
          </c:spPr>
          <c:invertIfNegative val="0"/>
          <c:cat>
            <c:strRef>
              <c:f>'36'!$B$2:$O$2</c:f>
              <c:strCache>
                <c:ptCount val="14"/>
                <c:pt idx="0">
                  <c:v>01.10.2014</c:v>
                </c:pt>
                <c:pt idx="1">
                  <c:v>01.01.2015</c:v>
                </c:pt>
                <c:pt idx="2">
                  <c:v>01.01.2016</c:v>
                </c:pt>
                <c:pt idx="3">
                  <c:v>01.01.2017</c:v>
                </c:pt>
                <c:pt idx="4">
                  <c:v>01.01.2018</c:v>
                </c:pt>
                <c:pt idx="5">
                  <c:v>01.01.2019</c:v>
                </c:pt>
                <c:pt idx="6">
                  <c:v>01.01.2020</c:v>
                </c:pt>
                <c:pt idx="7">
                  <c:v>01.01.2021</c:v>
                </c:pt>
                <c:pt idx="8">
                  <c:v>01.01.2022</c:v>
                </c:pt>
                <c:pt idx="9">
                  <c:v>01.01.2023</c:v>
                </c:pt>
                <c:pt idx="10">
                  <c:v>01.04.2023</c:v>
                </c:pt>
                <c:pt idx="11">
                  <c:v>01.07.2023</c:v>
                </c:pt>
                <c:pt idx="12">
                  <c:v>01.10.2023</c:v>
                </c:pt>
                <c:pt idx="13">
                  <c:v>01.01.2024</c:v>
                </c:pt>
              </c:strCache>
            </c:strRef>
          </c:cat>
          <c:val>
            <c:numRef>
              <c:f>'36'!$B$5:$O$5</c:f>
              <c:numCache>
                <c:formatCode>#,##0</c:formatCode>
                <c:ptCount val="14"/>
                <c:pt idx="0">
                  <c:v>7128445074</c:v>
                </c:pt>
                <c:pt idx="1">
                  <c:v>13416277499</c:v>
                </c:pt>
                <c:pt idx="2">
                  <c:v>7559566402</c:v>
                </c:pt>
                <c:pt idx="3">
                  <c:v>9464610647</c:v>
                </c:pt>
                <c:pt idx="4">
                  <c:v>11129393206</c:v>
                </c:pt>
                <c:pt idx="5">
                  <c:v>12193246247</c:v>
                </c:pt>
                <c:pt idx="6">
                  <c:v>13742390975</c:v>
                </c:pt>
                <c:pt idx="7">
                  <c:v>16679900017</c:v>
                </c:pt>
                <c:pt idx="8">
                  <c:v>21513251814</c:v>
                </c:pt>
                <c:pt idx="9">
                  <c:v>22986500269</c:v>
                </c:pt>
                <c:pt idx="10">
                  <c:v>22809458081</c:v>
                </c:pt>
                <c:pt idx="11">
                  <c:v>24211381750</c:v>
                </c:pt>
                <c:pt idx="12">
                  <c:v>24375356042</c:v>
                </c:pt>
                <c:pt idx="13">
                  <c:v>25359980961</c:v>
                </c:pt>
              </c:numCache>
            </c:numRef>
          </c:val>
          <c:extLst>
            <c:ext xmlns:c16="http://schemas.microsoft.com/office/drawing/2014/chart" uri="{C3380CC4-5D6E-409C-BE32-E72D297353CC}">
              <c16:uniqueId val="{00000002-63B3-401D-A212-3D4BF9BE7AC8}"/>
            </c:ext>
          </c:extLst>
        </c:ser>
        <c:dLbls>
          <c:showLegendKey val="0"/>
          <c:showVal val="0"/>
          <c:showCatName val="0"/>
          <c:showSerName val="0"/>
          <c:showPercent val="0"/>
          <c:showBubbleSize val="0"/>
        </c:dLbls>
        <c:gapWidth val="150"/>
        <c:axId val="637591512"/>
        <c:axId val="637593864"/>
      </c:barChart>
      <c:catAx>
        <c:axId val="637591512"/>
        <c:scaling>
          <c:orientation val="minMax"/>
        </c:scaling>
        <c:delete val="0"/>
        <c:axPos val="b"/>
        <c:numFmt formatCode="General" sourceLinked="1"/>
        <c:majorTickMark val="out"/>
        <c:minorTickMark val="none"/>
        <c:tickLblPos val="low"/>
        <c:txPr>
          <a:bodyPr rot="-5400000" vert="horz"/>
          <a:lstStyle/>
          <a:p>
            <a:pPr>
              <a:defRPr>
                <a:solidFill>
                  <a:schemeClr val="tx1"/>
                </a:solidFill>
                <a:latin typeface="Arial" panose="020B0604020202020204" pitchFamily="34" charset="0"/>
                <a:cs typeface="Arial" panose="020B0604020202020204" pitchFamily="34" charset="0"/>
              </a:defRPr>
            </a:pPr>
            <a:endParaRPr lang="ru-RU"/>
          </a:p>
        </c:txPr>
        <c:crossAx val="637593864"/>
        <c:crosses val="autoZero"/>
        <c:auto val="1"/>
        <c:lblAlgn val="ctr"/>
        <c:lblOffset val="100"/>
        <c:noMultiLvlLbl val="0"/>
      </c:catAx>
      <c:valAx>
        <c:axId val="6375938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637591512"/>
        <c:crosses val="autoZero"/>
        <c:crossBetween val="between"/>
        <c:dispUnits>
          <c:builtInUnit val="millions"/>
          <c:dispUnitsLbl/>
        </c:dispUnits>
      </c:valAx>
    </c:plotArea>
    <c:legend>
      <c:legendPos val="b"/>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45071959755030622"/>
        </c:manualLayout>
      </c:layout>
      <c:barChart>
        <c:barDir val="col"/>
        <c:grouping val="stacked"/>
        <c:varyColors val="0"/>
        <c:ser>
          <c:idx val="0"/>
          <c:order val="0"/>
          <c:tx>
            <c:strRef>
              <c:f>'37'!$A$4</c:f>
              <c:strCache>
                <c:ptCount val="1"/>
                <c:pt idx="0">
                  <c:v>Ссудная задолженность физических лиц, тыс. рублей</c:v>
                </c:pt>
              </c:strCache>
            </c:strRef>
          </c:tx>
          <c:spPr>
            <a:solidFill>
              <a:srgbClr val="EE1133"/>
            </a:solidFill>
          </c:spPr>
          <c:invertIfNegative val="0"/>
          <c:cat>
            <c:strRef>
              <c:f>'37'!$B$2:$U$2</c:f>
              <c:strCache>
                <c:ptCount val="20"/>
                <c:pt idx="0">
                  <c:v>I кв.2019</c:v>
                </c:pt>
                <c:pt idx="1">
                  <c:v>II кв.2019</c:v>
                </c:pt>
                <c:pt idx="2">
                  <c:v>III кв.2019</c:v>
                </c:pt>
                <c:pt idx="3">
                  <c:v>IV кв.2019</c:v>
                </c:pt>
                <c:pt idx="4">
                  <c:v>I кв.2020</c:v>
                </c:pt>
                <c:pt idx="5">
                  <c:v>II кв.2020</c:v>
                </c:pt>
                <c:pt idx="6">
                  <c:v>III кв.2020</c:v>
                </c:pt>
                <c:pt idx="7">
                  <c:v>IV кв.2020</c:v>
                </c:pt>
                <c:pt idx="8">
                  <c:v>I кв.2021</c:v>
                </c:pt>
                <c:pt idx="9">
                  <c:v>II кв.2021</c:v>
                </c:pt>
                <c:pt idx="10">
                  <c:v>III кв.2021</c:v>
                </c:pt>
                <c:pt idx="11">
                  <c:v>IV кв.2021</c:v>
                </c:pt>
                <c:pt idx="12">
                  <c:v>I кв.2022</c:v>
                </c:pt>
                <c:pt idx="13">
                  <c:v>II кв.2022</c:v>
                </c:pt>
                <c:pt idx="14">
                  <c:v>III кв.2022</c:v>
                </c:pt>
                <c:pt idx="15">
                  <c:v>IV кв.2022</c:v>
                </c:pt>
                <c:pt idx="16">
                  <c:v>I кв.2023</c:v>
                </c:pt>
                <c:pt idx="17">
                  <c:v>II кв.2023</c:v>
                </c:pt>
                <c:pt idx="18">
                  <c:v>III кв.2023</c:v>
                </c:pt>
                <c:pt idx="19">
                  <c:v>IV кв.2023</c:v>
                </c:pt>
              </c:strCache>
            </c:strRef>
          </c:cat>
          <c:val>
            <c:numRef>
              <c:f>'37'!$B$4:$U$4</c:f>
              <c:numCache>
                <c:formatCode>General</c:formatCode>
                <c:ptCount val="20"/>
                <c:pt idx="0">
                  <c:v>14832144115</c:v>
                </c:pt>
                <c:pt idx="1">
                  <c:v>15865521527</c:v>
                </c:pt>
                <c:pt idx="2">
                  <c:v>16729624497</c:v>
                </c:pt>
                <c:pt idx="3">
                  <c:v>17311636019</c:v>
                </c:pt>
                <c:pt idx="4">
                  <c:v>17538610489</c:v>
                </c:pt>
                <c:pt idx="5">
                  <c:v>17698486719</c:v>
                </c:pt>
                <c:pt idx="6">
                  <c:v>18648401360</c:v>
                </c:pt>
                <c:pt idx="7">
                  <c:v>19452975106</c:v>
                </c:pt>
                <c:pt idx="8">
                  <c:v>20187118417</c:v>
                </c:pt>
                <c:pt idx="9">
                  <c:v>21549683592</c:v>
                </c:pt>
                <c:pt idx="10">
                  <c:v>22947905244</c:v>
                </c:pt>
                <c:pt idx="11">
                  <c:v>24127076131</c:v>
                </c:pt>
                <c:pt idx="12">
                  <c:v>25251954539</c:v>
                </c:pt>
                <c:pt idx="13">
                  <c:v>24560231211</c:v>
                </c:pt>
                <c:pt idx="14">
                  <c:v>25649445207</c:v>
                </c:pt>
                <c:pt idx="15">
                  <c:v>26623918959</c:v>
                </c:pt>
                <c:pt idx="16">
                  <c:v>24733392805</c:v>
                </c:pt>
                <c:pt idx="17">
                  <c:v>25533867796</c:v>
                </c:pt>
                <c:pt idx="18">
                  <c:v>27123002674</c:v>
                </c:pt>
                <c:pt idx="19">
                  <c:v>27819637356</c:v>
                </c:pt>
              </c:numCache>
            </c:numRef>
          </c:val>
          <c:extLst>
            <c:ext xmlns:c16="http://schemas.microsoft.com/office/drawing/2014/chart" uri="{C3380CC4-5D6E-409C-BE32-E72D297353CC}">
              <c16:uniqueId val="{00000000-A9B9-41CA-8E43-09EE61752C4E}"/>
            </c:ext>
          </c:extLst>
        </c:ser>
        <c:ser>
          <c:idx val="1"/>
          <c:order val="1"/>
          <c:tx>
            <c:strRef>
              <c:f>'37'!$A$5</c:f>
              <c:strCache>
                <c:ptCount val="1"/>
                <c:pt idx="0">
                  <c:v>Ссудная задолженность юридических лиц, тыс. рублей</c:v>
                </c:pt>
              </c:strCache>
            </c:strRef>
          </c:tx>
          <c:spPr>
            <a:solidFill>
              <a:srgbClr val="77787B"/>
            </a:solidFill>
          </c:spPr>
          <c:invertIfNegative val="0"/>
          <c:cat>
            <c:strRef>
              <c:f>'37'!$B$2:$U$2</c:f>
              <c:strCache>
                <c:ptCount val="20"/>
                <c:pt idx="0">
                  <c:v>I кв.2019</c:v>
                </c:pt>
                <c:pt idx="1">
                  <c:v>II кв.2019</c:v>
                </c:pt>
                <c:pt idx="2">
                  <c:v>III кв.2019</c:v>
                </c:pt>
                <c:pt idx="3">
                  <c:v>IV кв.2019</c:v>
                </c:pt>
                <c:pt idx="4">
                  <c:v>I кв.2020</c:v>
                </c:pt>
                <c:pt idx="5">
                  <c:v>II кв.2020</c:v>
                </c:pt>
                <c:pt idx="6">
                  <c:v>III кв.2020</c:v>
                </c:pt>
                <c:pt idx="7">
                  <c:v>IV кв.2020</c:v>
                </c:pt>
                <c:pt idx="8">
                  <c:v>I кв.2021</c:v>
                </c:pt>
                <c:pt idx="9">
                  <c:v>II кв.2021</c:v>
                </c:pt>
                <c:pt idx="10">
                  <c:v>III кв.2021</c:v>
                </c:pt>
                <c:pt idx="11">
                  <c:v>IV кв.2021</c:v>
                </c:pt>
                <c:pt idx="12">
                  <c:v>I кв.2022</c:v>
                </c:pt>
                <c:pt idx="13">
                  <c:v>II кв.2022</c:v>
                </c:pt>
                <c:pt idx="14">
                  <c:v>III кв.2022</c:v>
                </c:pt>
                <c:pt idx="15">
                  <c:v>IV кв.2022</c:v>
                </c:pt>
                <c:pt idx="16">
                  <c:v>I кв.2023</c:v>
                </c:pt>
                <c:pt idx="17">
                  <c:v>II кв.2023</c:v>
                </c:pt>
                <c:pt idx="18">
                  <c:v>III кв.2023</c:v>
                </c:pt>
                <c:pt idx="19">
                  <c:v>IV кв.2023</c:v>
                </c:pt>
              </c:strCache>
            </c:strRef>
          </c:cat>
          <c:val>
            <c:numRef>
              <c:f>'37'!$B$5:$U$5</c:f>
              <c:numCache>
                <c:formatCode>General</c:formatCode>
                <c:ptCount val="20"/>
                <c:pt idx="0">
                  <c:v>15176302022</c:v>
                </c:pt>
                <c:pt idx="1">
                  <c:v>15274510180</c:v>
                </c:pt>
                <c:pt idx="2">
                  <c:v>16008908043</c:v>
                </c:pt>
                <c:pt idx="3">
                  <c:v>16319853196</c:v>
                </c:pt>
                <c:pt idx="4">
                  <c:v>16511867740</c:v>
                </c:pt>
                <c:pt idx="5">
                  <c:v>17147987533</c:v>
                </c:pt>
                <c:pt idx="6">
                  <c:v>14495436191</c:v>
                </c:pt>
                <c:pt idx="7">
                  <c:v>14829822286</c:v>
                </c:pt>
                <c:pt idx="8">
                  <c:v>13923597039</c:v>
                </c:pt>
                <c:pt idx="9">
                  <c:v>15126563216</c:v>
                </c:pt>
                <c:pt idx="10">
                  <c:v>15957858215</c:v>
                </c:pt>
                <c:pt idx="11">
                  <c:v>15015682382</c:v>
                </c:pt>
                <c:pt idx="12">
                  <c:v>15697422780</c:v>
                </c:pt>
                <c:pt idx="13">
                  <c:v>14062867832</c:v>
                </c:pt>
                <c:pt idx="14">
                  <c:v>14672223046</c:v>
                </c:pt>
                <c:pt idx="15">
                  <c:v>14706009930</c:v>
                </c:pt>
                <c:pt idx="16">
                  <c:v>15466491898</c:v>
                </c:pt>
                <c:pt idx="17">
                  <c:v>16238782130</c:v>
                </c:pt>
                <c:pt idx="18">
                  <c:v>16393962635</c:v>
                </c:pt>
                <c:pt idx="19">
                  <c:v>17098735038</c:v>
                </c:pt>
              </c:numCache>
            </c:numRef>
          </c:val>
          <c:extLst>
            <c:ext xmlns:c16="http://schemas.microsoft.com/office/drawing/2014/chart" uri="{C3380CC4-5D6E-409C-BE32-E72D297353CC}">
              <c16:uniqueId val="{00000001-A9B9-41CA-8E43-09EE61752C4E}"/>
            </c:ext>
          </c:extLst>
        </c:ser>
        <c:ser>
          <c:idx val="2"/>
          <c:order val="2"/>
          <c:tx>
            <c:strRef>
              <c:f>'37'!$A$6</c:f>
              <c:strCache>
                <c:ptCount val="1"/>
                <c:pt idx="0">
                  <c:v>Вложения в долговые обязательства, тыс. рублей</c:v>
                </c:pt>
              </c:strCache>
            </c:strRef>
          </c:tx>
          <c:spPr>
            <a:solidFill>
              <a:srgbClr val="0088BB"/>
            </a:solidFill>
          </c:spPr>
          <c:invertIfNegative val="0"/>
          <c:cat>
            <c:strRef>
              <c:f>'37'!$B$2:$U$2</c:f>
              <c:strCache>
                <c:ptCount val="20"/>
                <c:pt idx="0">
                  <c:v>I кв.2019</c:v>
                </c:pt>
                <c:pt idx="1">
                  <c:v>II кв.2019</c:v>
                </c:pt>
                <c:pt idx="2">
                  <c:v>III кв.2019</c:v>
                </c:pt>
                <c:pt idx="3">
                  <c:v>IV кв.2019</c:v>
                </c:pt>
                <c:pt idx="4">
                  <c:v>I кв.2020</c:v>
                </c:pt>
                <c:pt idx="5">
                  <c:v>II кв.2020</c:v>
                </c:pt>
                <c:pt idx="6">
                  <c:v>III кв.2020</c:v>
                </c:pt>
                <c:pt idx="7">
                  <c:v>IV кв.2020</c:v>
                </c:pt>
                <c:pt idx="8">
                  <c:v>I кв.2021</c:v>
                </c:pt>
                <c:pt idx="9">
                  <c:v>II кв.2021</c:v>
                </c:pt>
                <c:pt idx="10">
                  <c:v>III кв.2021</c:v>
                </c:pt>
                <c:pt idx="11">
                  <c:v>IV кв.2021</c:v>
                </c:pt>
                <c:pt idx="12">
                  <c:v>I кв.2022</c:v>
                </c:pt>
                <c:pt idx="13">
                  <c:v>II кв.2022</c:v>
                </c:pt>
                <c:pt idx="14">
                  <c:v>III кв.2022</c:v>
                </c:pt>
                <c:pt idx="15">
                  <c:v>IV кв.2022</c:v>
                </c:pt>
                <c:pt idx="16">
                  <c:v>I кв.2023</c:v>
                </c:pt>
                <c:pt idx="17">
                  <c:v>II кв.2023</c:v>
                </c:pt>
                <c:pt idx="18">
                  <c:v>III кв.2023</c:v>
                </c:pt>
                <c:pt idx="19">
                  <c:v>IV кв.2023</c:v>
                </c:pt>
              </c:strCache>
            </c:strRef>
          </c:cat>
          <c:val>
            <c:numRef>
              <c:f>'37'!$B$6:$U$6</c:f>
              <c:numCache>
                <c:formatCode>General</c:formatCode>
                <c:ptCount val="20"/>
                <c:pt idx="0">
                  <c:v>4402941007</c:v>
                </c:pt>
                <c:pt idx="1">
                  <c:v>4434326495</c:v>
                </c:pt>
                <c:pt idx="2">
                  <c:v>4265484645</c:v>
                </c:pt>
                <c:pt idx="3">
                  <c:v>4156006309</c:v>
                </c:pt>
                <c:pt idx="4">
                  <c:v>4348145289</c:v>
                </c:pt>
                <c:pt idx="5">
                  <c:v>4902230910</c:v>
                </c:pt>
                <c:pt idx="6">
                  <c:v>4988111215</c:v>
                </c:pt>
                <c:pt idx="7">
                  <c:v>5522910783</c:v>
                </c:pt>
                <c:pt idx="8">
                  <c:v>6196682300</c:v>
                </c:pt>
                <c:pt idx="9">
                  <c:v>6667510380</c:v>
                </c:pt>
                <c:pt idx="10">
                  <c:v>7203836518</c:v>
                </c:pt>
                <c:pt idx="11">
                  <c:v>9070650480</c:v>
                </c:pt>
                <c:pt idx="12">
                  <c:v>7950839819</c:v>
                </c:pt>
                <c:pt idx="13">
                  <c:v>8004292252</c:v>
                </c:pt>
                <c:pt idx="14">
                  <c:v>8079194060</c:v>
                </c:pt>
                <c:pt idx="15">
                  <c:v>9337532221</c:v>
                </c:pt>
                <c:pt idx="16">
                  <c:v>10112498150</c:v>
                </c:pt>
                <c:pt idx="17">
                  <c:v>10596482393</c:v>
                </c:pt>
                <c:pt idx="18">
                  <c:v>10425827787</c:v>
                </c:pt>
                <c:pt idx="19">
                  <c:v>10126639439</c:v>
                </c:pt>
              </c:numCache>
            </c:numRef>
          </c:val>
          <c:extLst>
            <c:ext xmlns:c16="http://schemas.microsoft.com/office/drawing/2014/chart" uri="{C3380CC4-5D6E-409C-BE32-E72D297353CC}">
              <c16:uniqueId val="{00000002-A9B9-41CA-8E43-09EE61752C4E}"/>
            </c:ext>
          </c:extLst>
        </c:ser>
        <c:ser>
          <c:idx val="3"/>
          <c:order val="3"/>
          <c:tx>
            <c:strRef>
              <c:f>'37'!$A$7</c:f>
              <c:strCache>
                <c:ptCount val="1"/>
                <c:pt idx="0">
                  <c:v>Прочие активы и внебалансовые требования, тыс. рублей</c:v>
                </c:pt>
              </c:strCache>
            </c:strRef>
          </c:tx>
          <c:invertIfNegative val="0"/>
          <c:val>
            <c:numRef>
              <c:f>'37'!$B$7:$U$7</c:f>
              <c:numCache>
                <c:formatCode>General</c:formatCode>
                <c:ptCount val="20"/>
                <c:pt idx="0">
                  <c:v>864236391</c:v>
                </c:pt>
                <c:pt idx="1">
                  <c:v>801178919</c:v>
                </c:pt>
                <c:pt idx="2">
                  <c:v>901218884</c:v>
                </c:pt>
                <c:pt idx="3">
                  <c:v>879319909</c:v>
                </c:pt>
                <c:pt idx="4">
                  <c:v>923812286</c:v>
                </c:pt>
                <c:pt idx="5">
                  <c:v>746692165</c:v>
                </c:pt>
                <c:pt idx="6">
                  <c:v>898097304</c:v>
                </c:pt>
                <c:pt idx="7">
                  <c:v>586830748</c:v>
                </c:pt>
                <c:pt idx="8">
                  <c:v>581995562</c:v>
                </c:pt>
                <c:pt idx="9">
                  <c:v>664112163</c:v>
                </c:pt>
                <c:pt idx="10">
                  <c:v>741895736</c:v>
                </c:pt>
                <c:pt idx="11">
                  <c:v>1098518567</c:v>
                </c:pt>
                <c:pt idx="12">
                  <c:v>966014814</c:v>
                </c:pt>
                <c:pt idx="13">
                  <c:v>581807677</c:v>
                </c:pt>
                <c:pt idx="14">
                  <c:v>614459548</c:v>
                </c:pt>
                <c:pt idx="15">
                  <c:v>649139446</c:v>
                </c:pt>
                <c:pt idx="16">
                  <c:v>669984677</c:v>
                </c:pt>
                <c:pt idx="17">
                  <c:v>622189166</c:v>
                </c:pt>
                <c:pt idx="18">
                  <c:v>859715932</c:v>
                </c:pt>
                <c:pt idx="19">
                  <c:v>775393627</c:v>
                </c:pt>
              </c:numCache>
            </c:numRef>
          </c:val>
          <c:extLst>
            <c:ext xmlns:c16="http://schemas.microsoft.com/office/drawing/2014/chart" uri="{C3380CC4-5D6E-409C-BE32-E72D297353CC}">
              <c16:uniqueId val="{00000003-A9B9-41CA-8E43-09EE61752C4E}"/>
            </c:ext>
          </c:extLst>
        </c:ser>
        <c:dLbls>
          <c:showLegendKey val="0"/>
          <c:showVal val="0"/>
          <c:showCatName val="0"/>
          <c:showSerName val="0"/>
          <c:showPercent val="0"/>
          <c:showBubbleSize val="0"/>
        </c:dLbls>
        <c:gapWidth val="150"/>
        <c:overlap val="100"/>
        <c:axId val="637595824"/>
        <c:axId val="637597000"/>
      </c:barChart>
      <c:catAx>
        <c:axId val="637595824"/>
        <c:scaling>
          <c:orientation val="minMax"/>
        </c:scaling>
        <c:delete val="0"/>
        <c:axPos val="b"/>
        <c:numFmt formatCode="General" sourceLinked="1"/>
        <c:majorTickMark val="out"/>
        <c:minorTickMark val="none"/>
        <c:tickLblPos val="nextTo"/>
        <c:txPr>
          <a:bodyPr/>
          <a:lstStyle/>
          <a:p>
            <a:pPr>
              <a:defRPr sz="1000">
                <a:latin typeface="Arial" pitchFamily="34" charset="0"/>
                <a:cs typeface="Arial" pitchFamily="34" charset="0"/>
              </a:defRPr>
            </a:pPr>
            <a:endParaRPr lang="ru-RU"/>
          </a:p>
        </c:txPr>
        <c:crossAx val="637597000"/>
        <c:crosses val="autoZero"/>
        <c:auto val="1"/>
        <c:lblAlgn val="ctr"/>
        <c:lblOffset val="100"/>
        <c:noMultiLvlLbl val="0"/>
      </c:catAx>
      <c:valAx>
        <c:axId val="63759700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txPr>
          <a:bodyPr/>
          <a:lstStyle/>
          <a:p>
            <a:pPr>
              <a:defRPr sz="1000">
                <a:latin typeface="Arial" pitchFamily="34" charset="0"/>
                <a:cs typeface="Arial" pitchFamily="34" charset="0"/>
              </a:defRPr>
            </a:pPr>
            <a:endParaRPr lang="ru-RU"/>
          </a:p>
        </c:txPr>
        <c:crossAx val="637595824"/>
        <c:crosses val="autoZero"/>
        <c:crossBetween val="between"/>
        <c:dispUnits>
          <c:builtInUnit val="billions"/>
        </c:dispUnits>
      </c:valAx>
    </c:plotArea>
    <c:legend>
      <c:legendPos val="b"/>
      <c:layout>
        <c:manualLayout>
          <c:xMode val="edge"/>
          <c:yMode val="edge"/>
          <c:x val="0.11160761154855646"/>
          <c:y val="0.74651428988043167"/>
          <c:w val="0.82400699912510933"/>
          <c:h val="0.2257079323417906"/>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672481289382904"/>
          <c:y val="4.2734932666127018E-2"/>
          <c:w val="0.87288188976377956"/>
          <c:h val="0.74807166335516473"/>
        </c:manualLayout>
      </c:layout>
      <c:barChart>
        <c:barDir val="bar"/>
        <c:grouping val="clustered"/>
        <c:varyColors val="0"/>
        <c:ser>
          <c:idx val="3"/>
          <c:order val="3"/>
          <c:tx>
            <c:strRef>
              <c:f>'3'!$E$2</c:f>
              <c:strCache>
                <c:ptCount val="1"/>
                <c:pt idx="0">
                  <c:v>2021 к 2020</c:v>
                </c:pt>
              </c:strCache>
            </c:strRef>
          </c:tx>
          <c:spPr>
            <a:solidFill>
              <a:srgbClr val="FF0000"/>
            </a:solidFill>
            <a:ln>
              <a:noFill/>
            </a:ln>
            <a:effectLst/>
          </c:spPr>
          <c:invertIfNegative val="0"/>
          <c:cat>
            <c:strRef>
              <c:f>'3'!$A$3:$A$14</c:f>
              <c:strCache>
                <c:ptCount val="12"/>
                <c:pt idx="0">
                  <c:v>Активы банков</c:v>
                </c:pt>
                <c:pt idx="1">
                  <c:v>Активы страховщиков</c:v>
                </c:pt>
                <c:pt idx="2">
                  <c:v>Инвестиционный портфель НПФ</c:v>
                </c:pt>
                <c:pt idx="3">
                  <c:v>Инвестиционный портфель СФР (ранее ПФР)</c:v>
                </c:pt>
                <c:pt idx="4">
                  <c:v>Стоимость чистых активов ПИФ</c:v>
                </c:pt>
                <c:pt idx="5">
                  <c:v>Собственные активы ПУ-НФО</c:v>
                </c:pt>
                <c:pt idx="6">
                  <c:v>Активы на брокерском обслуживании</c:v>
                </c:pt>
                <c:pt idx="7">
                  <c:v>Активы в доверительном управлении </c:v>
                </c:pt>
                <c:pt idx="8">
                  <c:v>Профильные активы МФО</c:v>
                </c:pt>
                <c:pt idx="9">
                  <c:v>Портфель займов ломбардов*</c:v>
                </c:pt>
                <c:pt idx="10">
                  <c:v>Портфель займов КПК</c:v>
                </c:pt>
                <c:pt idx="11">
                  <c:v>Портфель займов СКПК</c:v>
                </c:pt>
              </c:strCache>
            </c:strRef>
          </c:cat>
          <c:val>
            <c:numRef>
              <c:f>'3'!$E$3:$E$14</c:f>
              <c:numCache>
                <c:formatCode>_-* #\ ##0\ _₽_-;\-* #\ ##0\ _₽_-;_-* "-"??\ _₽_-;_-@_-</c:formatCode>
                <c:ptCount val="12"/>
                <c:pt idx="0">
                  <c:v>-1.4593394415973506</c:v>
                </c:pt>
                <c:pt idx="1">
                  <c:v>-0.12649904360272668</c:v>
                </c:pt>
                <c:pt idx="2">
                  <c:v>-0.41867092655571891</c:v>
                </c:pt>
                <c:pt idx="3">
                  <c:v>-0.1867652086301248</c:v>
                </c:pt>
                <c:pt idx="4">
                  <c:v>0.72972553818248409</c:v>
                </c:pt>
                <c:pt idx="5">
                  <c:v>-2.1775583884175109E-2</c:v>
                </c:pt>
                <c:pt idx="6">
                  <c:v>1.4593169212008767</c:v>
                </c:pt>
                <c:pt idx="7">
                  <c:v>1.3386238120139726E-2</c:v>
                </c:pt>
                <c:pt idx="8">
                  <c:v>2.1899367903899569E-2</c:v>
                </c:pt>
                <c:pt idx="9">
                  <c:v>-2.6642869449992369E-3</c:v>
                </c:pt>
                <c:pt idx="10">
                  <c:v>-6.5869886150753433E-3</c:v>
                </c:pt>
                <c:pt idx="11">
                  <c:v>-2.0265855772115034E-3</c:v>
                </c:pt>
              </c:numCache>
            </c:numRef>
          </c:val>
          <c:extLst>
            <c:ext xmlns:c16="http://schemas.microsoft.com/office/drawing/2014/chart" uri="{C3380CC4-5D6E-409C-BE32-E72D297353CC}">
              <c16:uniqueId val="{00000007-8440-439A-9B5A-3307B84D0138}"/>
            </c:ext>
          </c:extLst>
        </c:ser>
        <c:ser>
          <c:idx val="4"/>
          <c:order val="4"/>
          <c:tx>
            <c:strRef>
              <c:f>'3'!$F$2</c:f>
              <c:strCache>
                <c:ptCount val="1"/>
                <c:pt idx="0">
                  <c:v>2022 к 2021</c:v>
                </c:pt>
              </c:strCache>
            </c:strRef>
          </c:tx>
          <c:spPr>
            <a:solidFill>
              <a:schemeClr val="accent5"/>
            </a:solidFill>
            <a:ln>
              <a:noFill/>
            </a:ln>
            <a:effectLst/>
          </c:spPr>
          <c:invertIfNegative val="0"/>
          <c:cat>
            <c:strRef>
              <c:f>'3'!$A$3:$A$14</c:f>
              <c:strCache>
                <c:ptCount val="12"/>
                <c:pt idx="0">
                  <c:v>Активы банков</c:v>
                </c:pt>
                <c:pt idx="1">
                  <c:v>Активы страховщиков</c:v>
                </c:pt>
                <c:pt idx="2">
                  <c:v>Инвестиционный портфель НПФ</c:v>
                </c:pt>
                <c:pt idx="3">
                  <c:v>Инвестиционный портфель СФР (ранее ПФР)</c:v>
                </c:pt>
                <c:pt idx="4">
                  <c:v>Стоимость чистых активов ПИФ</c:v>
                </c:pt>
                <c:pt idx="5">
                  <c:v>Собственные активы ПУ-НФО</c:v>
                </c:pt>
                <c:pt idx="6">
                  <c:v>Активы на брокерском обслуживании</c:v>
                </c:pt>
                <c:pt idx="7">
                  <c:v>Активы в доверительном управлении </c:v>
                </c:pt>
                <c:pt idx="8">
                  <c:v>Профильные активы МФО</c:v>
                </c:pt>
                <c:pt idx="9">
                  <c:v>Портфель займов ломбардов*</c:v>
                </c:pt>
                <c:pt idx="10">
                  <c:v>Портфель займов КПК</c:v>
                </c:pt>
                <c:pt idx="11">
                  <c:v>Портфель займов СКПК</c:v>
                </c:pt>
              </c:strCache>
            </c:strRef>
          </c:cat>
          <c:val>
            <c:numRef>
              <c:f>'3'!$F$3:$F$14</c:f>
              <c:numCache>
                <c:formatCode>_-* #\ ##0\ _₽_-;\-* #\ ##0\ _₽_-;_-* "-"??\ _₽_-;_-@_-</c:formatCode>
                <c:ptCount val="12"/>
                <c:pt idx="0">
                  <c:v>3.6070355515890924</c:v>
                </c:pt>
                <c:pt idx="1">
                  <c:v>7.1379537650773095E-3</c:v>
                </c:pt>
                <c:pt idx="2">
                  <c:v>-6.3966139663746091E-2</c:v>
                </c:pt>
                <c:pt idx="3">
                  <c:v>1.6817867631407024E-2</c:v>
                </c:pt>
                <c:pt idx="4">
                  <c:v>3.2703503633542574E-2</c:v>
                </c:pt>
                <c:pt idx="5">
                  <c:v>-0.30394520036762429</c:v>
                </c:pt>
                <c:pt idx="6">
                  <c:v>-3.2178496471600777</c:v>
                </c:pt>
                <c:pt idx="7">
                  <c:v>-7.9608327610971585E-2</c:v>
                </c:pt>
                <c:pt idx="8">
                  <c:v>7.5393524066399709E-3</c:v>
                </c:pt>
                <c:pt idx="9">
                  <c:v>-2.3769532364745459E-3</c:v>
                </c:pt>
                <c:pt idx="10">
                  <c:v>-2.3285592292475871E-3</c:v>
                </c:pt>
                <c:pt idx="11">
                  <c:v>-1.1594017576068653E-3</c:v>
                </c:pt>
              </c:numCache>
            </c:numRef>
          </c:val>
          <c:extLst>
            <c:ext xmlns:c16="http://schemas.microsoft.com/office/drawing/2014/chart" uri="{C3380CC4-5D6E-409C-BE32-E72D297353CC}">
              <c16:uniqueId val="{00000000-E2E4-415C-B53B-D5E6420378B7}"/>
            </c:ext>
          </c:extLst>
        </c:ser>
        <c:ser>
          <c:idx val="5"/>
          <c:order val="5"/>
          <c:tx>
            <c:strRef>
              <c:f>'3'!$G$2</c:f>
              <c:strCache>
                <c:ptCount val="1"/>
                <c:pt idx="0">
                  <c:v>2023 к 2022</c:v>
                </c:pt>
              </c:strCache>
            </c:strRef>
          </c:tx>
          <c:spPr>
            <a:solidFill>
              <a:schemeClr val="accent6"/>
            </a:solidFill>
            <a:ln>
              <a:noFill/>
            </a:ln>
            <a:effectLst/>
          </c:spPr>
          <c:invertIfNegative val="0"/>
          <c:cat>
            <c:strRef>
              <c:f>'3'!$A$3:$A$14</c:f>
              <c:strCache>
                <c:ptCount val="12"/>
                <c:pt idx="0">
                  <c:v>Активы банков</c:v>
                </c:pt>
                <c:pt idx="1">
                  <c:v>Активы страховщиков</c:v>
                </c:pt>
                <c:pt idx="2">
                  <c:v>Инвестиционный портфель НПФ</c:v>
                </c:pt>
                <c:pt idx="3">
                  <c:v>Инвестиционный портфель СФР (ранее ПФР)</c:v>
                </c:pt>
                <c:pt idx="4">
                  <c:v>Стоимость чистых активов ПИФ</c:v>
                </c:pt>
                <c:pt idx="5">
                  <c:v>Собственные активы ПУ-НФО</c:v>
                </c:pt>
                <c:pt idx="6">
                  <c:v>Активы на брокерском обслуживании</c:v>
                </c:pt>
                <c:pt idx="7">
                  <c:v>Активы в доверительном управлении </c:v>
                </c:pt>
                <c:pt idx="8">
                  <c:v>Профильные активы МФО</c:v>
                </c:pt>
                <c:pt idx="9">
                  <c:v>Портфель займов ломбардов*</c:v>
                </c:pt>
                <c:pt idx="10">
                  <c:v>Портфель займов КПК</c:v>
                </c:pt>
                <c:pt idx="11">
                  <c:v>Портфель займов СКПК</c:v>
                </c:pt>
              </c:strCache>
            </c:strRef>
          </c:cat>
          <c:val>
            <c:numRef>
              <c:f>'3'!$G$3:$G$14</c:f>
              <c:numCache>
                <c:formatCode>_-* #\ ##0\ _₽_-;\-* #\ ##0\ _₽_-;_-* "-"??\ _₽_-;_-@_-</c:formatCode>
                <c:ptCount val="12"/>
                <c:pt idx="0">
                  <c:v>-1.852281114424116</c:v>
                </c:pt>
                <c:pt idx="1">
                  <c:v>-0.27871621113512601</c:v>
                </c:pt>
                <c:pt idx="2">
                  <c:v>-0.47397508239285235</c:v>
                </c:pt>
                <c:pt idx="3">
                  <c:v>-0.23612876714371467</c:v>
                </c:pt>
                <c:pt idx="4">
                  <c:v>1.1807566618535645</c:v>
                </c:pt>
                <c:pt idx="5">
                  <c:v>5.0747746891606105E-2</c:v>
                </c:pt>
                <c:pt idx="6">
                  <c:v>1.6305990349776476</c:v>
                </c:pt>
                <c:pt idx="7">
                  <c:v>3.3363305033750734E-2</c:v>
                </c:pt>
                <c:pt idx="8">
                  <c:v>-1.952078926173248E-2</c:v>
                </c:pt>
                <c:pt idx="9">
                  <c:v>-1.1058482345364697E-3</c:v>
                </c:pt>
                <c:pt idx="10">
                  <c:v>-2.5193776954197607E-2</c:v>
                </c:pt>
                <c:pt idx="11">
                  <c:v>-8.5451592103089127E-3</c:v>
                </c:pt>
              </c:numCache>
            </c:numRef>
          </c:val>
          <c:extLst>
            <c:ext xmlns:c16="http://schemas.microsoft.com/office/drawing/2014/chart" uri="{C3380CC4-5D6E-409C-BE32-E72D297353CC}">
              <c16:uniqueId val="{00000000-22C0-4099-8DA9-BB8B90FF51AA}"/>
            </c:ext>
          </c:extLst>
        </c:ser>
        <c:dLbls>
          <c:showLegendKey val="0"/>
          <c:showVal val="0"/>
          <c:showCatName val="0"/>
          <c:showSerName val="0"/>
          <c:showPercent val="0"/>
          <c:showBubbleSize val="0"/>
        </c:dLbls>
        <c:gapWidth val="62"/>
        <c:axId val="631640088"/>
        <c:axId val="631640872"/>
        <c:extLst>
          <c:ext xmlns:c15="http://schemas.microsoft.com/office/drawing/2012/chart" uri="{02D57815-91ED-43cb-92C2-25804820EDAC}">
            <c15:filteredBarSeries>
              <c15:ser>
                <c:idx val="0"/>
                <c:order val="0"/>
                <c:tx>
                  <c:strRef>
                    <c:extLst>
                      <c:ext uri="{02D57815-91ED-43cb-92C2-25804820EDAC}">
                        <c15:formulaRef>
                          <c15:sqref>'3'!$B$2</c15:sqref>
                        </c15:formulaRef>
                      </c:ext>
                    </c:extLst>
                    <c:strCache>
                      <c:ptCount val="1"/>
                      <c:pt idx="0">
                        <c:v>31.12.2018</c:v>
                      </c:pt>
                    </c:strCache>
                  </c:strRef>
                </c:tx>
                <c:spPr>
                  <a:solidFill>
                    <a:schemeClr val="accent1"/>
                  </a:solidFill>
                  <a:ln>
                    <a:noFill/>
                  </a:ln>
                  <a:effectLst/>
                </c:spPr>
                <c:invertIfNegative val="0"/>
                <c:cat>
                  <c:strRef>
                    <c:extLst>
                      <c:ext uri="{02D57815-91ED-43cb-92C2-25804820EDAC}">
                        <c15:formulaRef>
                          <c15:sqref>'3'!$A$3:$A$14</c15:sqref>
                        </c15:formulaRef>
                      </c:ext>
                    </c:extLst>
                    <c:strCache>
                      <c:ptCount val="12"/>
                      <c:pt idx="0">
                        <c:v>Активы банков</c:v>
                      </c:pt>
                      <c:pt idx="1">
                        <c:v>Активы страховщиков</c:v>
                      </c:pt>
                      <c:pt idx="2">
                        <c:v>Инвестиционный портфель НПФ</c:v>
                      </c:pt>
                      <c:pt idx="3">
                        <c:v>Инвестиционный портфель СФР (ранее ПФР)</c:v>
                      </c:pt>
                      <c:pt idx="4">
                        <c:v>Стоимость чистых активов ПИФ</c:v>
                      </c:pt>
                      <c:pt idx="5">
                        <c:v>Собственные активы ПУ-НФО</c:v>
                      </c:pt>
                      <c:pt idx="6">
                        <c:v>Активы на брокерском обслуживании</c:v>
                      </c:pt>
                      <c:pt idx="7">
                        <c:v>Активы в доверительном управлении </c:v>
                      </c:pt>
                      <c:pt idx="8">
                        <c:v>Профильные активы МФО</c:v>
                      </c:pt>
                      <c:pt idx="9">
                        <c:v>Портфель займов ломбардов*</c:v>
                      </c:pt>
                      <c:pt idx="10">
                        <c:v>Портфель займов КПК</c:v>
                      </c:pt>
                      <c:pt idx="11">
                        <c:v>Портфель займов СКПК</c:v>
                      </c:pt>
                    </c:strCache>
                  </c:strRef>
                </c:cat>
                <c:val>
                  <c:numRef>
                    <c:extLst>
                      <c:ext uri="{02D57815-91ED-43cb-92C2-25804820EDAC}">
                        <c15:formulaRef>
                          <c15:sqref>'3'!$B$3:$B$14</c15:sqref>
                        </c15:formulaRef>
                      </c:ext>
                    </c:extLst>
                    <c:numCache>
                      <c:formatCode>_-* #\ ##0\ _₽_-;\-* #\ ##0\ _₽_-;_-* "-"??\ _₽_-;_-@_-</c:formatCode>
                      <c:ptCount val="12"/>
                      <c:pt idx="0">
                        <c:v>-0.76942796038812844</c:v>
                      </c:pt>
                      <c:pt idx="1">
                        <c:v>0.2065984205434086</c:v>
                      </c:pt>
                      <c:pt idx="2">
                        <c:v>-0.24686204149962876</c:v>
                      </c:pt>
                      <c:pt idx="3">
                        <c:v>-0.32337234318147101</c:v>
                      </c:pt>
                      <c:pt idx="4">
                        <c:v>6.4235052945925464E-2</c:v>
                      </c:pt>
                      <c:pt idx="5">
                        <c:v>1.0266702412331554</c:v>
                      </c:pt>
                      <c:pt idx="6">
                        <c:v>0</c:v>
                      </c:pt>
                      <c:pt idx="7">
                        <c:v>1.2929506313698824E-2</c:v>
                      </c:pt>
                      <c:pt idx="8">
                        <c:v>3.766103228064735E-2</c:v>
                      </c:pt>
                      <c:pt idx="9">
                        <c:v>-4.7785217659352675E-3</c:v>
                      </c:pt>
                      <c:pt idx="10">
                        <c:v>-2.8692025095095469E-3</c:v>
                      </c:pt>
                      <c:pt idx="11">
                        <c:v>-7.8418397217222893E-4</c:v>
                      </c:pt>
                    </c:numCache>
                  </c:numRef>
                </c:val>
                <c:extLst>
                  <c:ext xmlns:c16="http://schemas.microsoft.com/office/drawing/2014/chart" uri="{C3380CC4-5D6E-409C-BE32-E72D297353CC}">
                    <c16:uniqueId val="{00000003-8440-439A-9B5A-3307B84D013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'3'!$C$2</c15:sqref>
                        </c15:formulaRef>
                      </c:ext>
                    </c:extLst>
                    <c:strCache>
                      <c:ptCount val="1"/>
                      <c:pt idx="0">
                        <c:v>31.12.2019</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'3'!$A$3:$A$14</c15:sqref>
                        </c15:formulaRef>
                      </c:ext>
                    </c:extLst>
                    <c:strCache>
                      <c:ptCount val="12"/>
                      <c:pt idx="0">
                        <c:v>Активы банков</c:v>
                      </c:pt>
                      <c:pt idx="1">
                        <c:v>Активы страховщиков</c:v>
                      </c:pt>
                      <c:pt idx="2">
                        <c:v>Инвестиционный портфель НПФ</c:v>
                      </c:pt>
                      <c:pt idx="3">
                        <c:v>Инвестиционный портфель СФР (ранее ПФР)</c:v>
                      </c:pt>
                      <c:pt idx="4">
                        <c:v>Стоимость чистых активов ПИФ</c:v>
                      </c:pt>
                      <c:pt idx="5">
                        <c:v>Собственные активы ПУ-НФО</c:v>
                      </c:pt>
                      <c:pt idx="6">
                        <c:v>Активы на брокерском обслуживании</c:v>
                      </c:pt>
                      <c:pt idx="7">
                        <c:v>Активы в доверительном управлении </c:v>
                      </c:pt>
                      <c:pt idx="8">
                        <c:v>Профильные активы МФО</c:v>
                      </c:pt>
                      <c:pt idx="9">
                        <c:v>Портфель займов ломбардов*</c:v>
                      </c:pt>
                      <c:pt idx="10">
                        <c:v>Портфель займов КПК</c:v>
                      </c:pt>
                      <c:pt idx="11">
                        <c:v>Портфель займов СКПК</c:v>
                      </c:pt>
                    </c:strCache>
                  </c:strRef>
                </c:cat>
                <c:val>
                  <c:numRef>
                    <c:extLst xmlns:c15="http://schemas.microsoft.com/office/drawing/2012/chart">
                      <c:ext xmlns:c15="http://schemas.microsoft.com/office/drawing/2012/chart" uri="{02D57815-91ED-43cb-92C2-25804820EDAC}">
                        <c15:formulaRef>
                          <c15:sqref>'3'!$C$3:$C$14</c15:sqref>
                        </c15:formulaRef>
                      </c:ext>
                    </c:extLst>
                    <c:numCache>
                      <c:formatCode>_-* #\ ##0\ _₽_-;\-* #\ ##0\ _₽_-;_-* "-"??\ _₽_-;_-@_-</c:formatCode>
                      <c:ptCount val="12"/>
                      <c:pt idx="0">
                        <c:v>-9.2494562238824898</c:v>
                      </c:pt>
                      <c:pt idx="1">
                        <c:v>-2.9026421176543415E-2</c:v>
                      </c:pt>
                      <c:pt idx="2">
                        <c:v>-0.15701455224717309</c:v>
                      </c:pt>
                      <c:pt idx="3">
                        <c:v>-0.16309537238690242</c:v>
                      </c:pt>
                      <c:pt idx="4">
                        <c:v>0.52963994940906556</c:v>
                      </c:pt>
                      <c:pt idx="5">
                        <c:v>-0.10503508242355752</c:v>
                      </c:pt>
                      <c:pt idx="6">
                        <c:v>9.0866830536376213</c:v>
                      </c:pt>
                      <c:pt idx="7">
                        <c:v>8.0073830914013877E-2</c:v>
                      </c:pt>
                      <c:pt idx="8">
                        <c:v>1.9923094919685275E-2</c:v>
                      </c:pt>
                      <c:pt idx="9">
                        <c:v>5.611628570430377E-4</c:v>
                      </c:pt>
                      <c:pt idx="10">
                        <c:v>-1.1312981369742577E-2</c:v>
                      </c:pt>
                      <c:pt idx="11">
                        <c:v>-1.9404582510156518E-3</c:v>
                      </c:pt>
                    </c:numCache>
                  </c:numRef>
                </c:val>
                <c:extLst xmlns:c15="http://schemas.microsoft.com/office/drawing/2012/chart">
                  <c:ext xmlns:c16="http://schemas.microsoft.com/office/drawing/2014/chart" uri="{C3380CC4-5D6E-409C-BE32-E72D297353CC}">
                    <c16:uniqueId val="{00000005-8440-439A-9B5A-3307B84D013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'3'!$D$2</c15:sqref>
                        </c15:formulaRef>
                      </c:ext>
                    </c:extLst>
                    <c:strCache>
                      <c:ptCount val="1"/>
                      <c:pt idx="0">
                        <c:v>31.12.2020</c:v>
                      </c:pt>
                    </c:strCache>
                  </c:strRef>
                </c:tx>
                <c:spPr>
                  <a:solidFill>
                    <a:srgbClr val="0070C0"/>
                  </a:solidFill>
                  <a:ln>
                    <a:noFill/>
                  </a:ln>
                  <a:effectLst/>
                </c:spPr>
                <c:invertIfNegative val="0"/>
                <c:cat>
                  <c:strRef>
                    <c:extLst xmlns:c15="http://schemas.microsoft.com/office/drawing/2012/chart">
                      <c:ext xmlns:c15="http://schemas.microsoft.com/office/drawing/2012/chart" uri="{02D57815-91ED-43cb-92C2-25804820EDAC}">
                        <c15:formulaRef>
                          <c15:sqref>'3'!$A$3:$A$14</c15:sqref>
                        </c15:formulaRef>
                      </c:ext>
                    </c:extLst>
                    <c:strCache>
                      <c:ptCount val="12"/>
                      <c:pt idx="0">
                        <c:v>Активы банков</c:v>
                      </c:pt>
                      <c:pt idx="1">
                        <c:v>Активы страховщиков</c:v>
                      </c:pt>
                      <c:pt idx="2">
                        <c:v>Инвестиционный портфель НПФ</c:v>
                      </c:pt>
                      <c:pt idx="3">
                        <c:v>Инвестиционный портфель СФР (ранее ПФР)</c:v>
                      </c:pt>
                      <c:pt idx="4">
                        <c:v>Стоимость чистых активов ПИФ</c:v>
                      </c:pt>
                      <c:pt idx="5">
                        <c:v>Собственные активы ПУ-НФО</c:v>
                      </c:pt>
                      <c:pt idx="6">
                        <c:v>Активы на брокерском обслуживании</c:v>
                      </c:pt>
                      <c:pt idx="7">
                        <c:v>Активы в доверительном управлении </c:v>
                      </c:pt>
                      <c:pt idx="8">
                        <c:v>Профильные активы МФО</c:v>
                      </c:pt>
                      <c:pt idx="9">
                        <c:v>Портфель займов ломбардов*</c:v>
                      </c:pt>
                      <c:pt idx="10">
                        <c:v>Портфель займов КПК</c:v>
                      </c:pt>
                      <c:pt idx="11">
                        <c:v>Портфель займов СКПК</c:v>
                      </c:pt>
                    </c:strCache>
                  </c:strRef>
                </c:cat>
                <c:val>
                  <c:numRef>
                    <c:extLst xmlns:c15="http://schemas.microsoft.com/office/drawing/2012/chart">
                      <c:ext xmlns:c15="http://schemas.microsoft.com/office/drawing/2012/chart" uri="{02D57815-91ED-43cb-92C2-25804820EDAC}">
                        <c15:formulaRef>
                          <c15:sqref>'3'!$D$3:$D$14</c15:sqref>
                        </c15:formulaRef>
                      </c:ext>
                    </c:extLst>
                    <c:numCache>
                      <c:formatCode>_-* #\ ##0\ _₽_-;\-* #\ ##0\ _₽_-;_-* "-"??\ _₽_-;_-@_-</c:formatCode>
                      <c:ptCount val="12"/>
                      <c:pt idx="0">
                        <c:v>-0.57449777215229858</c:v>
                      </c:pt>
                      <c:pt idx="1">
                        <c:v>-8.6530920402716482E-2</c:v>
                      </c:pt>
                      <c:pt idx="2">
                        <c:v>-0.41217966012326324</c:v>
                      </c:pt>
                      <c:pt idx="3">
                        <c:v>-0.1690998732954101</c:v>
                      </c:pt>
                      <c:pt idx="4">
                        <c:v>-0.16590844155875351</c:v>
                      </c:pt>
                      <c:pt idx="5">
                        <c:v>0.133418029421696</c:v>
                      </c:pt>
                      <c:pt idx="6">
                        <c:v>1.1603403192099222</c:v>
                      </c:pt>
                      <c:pt idx="7">
                        <c:v>0.13090285053646578</c:v>
                      </c:pt>
                      <c:pt idx="8">
                        <c:v>-4.7509407634324652E-4</c:v>
                      </c:pt>
                      <c:pt idx="9">
                        <c:v>-2.8825597508846425E-3</c:v>
                      </c:pt>
                      <c:pt idx="10">
                        <c:v>-1.2309115242629204E-2</c:v>
                      </c:pt>
                      <c:pt idx="11">
                        <c:v>-7.7776256580420339E-4</c:v>
                      </c:pt>
                    </c:numCache>
                  </c:numRef>
                </c:val>
                <c:extLst xmlns:c15="http://schemas.microsoft.com/office/drawing/2012/chart">
                  <c:ext xmlns:c16="http://schemas.microsoft.com/office/drawing/2014/chart" uri="{C3380CC4-5D6E-409C-BE32-E72D297353CC}">
                    <c16:uniqueId val="{00000006-8440-439A-9B5A-3307B84D0138}"/>
                  </c:ext>
                </c:extLst>
              </c15:ser>
            </c15:filteredBarSeries>
          </c:ext>
        </c:extLst>
      </c:barChart>
      <c:catAx>
        <c:axId val="631640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1640872"/>
        <c:crosses val="autoZero"/>
        <c:auto val="1"/>
        <c:lblAlgn val="ctr"/>
        <c:lblOffset val="100"/>
        <c:noMultiLvlLbl val="0"/>
      </c:catAx>
      <c:valAx>
        <c:axId val="63164087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1640088"/>
        <c:crosses val="autoZero"/>
        <c:crossBetween val="between"/>
      </c:valAx>
      <c:spPr>
        <a:noFill/>
        <a:ln>
          <a:noFill/>
        </a:ln>
        <a:effectLst/>
      </c:spPr>
    </c:plotArea>
    <c:legend>
      <c:legendPos val="b"/>
      <c:layout>
        <c:manualLayout>
          <c:xMode val="edge"/>
          <c:yMode val="edge"/>
          <c:x val="0.48059536779112222"/>
          <c:y val="0.93509118895184828"/>
          <c:w val="0.27431512982183215"/>
          <c:h val="6.49087252523186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cked"/>
        <c:varyColors val="0"/>
        <c:ser>
          <c:idx val="0"/>
          <c:order val="0"/>
          <c:tx>
            <c:strRef>
              <c:f>'38'!$B$3</c:f>
              <c:strCache>
                <c:ptCount val="1"/>
                <c:pt idx="0">
                  <c:v>По всем срокам до года</c:v>
                </c:pt>
              </c:strCache>
            </c:strRef>
          </c:tx>
          <c:spPr>
            <a:solidFill>
              <a:srgbClr val="EE1133"/>
            </a:solidFill>
          </c:spPr>
          <c:cat>
            <c:numRef>
              <c:f>'38'!$A$4:$A$65</c:f>
              <c:numCache>
                <c:formatCode>m/d/yyyy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'38'!$B$4:$B$65</c:f>
              <c:numCache>
                <c:formatCode>#\ ##0.0##</c:formatCode>
                <c:ptCount val="62"/>
                <c:pt idx="0">
                  <c:v>33913770</c:v>
                </c:pt>
                <c:pt idx="1">
                  <c:v>24874083.16217</c:v>
                </c:pt>
                <c:pt idx="2">
                  <c:v>22053706.484299999</c:v>
                </c:pt>
                <c:pt idx="3">
                  <c:v>28162994.958670001</c:v>
                </c:pt>
                <c:pt idx="4">
                  <c:v>25604077.528129999</c:v>
                </c:pt>
                <c:pt idx="5">
                  <c:v>23501017.10695</c:v>
                </c:pt>
                <c:pt idx="6">
                  <c:v>24907312.933680002</c:v>
                </c:pt>
                <c:pt idx="7">
                  <c:v>28813542.280019999</c:v>
                </c:pt>
                <c:pt idx="8">
                  <c:v>30025807.264910001</c:v>
                </c:pt>
                <c:pt idx="9">
                  <c:v>35203554.56786</c:v>
                </c:pt>
                <c:pt idx="10">
                  <c:v>57386146.280550003</c:v>
                </c:pt>
                <c:pt idx="11">
                  <c:v>27706585.661060002</c:v>
                </c:pt>
                <c:pt idx="12">
                  <c:v>33456994.381889999</c:v>
                </c:pt>
                <c:pt idx="13">
                  <c:v>22785196.330150001</c:v>
                </c:pt>
                <c:pt idx="14">
                  <c:v>22235177.205030002</c:v>
                </c:pt>
                <c:pt idx="15">
                  <c:v>27607844.872919999</c:v>
                </c:pt>
                <c:pt idx="16">
                  <c:v>15815416.59285</c:v>
                </c:pt>
                <c:pt idx="17">
                  <c:v>20481913.505430002</c:v>
                </c:pt>
                <c:pt idx="18">
                  <c:v>24290473.00894</c:v>
                </c:pt>
                <c:pt idx="19">
                  <c:v>26639384.216910001</c:v>
                </c:pt>
                <c:pt idx="20">
                  <c:v>29791373.713640001</c:v>
                </c:pt>
                <c:pt idx="21">
                  <c:v>27072613.13377</c:v>
                </c:pt>
                <c:pt idx="22">
                  <c:v>26594025.984129999</c:v>
                </c:pt>
                <c:pt idx="23">
                  <c:v>27845622.46441</c:v>
                </c:pt>
                <c:pt idx="24">
                  <c:v>33914047.755609997</c:v>
                </c:pt>
                <c:pt idx="25">
                  <c:v>22935619.095899999</c:v>
                </c:pt>
                <c:pt idx="26">
                  <c:v>23937579.563809998</c:v>
                </c:pt>
                <c:pt idx="27">
                  <c:v>29942504.44644</c:v>
                </c:pt>
                <c:pt idx="28">
                  <c:v>25874387.25161</c:v>
                </c:pt>
                <c:pt idx="29">
                  <c:v>24449074.577769998</c:v>
                </c:pt>
                <c:pt idx="30">
                  <c:v>28820208.35323</c:v>
                </c:pt>
                <c:pt idx="31">
                  <c:v>30060787.632550001</c:v>
                </c:pt>
                <c:pt idx="32">
                  <c:v>34526074.126489997</c:v>
                </c:pt>
                <c:pt idx="33">
                  <c:v>33681588.672679998</c:v>
                </c:pt>
                <c:pt idx="34">
                  <c:v>33994650.690889999</c:v>
                </c:pt>
                <c:pt idx="35">
                  <c:v>31906744.191629998</c:v>
                </c:pt>
                <c:pt idx="36">
                  <c:v>35272626.915710002</c:v>
                </c:pt>
                <c:pt idx="37">
                  <c:v>26896331.40588</c:v>
                </c:pt>
                <c:pt idx="38">
                  <c:v>28331597.68389</c:v>
                </c:pt>
                <c:pt idx="39">
                  <c:v>15132930.30074</c:v>
                </c:pt>
                <c:pt idx="40">
                  <c:v>15278072.922979999</c:v>
                </c:pt>
                <c:pt idx="41">
                  <c:v>20421315.383060001</c:v>
                </c:pt>
                <c:pt idx="42">
                  <c:v>49400468.163340002</c:v>
                </c:pt>
                <c:pt idx="43">
                  <c:v>30544390.974789999</c:v>
                </c:pt>
                <c:pt idx="44">
                  <c:v>32424993.645330001</c:v>
                </c:pt>
                <c:pt idx="45">
                  <c:v>28833633.801550001</c:v>
                </c:pt>
                <c:pt idx="46">
                  <c:v>34946570.534950003</c:v>
                </c:pt>
                <c:pt idx="47">
                  <c:v>35874737.599979997</c:v>
                </c:pt>
                <c:pt idx="48">
                  <c:v>46226500.40219</c:v>
                </c:pt>
                <c:pt idx="49">
                  <c:v>30156389.32051</c:v>
                </c:pt>
                <c:pt idx="50">
                  <c:v>34294647.145630002</c:v>
                </c:pt>
                <c:pt idx="51">
                  <c:v>39173756.759010002</c:v>
                </c:pt>
                <c:pt idx="52">
                  <c:v>39433791.628799997</c:v>
                </c:pt>
                <c:pt idx="53">
                  <c:v>39938564.04947</c:v>
                </c:pt>
                <c:pt idx="54">
                  <c:v>42194427.655919999</c:v>
                </c:pt>
                <c:pt idx="55">
                  <c:v>42579769.030469999</c:v>
                </c:pt>
                <c:pt idx="56">
                  <c:v>48180592.866530001</c:v>
                </c:pt>
                <c:pt idx="57">
                  <c:v>46686960.938759997</c:v>
                </c:pt>
                <c:pt idx="58">
                  <c:v>46903551.74526</c:v>
                </c:pt>
                <c:pt idx="59">
                  <c:v>60508881.856789999</c:v>
                </c:pt>
                <c:pt idx="60">
                  <c:v>38125830.600759998</c:v>
                </c:pt>
                <c:pt idx="61">
                  <c:v>29133161.34302</c:v>
                </c:pt>
              </c:numCache>
            </c:numRef>
          </c:val>
          <c:extLst>
            <c:ext xmlns:c16="http://schemas.microsoft.com/office/drawing/2014/chart" uri="{C3380CC4-5D6E-409C-BE32-E72D297353CC}">
              <c16:uniqueId val="{00000000-4D1D-4DC1-AACA-833DB7DDEEE1}"/>
            </c:ext>
          </c:extLst>
        </c:ser>
        <c:ser>
          <c:idx val="1"/>
          <c:order val="1"/>
          <c:tx>
            <c:strRef>
              <c:f>'38'!$C$3</c:f>
              <c:strCache>
                <c:ptCount val="1"/>
                <c:pt idx="0">
                  <c:v>от 1 года до 3 лет</c:v>
                </c:pt>
              </c:strCache>
            </c:strRef>
          </c:tx>
          <c:spPr>
            <a:solidFill>
              <a:srgbClr val="FFBB44"/>
            </a:solidFill>
          </c:spPr>
          <c:cat>
            <c:numRef>
              <c:f>'38'!$A$4:$A$65</c:f>
              <c:numCache>
                <c:formatCode>m/d/yyyy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'38'!$C$4:$C$65</c:f>
              <c:numCache>
                <c:formatCode>#\ ##0.0##</c:formatCode>
                <c:ptCount val="62"/>
                <c:pt idx="0">
                  <c:v>126953141</c:v>
                </c:pt>
                <c:pt idx="1">
                  <c:v>89717969.697919995</c:v>
                </c:pt>
                <c:pt idx="2">
                  <c:v>94112330.534170002</c:v>
                </c:pt>
                <c:pt idx="3">
                  <c:v>116345292.17558999</c:v>
                </c:pt>
                <c:pt idx="4">
                  <c:v>128078073.97966</c:v>
                </c:pt>
                <c:pt idx="5">
                  <c:v>111138086.54287</c:v>
                </c:pt>
                <c:pt idx="6">
                  <c:v>115733199.24974</c:v>
                </c:pt>
                <c:pt idx="7">
                  <c:v>128425661.97696</c:v>
                </c:pt>
                <c:pt idx="8">
                  <c:v>127554006.51766001</c:v>
                </c:pt>
                <c:pt idx="9">
                  <c:v>125533909.25961</c:v>
                </c:pt>
                <c:pt idx="10">
                  <c:v>116777292.46325999</c:v>
                </c:pt>
                <c:pt idx="11">
                  <c:v>116726982.70964</c:v>
                </c:pt>
                <c:pt idx="12">
                  <c:v>134967557.99873</c:v>
                </c:pt>
                <c:pt idx="13">
                  <c:v>93887757.692049995</c:v>
                </c:pt>
                <c:pt idx="14">
                  <c:v>99539345.320920005</c:v>
                </c:pt>
                <c:pt idx="15">
                  <c:v>121996686.48062</c:v>
                </c:pt>
                <c:pt idx="16">
                  <c:v>58432444.817720003</c:v>
                </c:pt>
                <c:pt idx="17">
                  <c:v>72337050.666229993</c:v>
                </c:pt>
                <c:pt idx="18">
                  <c:v>94905205.534109995</c:v>
                </c:pt>
                <c:pt idx="19">
                  <c:v>113456497.43424</c:v>
                </c:pt>
                <c:pt idx="20">
                  <c:v>116386608.21396001</c:v>
                </c:pt>
                <c:pt idx="21">
                  <c:v>111797503.28093</c:v>
                </c:pt>
                <c:pt idx="22">
                  <c:v>108545934.30264001</c:v>
                </c:pt>
                <c:pt idx="23">
                  <c:v>110725801.04944</c:v>
                </c:pt>
                <c:pt idx="24">
                  <c:v>116779929.71788999</c:v>
                </c:pt>
                <c:pt idx="25">
                  <c:v>83582818.732130006</c:v>
                </c:pt>
                <c:pt idx="26">
                  <c:v>92103520.900749996</c:v>
                </c:pt>
                <c:pt idx="27">
                  <c:v>117484445.6059</c:v>
                </c:pt>
                <c:pt idx="28">
                  <c:v>125093432.38165</c:v>
                </c:pt>
                <c:pt idx="29">
                  <c:v>110770391.27546</c:v>
                </c:pt>
                <c:pt idx="30">
                  <c:v>115174784.19430999</c:v>
                </c:pt>
                <c:pt idx="31">
                  <c:v>114557305.20946001</c:v>
                </c:pt>
                <c:pt idx="32">
                  <c:v>121200804.87002</c:v>
                </c:pt>
                <c:pt idx="33">
                  <c:v>117841630.90786</c:v>
                </c:pt>
                <c:pt idx="34">
                  <c:v>111473008.69708</c:v>
                </c:pt>
                <c:pt idx="35">
                  <c:v>116148183.72589999</c:v>
                </c:pt>
                <c:pt idx="36">
                  <c:v>127817105.81455</c:v>
                </c:pt>
                <c:pt idx="37">
                  <c:v>97881343.006459996</c:v>
                </c:pt>
                <c:pt idx="38">
                  <c:v>98523297.715450004</c:v>
                </c:pt>
                <c:pt idx="39">
                  <c:v>39224058.32124</c:v>
                </c:pt>
                <c:pt idx="40">
                  <c:v>44650925.422449999</c:v>
                </c:pt>
                <c:pt idx="41">
                  <c:v>58166593.497720003</c:v>
                </c:pt>
                <c:pt idx="42">
                  <c:v>79321706.039629996</c:v>
                </c:pt>
                <c:pt idx="43">
                  <c:v>89988322.922049999</c:v>
                </c:pt>
                <c:pt idx="44">
                  <c:v>106502763.30213</c:v>
                </c:pt>
                <c:pt idx="45">
                  <c:v>93059769.190500006</c:v>
                </c:pt>
                <c:pt idx="46">
                  <c:v>96283059.468400002</c:v>
                </c:pt>
                <c:pt idx="47">
                  <c:v>102026719.61386999</c:v>
                </c:pt>
                <c:pt idx="48">
                  <c:v>102812999.17196999</c:v>
                </c:pt>
                <c:pt idx="49">
                  <c:v>77301757.393910006</c:v>
                </c:pt>
                <c:pt idx="50">
                  <c:v>83946671.896620005</c:v>
                </c:pt>
                <c:pt idx="51">
                  <c:v>102067530.9324</c:v>
                </c:pt>
                <c:pt idx="52">
                  <c:v>94998966.39914</c:v>
                </c:pt>
                <c:pt idx="53">
                  <c:v>105504653.75893</c:v>
                </c:pt>
                <c:pt idx="54">
                  <c:v>107104301.89393</c:v>
                </c:pt>
                <c:pt idx="55">
                  <c:v>118144395.39183</c:v>
                </c:pt>
                <c:pt idx="56">
                  <c:v>137644427.51392001</c:v>
                </c:pt>
                <c:pt idx="57">
                  <c:v>108893431.8467</c:v>
                </c:pt>
                <c:pt idx="58">
                  <c:v>107464161.29117</c:v>
                </c:pt>
                <c:pt idx="59">
                  <c:v>90957230.532790005</c:v>
                </c:pt>
                <c:pt idx="60">
                  <c:v>90254123.532350004</c:v>
                </c:pt>
                <c:pt idx="61">
                  <c:v>61197396.730580002</c:v>
                </c:pt>
              </c:numCache>
            </c:numRef>
          </c:val>
          <c:extLst>
            <c:ext xmlns:c16="http://schemas.microsoft.com/office/drawing/2014/chart" uri="{C3380CC4-5D6E-409C-BE32-E72D297353CC}">
              <c16:uniqueId val="{00000001-4D1D-4DC1-AACA-833DB7DDEEE1}"/>
            </c:ext>
          </c:extLst>
        </c:ser>
        <c:ser>
          <c:idx val="2"/>
          <c:order val="2"/>
          <c:tx>
            <c:strRef>
              <c:f>'38'!$D$3</c:f>
              <c:strCache>
                <c:ptCount val="1"/>
                <c:pt idx="0">
                  <c:v>свыше 3 лет</c:v>
                </c:pt>
              </c:strCache>
            </c:strRef>
          </c:tx>
          <c:spPr>
            <a:solidFill>
              <a:srgbClr val="0088BB"/>
            </a:solidFill>
          </c:spPr>
          <c:cat>
            <c:numRef>
              <c:f>'38'!$A$4:$A$65</c:f>
              <c:numCache>
                <c:formatCode>m/d/yyyy</c:formatCode>
                <c:ptCount val="6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numCache>
            </c:numRef>
          </c:cat>
          <c:val>
            <c:numRef>
              <c:f>'38'!$D$4:$D$65</c:f>
              <c:numCache>
                <c:formatCode>#\ ##0.0##</c:formatCode>
                <c:ptCount val="62"/>
                <c:pt idx="0">
                  <c:v>741874701</c:v>
                </c:pt>
                <c:pt idx="1">
                  <c:v>472924579.87081999</c:v>
                </c:pt>
                <c:pt idx="2">
                  <c:v>562031415.49690998</c:v>
                </c:pt>
                <c:pt idx="3">
                  <c:v>618917751.66130996</c:v>
                </c:pt>
                <c:pt idx="4">
                  <c:v>691821241.96387005</c:v>
                </c:pt>
                <c:pt idx="5">
                  <c:v>582675223.18791997</c:v>
                </c:pt>
                <c:pt idx="6">
                  <c:v>619179736.10186994</c:v>
                </c:pt>
                <c:pt idx="7">
                  <c:v>663043844.9461</c:v>
                </c:pt>
                <c:pt idx="8">
                  <c:v>705093327.52226996</c:v>
                </c:pt>
                <c:pt idx="9">
                  <c:v>730156903.80130005</c:v>
                </c:pt>
                <c:pt idx="10">
                  <c:v>714267148.06307006</c:v>
                </c:pt>
                <c:pt idx="11">
                  <c:v>719008006.89021003</c:v>
                </c:pt>
                <c:pt idx="12">
                  <c:v>871330894.59626997</c:v>
                </c:pt>
                <c:pt idx="13">
                  <c:v>577481725.57236004</c:v>
                </c:pt>
                <c:pt idx="14">
                  <c:v>696790450.50613999</c:v>
                </c:pt>
                <c:pt idx="15">
                  <c:v>846457488.57851005</c:v>
                </c:pt>
                <c:pt idx="16">
                  <c:v>553975790.42256999</c:v>
                </c:pt>
                <c:pt idx="17">
                  <c:v>591723277.48570001</c:v>
                </c:pt>
                <c:pt idx="18">
                  <c:v>770416166.57685006</c:v>
                </c:pt>
                <c:pt idx="19">
                  <c:v>905680238.30352998</c:v>
                </c:pt>
                <c:pt idx="20">
                  <c:v>936605757.27462006</c:v>
                </c:pt>
                <c:pt idx="21">
                  <c:v>1019959311.45915</c:v>
                </c:pt>
                <c:pt idx="22">
                  <c:v>1081726073.5727401</c:v>
                </c:pt>
                <c:pt idx="23">
                  <c:v>1009567838.13397</c:v>
                </c:pt>
                <c:pt idx="24">
                  <c:v>1094661787.44014</c:v>
                </c:pt>
                <c:pt idx="25">
                  <c:v>673884598.16647995</c:v>
                </c:pt>
                <c:pt idx="26">
                  <c:v>892215263.28499997</c:v>
                </c:pt>
                <c:pt idx="27">
                  <c:v>1125764830.3390801</c:v>
                </c:pt>
                <c:pt idx="28">
                  <c:v>1241342924.41188</c:v>
                </c:pt>
                <c:pt idx="29">
                  <c:v>1074453381.15499</c:v>
                </c:pt>
                <c:pt idx="30">
                  <c:v>1238042787.1493499</c:v>
                </c:pt>
                <c:pt idx="31">
                  <c:v>1100189366.8659301</c:v>
                </c:pt>
                <c:pt idx="32">
                  <c:v>1156228785.67225</c:v>
                </c:pt>
                <c:pt idx="33">
                  <c:v>1184259869.80726</c:v>
                </c:pt>
                <c:pt idx="34">
                  <c:v>1172861416.53845</c:v>
                </c:pt>
                <c:pt idx="35">
                  <c:v>1186774959.2560799</c:v>
                </c:pt>
                <c:pt idx="36">
                  <c:v>1319533153.42856</c:v>
                </c:pt>
                <c:pt idx="37">
                  <c:v>873822566.93020999</c:v>
                </c:pt>
                <c:pt idx="38">
                  <c:v>1045160257.3211499</c:v>
                </c:pt>
                <c:pt idx="39">
                  <c:v>726668488.49072003</c:v>
                </c:pt>
                <c:pt idx="40">
                  <c:v>363917314.38103002</c:v>
                </c:pt>
                <c:pt idx="41">
                  <c:v>430916057.02419001</c:v>
                </c:pt>
                <c:pt idx="42">
                  <c:v>664692679.78785002</c:v>
                </c:pt>
                <c:pt idx="43">
                  <c:v>827707937.75845003</c:v>
                </c:pt>
                <c:pt idx="44">
                  <c:v>1050775723.0409</c:v>
                </c:pt>
                <c:pt idx="45">
                  <c:v>1080472731.3396299</c:v>
                </c:pt>
                <c:pt idx="46">
                  <c:v>1003756520.85698</c:v>
                </c:pt>
                <c:pt idx="47">
                  <c:v>1055262777.11821</c:v>
                </c:pt>
                <c:pt idx="48">
                  <c:v>1322573645.7171199</c:v>
                </c:pt>
                <c:pt idx="49">
                  <c:v>776449926.49474001</c:v>
                </c:pt>
                <c:pt idx="50">
                  <c:v>962206002.36544001</c:v>
                </c:pt>
                <c:pt idx="51">
                  <c:v>1281021492.0400801</c:v>
                </c:pt>
                <c:pt idx="52">
                  <c:v>1266011994.24085</c:v>
                </c:pt>
                <c:pt idx="53">
                  <c:v>1346872322.9867799</c:v>
                </c:pt>
                <c:pt idx="54">
                  <c:v>1406096614.1493101</c:v>
                </c:pt>
                <c:pt idx="55">
                  <c:v>1463515440.2535999</c:v>
                </c:pt>
                <c:pt idx="56">
                  <c:v>1727647617.3171401</c:v>
                </c:pt>
                <c:pt idx="57">
                  <c:v>1684486985.37275</c:v>
                </c:pt>
                <c:pt idx="58">
                  <c:v>1477963592.8227799</c:v>
                </c:pt>
                <c:pt idx="59">
                  <c:v>1489674234.8543799</c:v>
                </c:pt>
                <c:pt idx="60">
                  <c:v>1460755761.82832</c:v>
                </c:pt>
                <c:pt idx="61">
                  <c:v>770730074.17510998</c:v>
                </c:pt>
              </c:numCache>
            </c:numRef>
          </c:val>
          <c:extLst>
            <c:ext xmlns:c16="http://schemas.microsoft.com/office/drawing/2014/chart" uri="{C3380CC4-5D6E-409C-BE32-E72D297353CC}">
              <c16:uniqueId val="{00000002-4D1D-4DC1-AACA-833DB7DDEEE1}"/>
            </c:ext>
          </c:extLst>
        </c:ser>
        <c:dLbls>
          <c:showLegendKey val="0"/>
          <c:showVal val="0"/>
          <c:showCatName val="0"/>
          <c:showSerName val="0"/>
          <c:showPercent val="0"/>
          <c:showBubbleSize val="0"/>
        </c:dLbls>
        <c:axId val="639776408"/>
        <c:axId val="639778368"/>
      </c:areaChart>
      <c:dateAx>
        <c:axId val="639776408"/>
        <c:scaling>
          <c:orientation val="minMax"/>
        </c:scaling>
        <c:delete val="0"/>
        <c:axPos val="b"/>
        <c:numFmt formatCode="yyyy" sourceLinked="0"/>
        <c:majorTickMark val="out"/>
        <c:minorTickMark val="none"/>
        <c:tickLblPos val="nextTo"/>
        <c:txPr>
          <a:bodyPr/>
          <a:lstStyle/>
          <a:p>
            <a:pPr>
              <a:defRPr sz="1000">
                <a:latin typeface="Arial" pitchFamily="34" charset="0"/>
                <a:cs typeface="Arial" pitchFamily="34" charset="0"/>
              </a:defRPr>
            </a:pPr>
            <a:endParaRPr lang="ru-RU"/>
          </a:p>
        </c:txPr>
        <c:crossAx val="639778368"/>
        <c:crosses val="autoZero"/>
        <c:auto val="1"/>
        <c:lblOffset val="100"/>
        <c:baseTimeUnit val="months"/>
        <c:majorUnit val="12"/>
      </c:dateAx>
      <c:valAx>
        <c:axId val="639778368"/>
        <c:scaling>
          <c:orientation val="minMax"/>
          <c:max val="2200000000"/>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639776408"/>
        <c:crosses val="autoZero"/>
        <c:crossBetween val="midCat"/>
        <c:dispUnits>
          <c:builtInUnit val="millions"/>
        </c:dispUnits>
      </c:valAx>
      <c:spPr>
        <a:noFill/>
        <a:ln w="25400">
          <a:noFill/>
        </a:ln>
      </c:spPr>
    </c:plotArea>
    <c:legend>
      <c:legendPos val="b"/>
      <c:layout>
        <c:manualLayout>
          <c:xMode val="edge"/>
          <c:yMode val="edge"/>
          <c:x val="9.0666720437154097E-2"/>
          <c:y val="0.83346704303471497"/>
          <c:w val="0.86579934870497155"/>
          <c:h val="0.14836824642202742"/>
        </c:manualLayout>
      </c:layout>
      <c:overlay val="0"/>
      <c:txPr>
        <a:bodyPr/>
        <a:lstStyle/>
        <a:p>
          <a:pPr>
            <a:defRPr sz="1000">
              <a:latin typeface="Arial" pitchFamily="34" charset="0"/>
              <a:cs typeface="Arial" pitchFamily="34" charset="0"/>
            </a:defRPr>
          </a:pPr>
          <a:endParaRPr lang="ru-RU"/>
        </a:p>
      </c:txPr>
    </c:legend>
    <c:plotVisOnly val="1"/>
    <c:dispBlanksAs val="zero"/>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13329373275975E-2"/>
          <c:y val="3.1335403790315366E-2"/>
          <c:w val="0.94009001408609461"/>
          <c:h val="0.75070507730760483"/>
        </c:manualLayout>
      </c:layout>
      <c:barChart>
        <c:barDir val="col"/>
        <c:grouping val="clustered"/>
        <c:varyColors val="0"/>
        <c:ser>
          <c:idx val="0"/>
          <c:order val="0"/>
          <c:tx>
            <c:strRef>
              <c:f>'39'!$A$3</c:f>
              <c:strCache>
                <c:ptCount val="1"/>
                <c:pt idx="0">
                  <c:v>2019</c:v>
                </c:pt>
              </c:strCache>
            </c:strRef>
          </c:tx>
          <c:spPr>
            <a:solidFill>
              <a:srgbClr val="F79646">
                <a:lumMod val="40000"/>
                <a:lumOff val="60000"/>
              </a:srgbClr>
            </a:solidFill>
          </c:spPr>
          <c:invertIfNegative val="0"/>
          <c:cat>
            <c:strRef>
              <c:f>'39'!$B$2:$G$2</c:f>
              <c:strCache>
                <c:ptCount val="6"/>
                <c:pt idx="0">
                  <c:v>до 30 дней</c:v>
                </c:pt>
                <c:pt idx="1">
                  <c:v>от 31 до 91 дня</c:v>
                </c:pt>
                <c:pt idx="2">
                  <c:v>от 92 до 181 дней</c:v>
                </c:pt>
                <c:pt idx="3">
                  <c:v>от 182 до 1 года</c:v>
                </c:pt>
                <c:pt idx="4">
                  <c:v>от 1 года до 3 лет</c:v>
                </c:pt>
                <c:pt idx="5">
                  <c:v>свыше 3х лет</c:v>
                </c:pt>
              </c:strCache>
            </c:strRef>
          </c:cat>
          <c:val>
            <c:numRef>
              <c:f>'39'!$B$3:$G$3</c:f>
              <c:numCache>
                <c:formatCode>_-* #\ ##0.0_-;\-* #\ ##0.0_-;_-* "-"??_-;_-@_-</c:formatCode>
                <c:ptCount val="6"/>
                <c:pt idx="0">
                  <c:v>31.227223378476836</c:v>
                </c:pt>
                <c:pt idx="1">
                  <c:v>8.5687672133470123</c:v>
                </c:pt>
                <c:pt idx="2">
                  <c:v>10.088100123678414</c:v>
                </c:pt>
                <c:pt idx="3">
                  <c:v>19.535973833968434</c:v>
                </c:pt>
                <c:pt idx="4">
                  <c:v>15.572672477006503</c:v>
                </c:pt>
                <c:pt idx="5">
                  <c:v>15.00265764267095</c:v>
                </c:pt>
              </c:numCache>
            </c:numRef>
          </c:val>
          <c:extLst>
            <c:ext xmlns:c16="http://schemas.microsoft.com/office/drawing/2014/chart" uri="{C3380CC4-5D6E-409C-BE32-E72D297353CC}">
              <c16:uniqueId val="{00000000-A583-4374-B569-88A83860F2F1}"/>
            </c:ext>
          </c:extLst>
        </c:ser>
        <c:ser>
          <c:idx val="1"/>
          <c:order val="1"/>
          <c:tx>
            <c:strRef>
              <c:f>'39'!$A$4</c:f>
              <c:strCache>
                <c:ptCount val="1"/>
                <c:pt idx="0">
                  <c:v>2020</c:v>
                </c:pt>
              </c:strCache>
            </c:strRef>
          </c:tx>
          <c:spPr>
            <a:solidFill>
              <a:srgbClr val="77787B"/>
            </a:solidFill>
          </c:spPr>
          <c:invertIfNegative val="0"/>
          <c:cat>
            <c:strRef>
              <c:f>'39'!$B$2:$G$2</c:f>
              <c:strCache>
                <c:ptCount val="6"/>
                <c:pt idx="0">
                  <c:v>до 30 дней</c:v>
                </c:pt>
                <c:pt idx="1">
                  <c:v>от 31 до 91 дня</c:v>
                </c:pt>
                <c:pt idx="2">
                  <c:v>от 92 до 181 дней</c:v>
                </c:pt>
                <c:pt idx="3">
                  <c:v>от 182 до 1 года</c:v>
                </c:pt>
                <c:pt idx="4">
                  <c:v>от 1 года до 3 лет</c:v>
                </c:pt>
                <c:pt idx="5">
                  <c:v>свыше 3х лет</c:v>
                </c:pt>
              </c:strCache>
            </c:strRef>
          </c:cat>
          <c:val>
            <c:numRef>
              <c:f>'39'!$B$4:$G$4</c:f>
              <c:numCache>
                <c:formatCode>_-* #\ ##0.0_-;\-* #\ ##0.0_-;_-* "-"??_-;_-@_-</c:formatCode>
                <c:ptCount val="6"/>
                <c:pt idx="0">
                  <c:v>39.539892311585447</c:v>
                </c:pt>
                <c:pt idx="1">
                  <c:v>7.4347614026001931</c:v>
                </c:pt>
                <c:pt idx="2">
                  <c:v>10.283468520076015</c:v>
                </c:pt>
                <c:pt idx="3">
                  <c:v>17.942935305626591</c:v>
                </c:pt>
                <c:pt idx="4">
                  <c:v>13.185139153265347</c:v>
                </c:pt>
                <c:pt idx="5">
                  <c:v>11.589514731265377</c:v>
                </c:pt>
              </c:numCache>
            </c:numRef>
          </c:val>
          <c:extLst>
            <c:ext xmlns:c16="http://schemas.microsoft.com/office/drawing/2014/chart" uri="{C3380CC4-5D6E-409C-BE32-E72D297353CC}">
              <c16:uniqueId val="{00000001-A583-4374-B569-88A83860F2F1}"/>
            </c:ext>
          </c:extLst>
        </c:ser>
        <c:ser>
          <c:idx val="2"/>
          <c:order val="2"/>
          <c:tx>
            <c:strRef>
              <c:f>'39'!$A$5</c:f>
              <c:strCache>
                <c:ptCount val="1"/>
                <c:pt idx="0">
                  <c:v>2021</c:v>
                </c:pt>
              </c:strCache>
            </c:strRef>
          </c:tx>
          <c:spPr>
            <a:solidFill>
              <a:srgbClr val="0088BB"/>
            </a:solidFill>
          </c:spPr>
          <c:invertIfNegative val="0"/>
          <c:cat>
            <c:strRef>
              <c:f>'39'!$B$2:$G$2</c:f>
              <c:strCache>
                <c:ptCount val="6"/>
                <c:pt idx="0">
                  <c:v>до 30 дней</c:v>
                </c:pt>
                <c:pt idx="1">
                  <c:v>от 31 до 91 дня</c:v>
                </c:pt>
                <c:pt idx="2">
                  <c:v>от 92 до 181 дней</c:v>
                </c:pt>
                <c:pt idx="3">
                  <c:v>от 182 до 1 года</c:v>
                </c:pt>
                <c:pt idx="4">
                  <c:v>от 1 года до 3 лет</c:v>
                </c:pt>
                <c:pt idx="5">
                  <c:v>свыше 3х лет</c:v>
                </c:pt>
              </c:strCache>
            </c:strRef>
          </c:cat>
          <c:val>
            <c:numRef>
              <c:f>'39'!$B$5:$G$5</c:f>
              <c:numCache>
                <c:formatCode>_-* #\ ##0.0_-;\-* #\ ##0.0_-;_-* "-"??_-;_-@_-</c:formatCode>
                <c:ptCount val="6"/>
                <c:pt idx="0">
                  <c:v>47.47662028046247</c:v>
                </c:pt>
                <c:pt idx="1">
                  <c:v>6.3782533448413083</c:v>
                </c:pt>
                <c:pt idx="2">
                  <c:v>10.189820975923684</c:v>
                </c:pt>
                <c:pt idx="3">
                  <c:v>13.435369296372867</c:v>
                </c:pt>
                <c:pt idx="4">
                  <c:v>12.52474071748334</c:v>
                </c:pt>
                <c:pt idx="5">
                  <c:v>9.988637482820991</c:v>
                </c:pt>
              </c:numCache>
            </c:numRef>
          </c:val>
          <c:extLst>
            <c:ext xmlns:c16="http://schemas.microsoft.com/office/drawing/2014/chart" uri="{C3380CC4-5D6E-409C-BE32-E72D297353CC}">
              <c16:uniqueId val="{00000002-A583-4374-B569-88A83860F2F1}"/>
            </c:ext>
          </c:extLst>
        </c:ser>
        <c:ser>
          <c:idx val="3"/>
          <c:order val="3"/>
          <c:tx>
            <c:strRef>
              <c:f>'39'!$A$6</c:f>
              <c:strCache>
                <c:ptCount val="1"/>
                <c:pt idx="0">
                  <c:v>2022</c:v>
                </c:pt>
              </c:strCache>
            </c:strRef>
          </c:tx>
          <c:spPr>
            <a:solidFill>
              <a:srgbClr val="FFBB44"/>
            </a:solidFill>
          </c:spPr>
          <c:invertIfNegative val="0"/>
          <c:cat>
            <c:strRef>
              <c:f>'39'!$B$2:$G$2</c:f>
              <c:strCache>
                <c:ptCount val="6"/>
                <c:pt idx="0">
                  <c:v>до 30 дней</c:v>
                </c:pt>
                <c:pt idx="1">
                  <c:v>от 31 до 91 дня</c:v>
                </c:pt>
                <c:pt idx="2">
                  <c:v>от 92 до 181 дней</c:v>
                </c:pt>
                <c:pt idx="3">
                  <c:v>от 182 до 1 года</c:v>
                </c:pt>
                <c:pt idx="4">
                  <c:v>от 1 года до 3 лет</c:v>
                </c:pt>
                <c:pt idx="5">
                  <c:v>свыше 3х лет</c:v>
                </c:pt>
              </c:strCache>
            </c:strRef>
          </c:cat>
          <c:val>
            <c:numRef>
              <c:f>'39'!$B$6:$G$6</c:f>
              <c:numCache>
                <c:formatCode>_-* #\ ##0.0_-;\-* #\ ##0.0_-;_-* "-"??_-;_-@_-</c:formatCode>
                <c:ptCount val="6"/>
                <c:pt idx="0">
                  <c:v>19.014584572450165</c:v>
                </c:pt>
                <c:pt idx="1">
                  <c:v>9.5421011729881577</c:v>
                </c:pt>
                <c:pt idx="2">
                  <c:v>13.307941654970884</c:v>
                </c:pt>
                <c:pt idx="3">
                  <c:v>22.598122039239577</c:v>
                </c:pt>
                <c:pt idx="4">
                  <c:v>19.170218258052024</c:v>
                </c:pt>
                <c:pt idx="5">
                  <c:v>16.098321909716841</c:v>
                </c:pt>
              </c:numCache>
            </c:numRef>
          </c:val>
          <c:extLst>
            <c:ext xmlns:c16="http://schemas.microsoft.com/office/drawing/2014/chart" uri="{C3380CC4-5D6E-409C-BE32-E72D297353CC}">
              <c16:uniqueId val="{00000003-A583-4374-B569-88A83860F2F1}"/>
            </c:ext>
          </c:extLst>
        </c:ser>
        <c:ser>
          <c:idx val="4"/>
          <c:order val="4"/>
          <c:tx>
            <c:strRef>
              <c:f>'39'!$A$7</c:f>
              <c:strCache>
                <c:ptCount val="1"/>
                <c:pt idx="0">
                  <c:v>2023</c:v>
                </c:pt>
              </c:strCache>
            </c:strRef>
          </c:tx>
          <c:spPr>
            <a:solidFill>
              <a:srgbClr val="EE1133"/>
            </a:solidFill>
          </c:spPr>
          <c:invertIfNegative val="0"/>
          <c:cat>
            <c:strRef>
              <c:f>'39'!$B$2:$G$2</c:f>
              <c:strCache>
                <c:ptCount val="6"/>
                <c:pt idx="0">
                  <c:v>до 30 дней</c:v>
                </c:pt>
                <c:pt idx="1">
                  <c:v>от 31 до 91 дня</c:v>
                </c:pt>
                <c:pt idx="2">
                  <c:v>от 92 до 181 дней</c:v>
                </c:pt>
                <c:pt idx="3">
                  <c:v>от 182 до 1 года</c:v>
                </c:pt>
                <c:pt idx="4">
                  <c:v>от 1 года до 3 лет</c:v>
                </c:pt>
                <c:pt idx="5">
                  <c:v>свыше 3х лет</c:v>
                </c:pt>
              </c:strCache>
            </c:strRef>
          </c:cat>
          <c:val>
            <c:numRef>
              <c:f>'39'!$B$7:$G$7</c:f>
              <c:numCache>
                <c:formatCode>_-* #\ ##0.0_-;\-* #\ ##0.0_-;_-* "-"??_-;_-@_-</c:formatCode>
                <c:ptCount val="6"/>
                <c:pt idx="0">
                  <c:v>12.971534569950919</c:v>
                </c:pt>
                <c:pt idx="1">
                  <c:v>9.9193346031584788</c:v>
                </c:pt>
                <c:pt idx="2">
                  <c:v>14.450629638822102</c:v>
                </c:pt>
                <c:pt idx="3">
                  <c:v>21.068028591610588</c:v>
                </c:pt>
                <c:pt idx="4">
                  <c:v>21.722198485202291</c:v>
                </c:pt>
                <c:pt idx="5">
                  <c:v>19.700452431759778</c:v>
                </c:pt>
              </c:numCache>
            </c:numRef>
          </c:val>
          <c:extLst>
            <c:ext xmlns:c16="http://schemas.microsoft.com/office/drawing/2014/chart" uri="{C3380CC4-5D6E-409C-BE32-E72D297353CC}">
              <c16:uniqueId val="{00000004-A583-4374-B569-88A83860F2F1}"/>
            </c:ext>
          </c:extLst>
        </c:ser>
        <c:dLbls>
          <c:showLegendKey val="0"/>
          <c:showVal val="0"/>
          <c:showCatName val="0"/>
          <c:showSerName val="0"/>
          <c:showPercent val="0"/>
          <c:showBubbleSize val="0"/>
        </c:dLbls>
        <c:gapWidth val="150"/>
        <c:axId val="639779936"/>
        <c:axId val="639775232"/>
      </c:barChart>
      <c:catAx>
        <c:axId val="639779936"/>
        <c:scaling>
          <c:orientation val="minMax"/>
        </c:scaling>
        <c:delete val="0"/>
        <c:axPos val="b"/>
        <c:numFmt formatCode="General" sourceLinked="1"/>
        <c:majorTickMark val="out"/>
        <c:minorTickMark val="none"/>
        <c:tickLblPos val="nextTo"/>
        <c:txPr>
          <a:bodyPr rot="0" vert="horz"/>
          <a:lstStyle/>
          <a:p>
            <a:pPr>
              <a:defRPr sz="1100">
                <a:solidFill>
                  <a:sysClr val="windowText" lastClr="000000"/>
                </a:solidFill>
                <a:latin typeface="Arial" panose="020B0604020202020204" pitchFamily="34" charset="0"/>
                <a:cs typeface="Arial" panose="020B0604020202020204" pitchFamily="34" charset="0"/>
              </a:defRPr>
            </a:pPr>
            <a:endParaRPr lang="ru-RU"/>
          </a:p>
        </c:txPr>
        <c:crossAx val="639775232"/>
        <c:crosses val="autoZero"/>
        <c:auto val="1"/>
        <c:lblAlgn val="ctr"/>
        <c:lblOffset val="100"/>
        <c:noMultiLvlLbl val="0"/>
      </c:catAx>
      <c:valAx>
        <c:axId val="639775232"/>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latin typeface="Arial" pitchFamily="34" charset="0"/>
                <a:cs typeface="Arial" pitchFamily="34" charset="0"/>
              </a:defRPr>
            </a:pPr>
            <a:endParaRPr lang="ru-RU"/>
          </a:p>
        </c:txPr>
        <c:crossAx val="639779936"/>
        <c:crosses val="autoZero"/>
        <c:crossBetween val="between"/>
      </c:valAx>
    </c:plotArea>
    <c:legend>
      <c:legendPos val="b"/>
      <c:layout>
        <c:manualLayout>
          <c:xMode val="edge"/>
          <c:yMode val="edge"/>
          <c:x val="0"/>
          <c:y val="0.92530652344147368"/>
          <c:w val="0.98669216841606122"/>
          <c:h val="7.3104249534713242E-2"/>
        </c:manualLayout>
      </c:layout>
      <c:overlay val="0"/>
      <c:txPr>
        <a:bodyPr/>
        <a:lstStyle/>
        <a:p>
          <a:pPr>
            <a:defRPr sz="11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5674467951827674E-2"/>
          <c:w val="0.83160544411586557"/>
          <c:h val="0.59922435897435899"/>
        </c:manualLayout>
      </c:layout>
      <c:lineChart>
        <c:grouping val="standard"/>
        <c:varyColors val="0"/>
        <c:ser>
          <c:idx val="0"/>
          <c:order val="0"/>
          <c:tx>
            <c:strRef>
              <c:f>'40'!$E$2</c:f>
              <c:strCache>
                <c:ptCount val="1"/>
                <c:pt idx="0">
                  <c:v>Средства на счетах</c:v>
                </c:pt>
              </c:strCache>
            </c:strRef>
          </c:tx>
          <c:spPr>
            <a:ln w="28575" cap="rnd">
              <a:solidFill>
                <a:srgbClr val="EE1133"/>
              </a:solidFill>
              <a:round/>
            </a:ln>
            <a:effectLst/>
          </c:spPr>
          <c:marker>
            <c:symbol val="none"/>
          </c:marker>
          <c:cat>
            <c:numRef>
              <c:f>'40'!$A$14:$A$122</c:f>
              <c:numCache>
                <c:formatCode>dd/mm/yy;@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'40'!$E$14:$E$122</c:f>
              <c:numCache>
                <c:formatCode>0.0</c:formatCode>
                <c:ptCount val="109"/>
                <c:pt idx="0">
                  <c:v>-7.3081162228607894</c:v>
                </c:pt>
                <c:pt idx="1">
                  <c:v>-4.7315201064472774</c:v>
                </c:pt>
                <c:pt idx="2">
                  <c:v>-3.858476924110775</c:v>
                </c:pt>
                <c:pt idx="3">
                  <c:v>-3.2635981129741509</c:v>
                </c:pt>
                <c:pt idx="4">
                  <c:v>-2.5261285667076976</c:v>
                </c:pt>
                <c:pt idx="5">
                  <c:v>-1.5563623375612394</c:v>
                </c:pt>
                <c:pt idx="6">
                  <c:v>-1.6020297679266093</c:v>
                </c:pt>
                <c:pt idx="7">
                  <c:v>1.6826744545912078</c:v>
                </c:pt>
                <c:pt idx="8">
                  <c:v>-4.3637079086743711</c:v>
                </c:pt>
                <c:pt idx="9">
                  <c:v>-0.32641648755868857</c:v>
                </c:pt>
                <c:pt idx="10">
                  <c:v>-2.0901450936403165</c:v>
                </c:pt>
                <c:pt idx="11">
                  <c:v>-2.097874249976357</c:v>
                </c:pt>
                <c:pt idx="12">
                  <c:v>19.520817705891133</c:v>
                </c:pt>
                <c:pt idx="13">
                  <c:v>16.37333493366215</c:v>
                </c:pt>
                <c:pt idx="14">
                  <c:v>15.079312995950929</c:v>
                </c:pt>
                <c:pt idx="15">
                  <c:v>18.503390369994193</c:v>
                </c:pt>
                <c:pt idx="16">
                  <c:v>16.498260141560365</c:v>
                </c:pt>
                <c:pt idx="17">
                  <c:v>19.88640245305416</c:v>
                </c:pt>
                <c:pt idx="18">
                  <c:v>23.038388280738701</c:v>
                </c:pt>
                <c:pt idx="19">
                  <c:v>19.884171678732713</c:v>
                </c:pt>
                <c:pt idx="20">
                  <c:v>24.659312883186573</c:v>
                </c:pt>
                <c:pt idx="21">
                  <c:v>24.726533742781314</c:v>
                </c:pt>
                <c:pt idx="22">
                  <c:v>22.55600620591629</c:v>
                </c:pt>
                <c:pt idx="23">
                  <c:v>21.42432601307587</c:v>
                </c:pt>
                <c:pt idx="24">
                  <c:v>12.10891419241851</c:v>
                </c:pt>
                <c:pt idx="25">
                  <c:v>23.221513423647238</c:v>
                </c:pt>
                <c:pt idx="26">
                  <c:v>24.097600137594569</c:v>
                </c:pt>
                <c:pt idx="27">
                  <c:v>23.13814546962638</c:v>
                </c:pt>
                <c:pt idx="28">
                  <c:v>17.693751232946425</c:v>
                </c:pt>
                <c:pt idx="29">
                  <c:v>16.713032619496346</c:v>
                </c:pt>
                <c:pt idx="30">
                  <c:v>19.326460017977752</c:v>
                </c:pt>
                <c:pt idx="31">
                  <c:v>19.266268465368825</c:v>
                </c:pt>
                <c:pt idx="32">
                  <c:v>18.270055062893519</c:v>
                </c:pt>
                <c:pt idx="33">
                  <c:v>17.760516774392116</c:v>
                </c:pt>
                <c:pt idx="34">
                  <c:v>18.850848757839429</c:v>
                </c:pt>
                <c:pt idx="35">
                  <c:v>21.888645276579211</c:v>
                </c:pt>
                <c:pt idx="36">
                  <c:v>23.075206178704065</c:v>
                </c:pt>
                <c:pt idx="37">
                  <c:v>18.991665677825466</c:v>
                </c:pt>
                <c:pt idx="38">
                  <c:v>23.899559447757284</c:v>
                </c:pt>
                <c:pt idx="39">
                  <c:v>25.059869451722179</c:v>
                </c:pt>
                <c:pt idx="40">
                  <c:v>31.860848609512658</c:v>
                </c:pt>
                <c:pt idx="41">
                  <c:v>32.771968037307147</c:v>
                </c:pt>
                <c:pt idx="42">
                  <c:v>29.544827341132873</c:v>
                </c:pt>
                <c:pt idx="43">
                  <c:v>30.677238188037109</c:v>
                </c:pt>
                <c:pt idx="44">
                  <c:v>31.880337014047456</c:v>
                </c:pt>
                <c:pt idx="45">
                  <c:v>30.906897642870575</c:v>
                </c:pt>
                <c:pt idx="46">
                  <c:v>36.241082687277185</c:v>
                </c:pt>
                <c:pt idx="47">
                  <c:v>28.127086518337251</c:v>
                </c:pt>
                <c:pt idx="48">
                  <c:v>25.233463308149268</c:v>
                </c:pt>
                <c:pt idx="49">
                  <c:v>24.926554507083878</c:v>
                </c:pt>
                <c:pt idx="50">
                  <c:v>19.985887776681139</c:v>
                </c:pt>
                <c:pt idx="51">
                  <c:v>18.383884429628878</c:v>
                </c:pt>
                <c:pt idx="52">
                  <c:v>19.117729681631076</c:v>
                </c:pt>
                <c:pt idx="53">
                  <c:v>16.153203056341738</c:v>
                </c:pt>
                <c:pt idx="54">
                  <c:v>14.767062081597572</c:v>
                </c:pt>
                <c:pt idx="55">
                  <c:v>12.755738728180873</c:v>
                </c:pt>
                <c:pt idx="56">
                  <c:v>14.32990297564487</c:v>
                </c:pt>
                <c:pt idx="57">
                  <c:v>16.598864561383635</c:v>
                </c:pt>
                <c:pt idx="58">
                  <c:v>13.848268463869843</c:v>
                </c:pt>
                <c:pt idx="59">
                  <c:v>22.329255670139261</c:v>
                </c:pt>
                <c:pt idx="60">
                  <c:v>20.656313549547647</c:v>
                </c:pt>
                <c:pt idx="61">
                  <c:v>27.118546516533939</c:v>
                </c:pt>
                <c:pt idx="62">
                  <c:v>28.261853294694248</c:v>
                </c:pt>
                <c:pt idx="63">
                  <c:v>34.049856620952426</c:v>
                </c:pt>
                <c:pt idx="64">
                  <c:v>34.728000653855077</c:v>
                </c:pt>
                <c:pt idx="65">
                  <c:v>37.848442529038948</c:v>
                </c:pt>
                <c:pt idx="66">
                  <c:v>41.427920886093148</c:v>
                </c:pt>
                <c:pt idx="67">
                  <c:v>44.301913358997467</c:v>
                </c:pt>
                <c:pt idx="68">
                  <c:v>46.445976319169233</c:v>
                </c:pt>
                <c:pt idx="69">
                  <c:v>49.960898510131727</c:v>
                </c:pt>
                <c:pt idx="70">
                  <c:v>52.017085009813854</c:v>
                </c:pt>
                <c:pt idx="71">
                  <c:v>52.431298716102475</c:v>
                </c:pt>
                <c:pt idx="72">
                  <c:v>52.282361921588205</c:v>
                </c:pt>
                <c:pt idx="73">
                  <c:v>53.956560830839919</c:v>
                </c:pt>
                <c:pt idx="74">
                  <c:v>51.102866691524071</c:v>
                </c:pt>
                <c:pt idx="75">
                  <c:v>47.967776358285732</c:v>
                </c:pt>
                <c:pt idx="76">
                  <c:v>48.394004359623153</c:v>
                </c:pt>
                <c:pt idx="77">
                  <c:v>42.716652033841967</c:v>
                </c:pt>
                <c:pt idx="78">
                  <c:v>35.08317257236061</c:v>
                </c:pt>
                <c:pt idx="79">
                  <c:v>35.431349996265993</c:v>
                </c:pt>
                <c:pt idx="80">
                  <c:v>31.084640758904925</c:v>
                </c:pt>
                <c:pt idx="81">
                  <c:v>27.159911435732887</c:v>
                </c:pt>
                <c:pt idx="82">
                  <c:v>25.491527209742486</c:v>
                </c:pt>
                <c:pt idx="83">
                  <c:v>20.837400735679921</c:v>
                </c:pt>
                <c:pt idx="84">
                  <c:v>13.695349085558917</c:v>
                </c:pt>
                <c:pt idx="85">
                  <c:v>12.406517549299537</c:v>
                </c:pt>
                <c:pt idx="86">
                  <c:v>6.7687618313692326</c:v>
                </c:pt>
                <c:pt idx="87">
                  <c:v>-16.968255010320419</c:v>
                </c:pt>
                <c:pt idx="88">
                  <c:v>-21.969603478350081</c:v>
                </c:pt>
                <c:pt idx="89">
                  <c:v>-19.877745020091183</c:v>
                </c:pt>
                <c:pt idx="90">
                  <c:v>-8.2933981490234032</c:v>
                </c:pt>
                <c:pt idx="91">
                  <c:v>-7.0566115855512805</c:v>
                </c:pt>
                <c:pt idx="92">
                  <c:v>-2.8134654996042343</c:v>
                </c:pt>
                <c:pt idx="93">
                  <c:v>1.9233597625518257</c:v>
                </c:pt>
                <c:pt idx="94">
                  <c:v>3.1519979932202631</c:v>
                </c:pt>
                <c:pt idx="95">
                  <c:v>6.7426912659093432</c:v>
                </c:pt>
                <c:pt idx="96">
                  <c:v>17.244729014545442</c:v>
                </c:pt>
                <c:pt idx="97">
                  <c:v>16.019357960783978</c:v>
                </c:pt>
                <c:pt idx="98">
                  <c:v>25.246865017621815</c:v>
                </c:pt>
                <c:pt idx="99">
                  <c:v>62.890461485810647</c:v>
                </c:pt>
                <c:pt idx="100">
                  <c:v>62.306713423296998</c:v>
                </c:pt>
                <c:pt idx="101">
                  <c:v>68.556139933400857</c:v>
                </c:pt>
                <c:pt idx="102">
                  <c:v>53.710831038296845</c:v>
                </c:pt>
                <c:pt idx="103">
                  <c:v>53.935667419746352</c:v>
                </c:pt>
                <c:pt idx="104">
                  <c:v>45.152159674746059</c:v>
                </c:pt>
                <c:pt idx="105">
                  <c:v>33.566356140054154</c:v>
                </c:pt>
                <c:pt idx="106">
                  <c:v>29.39983297382534</c:v>
                </c:pt>
                <c:pt idx="107">
                  <c:v>21.331240393512971</c:v>
                </c:pt>
                <c:pt idx="108">
                  <c:v>14.216088274475041</c:v>
                </c:pt>
              </c:numCache>
            </c:numRef>
          </c:val>
          <c:smooth val="0"/>
          <c:extLst>
            <c:ext xmlns:c16="http://schemas.microsoft.com/office/drawing/2014/chart" uri="{C3380CC4-5D6E-409C-BE32-E72D297353CC}">
              <c16:uniqueId val="{00000000-C313-4BF1-9CF0-94088BB5CA36}"/>
            </c:ext>
          </c:extLst>
        </c:ser>
        <c:ser>
          <c:idx val="1"/>
          <c:order val="1"/>
          <c:tx>
            <c:strRef>
              <c:f>'40'!$B$2</c:f>
              <c:strCache>
                <c:ptCount val="1"/>
                <c:pt idx="0">
                  <c:v>От 31 дня до 1 года</c:v>
                </c:pt>
              </c:strCache>
            </c:strRef>
          </c:tx>
          <c:spPr>
            <a:ln w="28575" cap="rnd">
              <a:solidFill>
                <a:srgbClr val="0088BB"/>
              </a:solidFill>
              <a:round/>
            </a:ln>
            <a:effectLst/>
          </c:spPr>
          <c:marker>
            <c:symbol val="none"/>
          </c:marker>
          <c:cat>
            <c:numRef>
              <c:f>'40'!$A$14:$A$122</c:f>
              <c:numCache>
                <c:formatCode>dd/mm/yy;@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'40'!$B$14:$B$122</c:f>
              <c:numCache>
                <c:formatCode>0.0</c:formatCode>
                <c:ptCount val="109"/>
                <c:pt idx="0">
                  <c:v>36.789516016502148</c:v>
                </c:pt>
                <c:pt idx="1">
                  <c:v>64.439865147570487</c:v>
                </c:pt>
                <c:pt idx="2">
                  <c:v>87.431323660371163</c:v>
                </c:pt>
                <c:pt idx="3">
                  <c:v>105.71088318435059</c:v>
                </c:pt>
                <c:pt idx="4">
                  <c:v>119.63276620125094</c:v>
                </c:pt>
                <c:pt idx="5">
                  <c:v>125.5774071812578</c:v>
                </c:pt>
                <c:pt idx="6">
                  <c:v>128.84789795689983</c:v>
                </c:pt>
                <c:pt idx="7">
                  <c:v>128.5719101064943</c:v>
                </c:pt>
                <c:pt idx="8">
                  <c:v>132.65077363472759</c:v>
                </c:pt>
                <c:pt idx="9">
                  <c:v>137.80985307094844</c:v>
                </c:pt>
                <c:pt idx="10">
                  <c:v>140.12399470798519</c:v>
                </c:pt>
                <c:pt idx="11">
                  <c:v>146.89111558725921</c:v>
                </c:pt>
                <c:pt idx="12">
                  <c:v>82.143406146230546</c:v>
                </c:pt>
                <c:pt idx="13">
                  <c:v>55.120169943865704</c:v>
                </c:pt>
                <c:pt idx="14">
                  <c:v>40.091046292281021</c:v>
                </c:pt>
                <c:pt idx="15">
                  <c:v>30.214536415694567</c:v>
                </c:pt>
                <c:pt idx="16">
                  <c:v>23.214767668341608</c:v>
                </c:pt>
                <c:pt idx="17">
                  <c:v>16.859224679933789</c:v>
                </c:pt>
                <c:pt idx="18">
                  <c:v>14.935521794258207</c:v>
                </c:pt>
                <c:pt idx="19">
                  <c:v>13.312642102144736</c:v>
                </c:pt>
                <c:pt idx="20">
                  <c:v>11.690045837410196</c:v>
                </c:pt>
                <c:pt idx="21">
                  <c:v>9.4626535785545798</c:v>
                </c:pt>
                <c:pt idx="22">
                  <c:v>9.2291843474680633</c:v>
                </c:pt>
                <c:pt idx="23">
                  <c:v>9.8556146996451304</c:v>
                </c:pt>
                <c:pt idx="24">
                  <c:v>8.7061841122040562</c:v>
                </c:pt>
                <c:pt idx="25">
                  <c:v>8.2134777626950353</c:v>
                </c:pt>
                <c:pt idx="26">
                  <c:v>8.2672417149629638</c:v>
                </c:pt>
                <c:pt idx="27">
                  <c:v>9.3517282789782712</c:v>
                </c:pt>
                <c:pt idx="28">
                  <c:v>10.079757302187616</c:v>
                </c:pt>
                <c:pt idx="29">
                  <c:v>12.968210233867467</c:v>
                </c:pt>
                <c:pt idx="30">
                  <c:v>14.605556119996365</c:v>
                </c:pt>
                <c:pt idx="31">
                  <c:v>15.525937517307867</c:v>
                </c:pt>
                <c:pt idx="32">
                  <c:v>15.916018591780997</c:v>
                </c:pt>
                <c:pt idx="33">
                  <c:v>16.755039991357961</c:v>
                </c:pt>
                <c:pt idx="34">
                  <c:v>17.059076918591273</c:v>
                </c:pt>
                <c:pt idx="35">
                  <c:v>17.200804572081836</c:v>
                </c:pt>
                <c:pt idx="36">
                  <c:v>18.524771223728791</c:v>
                </c:pt>
                <c:pt idx="37">
                  <c:v>17.509026851761917</c:v>
                </c:pt>
                <c:pt idx="38">
                  <c:v>16.848227757374772</c:v>
                </c:pt>
                <c:pt idx="39">
                  <c:v>16.422606342431621</c:v>
                </c:pt>
                <c:pt idx="40">
                  <c:v>16.182095291270898</c:v>
                </c:pt>
                <c:pt idx="41">
                  <c:v>14.162720479851345</c:v>
                </c:pt>
                <c:pt idx="42">
                  <c:v>13.722770814147808</c:v>
                </c:pt>
                <c:pt idx="43">
                  <c:v>12.773494532235759</c:v>
                </c:pt>
                <c:pt idx="44">
                  <c:v>11.059685279506056</c:v>
                </c:pt>
                <c:pt idx="45">
                  <c:v>9.0635412343646635</c:v>
                </c:pt>
                <c:pt idx="46">
                  <c:v>6.3168548595913308</c:v>
                </c:pt>
                <c:pt idx="47">
                  <c:v>3.3697724330514518</c:v>
                </c:pt>
                <c:pt idx="48">
                  <c:v>-0.66478980231458706</c:v>
                </c:pt>
                <c:pt idx="49">
                  <c:v>-0.78595208536627581</c:v>
                </c:pt>
                <c:pt idx="50">
                  <c:v>-1.4740456642271482</c:v>
                </c:pt>
                <c:pt idx="51">
                  <c:v>-2.0509339865557337</c:v>
                </c:pt>
                <c:pt idx="52">
                  <c:v>-2.1180319929456601</c:v>
                </c:pt>
                <c:pt idx="53">
                  <c:v>-1.9230881855489201</c:v>
                </c:pt>
                <c:pt idx="54">
                  <c:v>-3.1673994745776639</c:v>
                </c:pt>
                <c:pt idx="55">
                  <c:v>-3.4447993011168023</c:v>
                </c:pt>
                <c:pt idx="56">
                  <c:v>-2.9196805070966434</c:v>
                </c:pt>
                <c:pt idx="57">
                  <c:v>-2.1214582445062717</c:v>
                </c:pt>
                <c:pt idx="58">
                  <c:v>-0.65228622405278713</c:v>
                </c:pt>
                <c:pt idx="59">
                  <c:v>-0.69914396926000677</c:v>
                </c:pt>
                <c:pt idx="60">
                  <c:v>2.022190917031395</c:v>
                </c:pt>
                <c:pt idx="61">
                  <c:v>2.3585196192692308</c:v>
                </c:pt>
                <c:pt idx="62">
                  <c:v>3.3375912499844276</c:v>
                </c:pt>
                <c:pt idx="63">
                  <c:v>1.6850668652281513</c:v>
                </c:pt>
                <c:pt idx="64">
                  <c:v>0.9226681692887837</c:v>
                </c:pt>
                <c:pt idx="65">
                  <c:v>1.0019982502428917</c:v>
                </c:pt>
                <c:pt idx="66">
                  <c:v>2.0885525131197085</c:v>
                </c:pt>
                <c:pt idx="67">
                  <c:v>1.0466729422517318</c:v>
                </c:pt>
                <c:pt idx="68">
                  <c:v>-0.75715326896317947</c:v>
                </c:pt>
                <c:pt idx="69">
                  <c:v>-2.2350951087151714</c:v>
                </c:pt>
                <c:pt idx="70">
                  <c:v>-5.9691071328743988</c:v>
                </c:pt>
                <c:pt idx="71">
                  <c:v>-8.1743239206128777</c:v>
                </c:pt>
                <c:pt idx="72">
                  <c:v>-10.69920918566595</c:v>
                </c:pt>
                <c:pt idx="73">
                  <c:v>-11.506071332239159</c:v>
                </c:pt>
                <c:pt idx="74">
                  <c:v>-12.837283408825101</c:v>
                </c:pt>
                <c:pt idx="75">
                  <c:v>-12.62697939955784</c:v>
                </c:pt>
                <c:pt idx="76">
                  <c:v>-13.402201448983746</c:v>
                </c:pt>
                <c:pt idx="77">
                  <c:v>-14.949915190225056</c:v>
                </c:pt>
                <c:pt idx="78">
                  <c:v>-16.265447540113371</c:v>
                </c:pt>
                <c:pt idx="79">
                  <c:v>-15.362656867161846</c:v>
                </c:pt>
                <c:pt idx="80">
                  <c:v>-13.840028124413578</c:v>
                </c:pt>
                <c:pt idx="81">
                  <c:v>-11.180332289255146</c:v>
                </c:pt>
                <c:pt idx="82">
                  <c:v>-7.4917792254785098</c:v>
                </c:pt>
                <c:pt idx="83">
                  <c:v>-2.6820663564113403</c:v>
                </c:pt>
                <c:pt idx="84">
                  <c:v>3.9858169914667627</c:v>
                </c:pt>
                <c:pt idx="85">
                  <c:v>7.4212683880830781</c:v>
                </c:pt>
                <c:pt idx="86">
                  <c:v>8.3029968434981072</c:v>
                </c:pt>
                <c:pt idx="87">
                  <c:v>91.451123416141996</c:v>
                </c:pt>
                <c:pt idx="88">
                  <c:v>108.41352130212968</c:v>
                </c:pt>
                <c:pt idx="89">
                  <c:v>118.52017290717058</c:v>
                </c:pt>
                <c:pt idx="90">
                  <c:v>105.00499589253374</c:v>
                </c:pt>
                <c:pt idx="91">
                  <c:v>105.48882437338145</c:v>
                </c:pt>
                <c:pt idx="92">
                  <c:v>101.13939922573584</c:v>
                </c:pt>
                <c:pt idx="93">
                  <c:v>77.567210427070847</c:v>
                </c:pt>
                <c:pt idx="94">
                  <c:v>71.041048472992287</c:v>
                </c:pt>
                <c:pt idx="95">
                  <c:v>63.711288560638963</c:v>
                </c:pt>
                <c:pt idx="96">
                  <c:v>53.836201697513019</c:v>
                </c:pt>
                <c:pt idx="97">
                  <c:v>48.936685283662342</c:v>
                </c:pt>
                <c:pt idx="98">
                  <c:v>49.919561664038127</c:v>
                </c:pt>
                <c:pt idx="99">
                  <c:v>-15.669079091480853</c:v>
                </c:pt>
                <c:pt idx="100">
                  <c:v>-20.936452153632217</c:v>
                </c:pt>
                <c:pt idx="101">
                  <c:v>-23.36433474602218</c:v>
                </c:pt>
                <c:pt idx="102">
                  <c:v>-18.163480313001358</c:v>
                </c:pt>
                <c:pt idx="103">
                  <c:v>-16.208429520359275</c:v>
                </c:pt>
                <c:pt idx="104">
                  <c:v>-5.2768814222340694</c:v>
                </c:pt>
                <c:pt idx="105">
                  <c:v>17.416771242754564</c:v>
                </c:pt>
                <c:pt idx="106">
                  <c:v>29.282689828595778</c:v>
                </c:pt>
                <c:pt idx="107">
                  <c:v>42.649851606343105</c:v>
                </c:pt>
                <c:pt idx="108">
                  <c:v>52.37567195346378</c:v>
                </c:pt>
              </c:numCache>
            </c:numRef>
          </c:val>
          <c:smooth val="0"/>
          <c:extLst>
            <c:ext xmlns:c16="http://schemas.microsoft.com/office/drawing/2014/chart" uri="{C3380CC4-5D6E-409C-BE32-E72D297353CC}">
              <c16:uniqueId val="{00000001-C313-4BF1-9CF0-94088BB5CA36}"/>
            </c:ext>
          </c:extLst>
        </c:ser>
        <c:ser>
          <c:idx val="2"/>
          <c:order val="2"/>
          <c:tx>
            <c:strRef>
              <c:f>'40'!$C$2</c:f>
              <c:strCache>
                <c:ptCount val="1"/>
                <c:pt idx="0">
                  <c:v>От 1 года до 3 лет</c:v>
                </c:pt>
              </c:strCache>
            </c:strRef>
          </c:tx>
          <c:spPr>
            <a:ln w="28575" cap="rnd">
              <a:solidFill>
                <a:srgbClr val="77787B"/>
              </a:solidFill>
              <a:round/>
            </a:ln>
            <a:effectLst/>
          </c:spPr>
          <c:marker>
            <c:symbol val="none"/>
          </c:marker>
          <c:cat>
            <c:numRef>
              <c:f>'40'!$A$14:$A$122</c:f>
              <c:numCache>
                <c:formatCode>dd/mm/yy;@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'40'!$C$14:$C$122</c:f>
              <c:numCache>
                <c:formatCode>0.0</c:formatCode>
                <c:ptCount val="109"/>
                <c:pt idx="0">
                  <c:v>-11.436881264972783</c:v>
                </c:pt>
                <c:pt idx="1">
                  <c:v>-17.313112901710241</c:v>
                </c:pt>
                <c:pt idx="2">
                  <c:v>-20.681695824419492</c:v>
                </c:pt>
                <c:pt idx="3">
                  <c:v>-20.671813989232561</c:v>
                </c:pt>
                <c:pt idx="4">
                  <c:v>-22.660218764919492</c:v>
                </c:pt>
                <c:pt idx="5">
                  <c:v>-24.767643352989495</c:v>
                </c:pt>
                <c:pt idx="6">
                  <c:v>-24.660359567056062</c:v>
                </c:pt>
                <c:pt idx="7">
                  <c:v>-24.948408780404279</c:v>
                </c:pt>
                <c:pt idx="8">
                  <c:v>-26.125782663045982</c:v>
                </c:pt>
                <c:pt idx="9">
                  <c:v>-27.223447929571719</c:v>
                </c:pt>
                <c:pt idx="10">
                  <c:v>-26.425277044929913</c:v>
                </c:pt>
                <c:pt idx="11">
                  <c:v>-26.002840308435751</c:v>
                </c:pt>
                <c:pt idx="12">
                  <c:v>-12.479705615024926</c:v>
                </c:pt>
                <c:pt idx="13">
                  <c:v>-6.5825336639667</c:v>
                </c:pt>
                <c:pt idx="14">
                  <c:v>-1.0870117949783236</c:v>
                </c:pt>
                <c:pt idx="15">
                  <c:v>3.4751846245564195</c:v>
                </c:pt>
                <c:pt idx="16">
                  <c:v>8.0352132313858533</c:v>
                </c:pt>
                <c:pt idx="17">
                  <c:v>13.817196367707083</c:v>
                </c:pt>
                <c:pt idx="18">
                  <c:v>14.974744141756986</c:v>
                </c:pt>
                <c:pt idx="19">
                  <c:v>15.866565775531498</c:v>
                </c:pt>
                <c:pt idx="20">
                  <c:v>17.254673634599754</c:v>
                </c:pt>
                <c:pt idx="21">
                  <c:v>18.468479533521659</c:v>
                </c:pt>
                <c:pt idx="22">
                  <c:v>18.729145507357472</c:v>
                </c:pt>
                <c:pt idx="23">
                  <c:v>18.670979410100301</c:v>
                </c:pt>
                <c:pt idx="24">
                  <c:v>18.528062744836163</c:v>
                </c:pt>
                <c:pt idx="25">
                  <c:v>20.23422094926471</c:v>
                </c:pt>
                <c:pt idx="26">
                  <c:v>19.275517147922173</c:v>
                </c:pt>
                <c:pt idx="27">
                  <c:v>16.265111360220885</c:v>
                </c:pt>
                <c:pt idx="28">
                  <c:v>12.991606878511348</c:v>
                </c:pt>
                <c:pt idx="29">
                  <c:v>9.6356466703198009</c:v>
                </c:pt>
                <c:pt idx="30">
                  <c:v>7.8140149828767562</c:v>
                </c:pt>
                <c:pt idx="31">
                  <c:v>4.7932334776364911</c:v>
                </c:pt>
                <c:pt idx="32">
                  <c:v>3.5522374668323522</c:v>
                </c:pt>
                <c:pt idx="33">
                  <c:v>3.6439974916312963</c:v>
                </c:pt>
                <c:pt idx="34">
                  <c:v>2.1370098454485742</c:v>
                </c:pt>
                <c:pt idx="35">
                  <c:v>1.0163825247357039</c:v>
                </c:pt>
                <c:pt idx="36">
                  <c:v>-1.4001123337601626</c:v>
                </c:pt>
                <c:pt idx="37">
                  <c:v>-1.7937946417774953</c:v>
                </c:pt>
                <c:pt idx="38">
                  <c:v>-1.9599928994413176</c:v>
                </c:pt>
                <c:pt idx="39">
                  <c:v>-3.4128420660536563E-2</c:v>
                </c:pt>
                <c:pt idx="40">
                  <c:v>0.82121952617752925</c:v>
                </c:pt>
                <c:pt idx="41">
                  <c:v>0.76141892770820618</c:v>
                </c:pt>
                <c:pt idx="42">
                  <c:v>-4.3619679820920965E-2</c:v>
                </c:pt>
                <c:pt idx="43">
                  <c:v>0.47452852474820872</c:v>
                </c:pt>
                <c:pt idx="44">
                  <c:v>0.30515465001714404</c:v>
                </c:pt>
                <c:pt idx="45">
                  <c:v>-0.26250439586958407</c:v>
                </c:pt>
                <c:pt idx="46">
                  <c:v>2.2250210516996987</c:v>
                </c:pt>
                <c:pt idx="47">
                  <c:v>5.457227011915549</c:v>
                </c:pt>
                <c:pt idx="48">
                  <c:v>9.9633083892977083</c:v>
                </c:pt>
                <c:pt idx="49">
                  <c:v>10.886547222814016</c:v>
                </c:pt>
                <c:pt idx="50">
                  <c:v>13.103531698669272</c:v>
                </c:pt>
                <c:pt idx="51">
                  <c:v>12.623494654312921</c:v>
                </c:pt>
                <c:pt idx="52">
                  <c:v>12.774160550118197</c:v>
                </c:pt>
                <c:pt idx="53">
                  <c:v>13.833914147381293</c:v>
                </c:pt>
                <c:pt idx="54">
                  <c:v>15.994934762496356</c:v>
                </c:pt>
                <c:pt idx="55">
                  <c:v>17.870328005772464</c:v>
                </c:pt>
                <c:pt idx="56">
                  <c:v>20.123631922529128</c:v>
                </c:pt>
                <c:pt idx="57">
                  <c:v>20.426532309468953</c:v>
                </c:pt>
                <c:pt idx="58">
                  <c:v>18.341688767956015</c:v>
                </c:pt>
                <c:pt idx="59">
                  <c:v>15.387099126827763</c:v>
                </c:pt>
                <c:pt idx="60">
                  <c:v>11.894632555224604</c:v>
                </c:pt>
                <c:pt idx="61">
                  <c:v>10.430384823048186</c:v>
                </c:pt>
                <c:pt idx="62">
                  <c:v>7.6813468894117278</c:v>
                </c:pt>
                <c:pt idx="63">
                  <c:v>4.7419089411716868</c:v>
                </c:pt>
                <c:pt idx="64">
                  <c:v>1.3757086382474739</c:v>
                </c:pt>
                <c:pt idx="65">
                  <c:v>-1.6538528455726009</c:v>
                </c:pt>
                <c:pt idx="66">
                  <c:v>-3.6517489200815305</c:v>
                </c:pt>
                <c:pt idx="67">
                  <c:v>-4.1732284371275341</c:v>
                </c:pt>
                <c:pt idx="68">
                  <c:v>-6.7929471051749033</c:v>
                </c:pt>
                <c:pt idx="69">
                  <c:v>-7.6548951665610758</c:v>
                </c:pt>
                <c:pt idx="70">
                  <c:v>-8.8955285793986292</c:v>
                </c:pt>
                <c:pt idx="71">
                  <c:v>-9.9599648345545546</c:v>
                </c:pt>
                <c:pt idx="72">
                  <c:v>-10.587114155930422</c:v>
                </c:pt>
                <c:pt idx="73">
                  <c:v>-12.018290875182061</c:v>
                </c:pt>
                <c:pt idx="74">
                  <c:v>-12.975954537168931</c:v>
                </c:pt>
                <c:pt idx="75">
                  <c:v>-12.176441244410668</c:v>
                </c:pt>
                <c:pt idx="76">
                  <c:v>-10.572049133598611</c:v>
                </c:pt>
                <c:pt idx="77">
                  <c:v>-9.1730736839184033</c:v>
                </c:pt>
                <c:pt idx="78">
                  <c:v>-8.987791600550608</c:v>
                </c:pt>
                <c:pt idx="79">
                  <c:v>-9.2799062600006579</c:v>
                </c:pt>
                <c:pt idx="80">
                  <c:v>-5.9117849547406109</c:v>
                </c:pt>
                <c:pt idx="81">
                  <c:v>-3.6008507794975775</c:v>
                </c:pt>
                <c:pt idx="82">
                  <c:v>-1.5588015655315957</c:v>
                </c:pt>
                <c:pt idx="83">
                  <c:v>0.14768482555112428</c:v>
                </c:pt>
                <c:pt idx="84">
                  <c:v>2.0611297687200647</c:v>
                </c:pt>
                <c:pt idx="85">
                  <c:v>4.4618647775948546</c:v>
                </c:pt>
                <c:pt idx="86">
                  <c:v>2.4949709583356849</c:v>
                </c:pt>
                <c:pt idx="87">
                  <c:v>-48.73158904446457</c:v>
                </c:pt>
                <c:pt idx="88">
                  <c:v>-52.511656363094517</c:v>
                </c:pt>
                <c:pt idx="89">
                  <c:v>-54.123566703890305</c:v>
                </c:pt>
                <c:pt idx="90">
                  <c:v>-49.040163556387604</c:v>
                </c:pt>
                <c:pt idx="91">
                  <c:v>-47.162299600662593</c:v>
                </c:pt>
                <c:pt idx="92">
                  <c:v>-45.521637078430352</c:v>
                </c:pt>
                <c:pt idx="93">
                  <c:v>-31.74319152194704</c:v>
                </c:pt>
                <c:pt idx="94">
                  <c:v>-26.682744704265389</c:v>
                </c:pt>
                <c:pt idx="95">
                  <c:v>-23.588897160160599</c:v>
                </c:pt>
                <c:pt idx="96">
                  <c:v>-18.402570735690517</c:v>
                </c:pt>
                <c:pt idx="97">
                  <c:v>-16.014470469850508</c:v>
                </c:pt>
                <c:pt idx="98">
                  <c:v>-13.217129351478647</c:v>
                </c:pt>
                <c:pt idx="99">
                  <c:v>85.061444934462344</c:v>
                </c:pt>
                <c:pt idx="100">
                  <c:v>106.80479734062703</c:v>
                </c:pt>
                <c:pt idx="101">
                  <c:v>120.83917062708142</c:v>
                </c:pt>
                <c:pt idx="102">
                  <c:v>104.56409041458059</c:v>
                </c:pt>
                <c:pt idx="103">
                  <c:v>92.897193114587651</c:v>
                </c:pt>
                <c:pt idx="104">
                  <c:v>70.000519590616392</c:v>
                </c:pt>
                <c:pt idx="105">
                  <c:v>25.00920028350933</c:v>
                </c:pt>
                <c:pt idx="106">
                  <c:v>12.40766135219225</c:v>
                </c:pt>
                <c:pt idx="107">
                  <c:v>7.4888336530923851</c:v>
                </c:pt>
                <c:pt idx="108">
                  <c:v>-2.5598713670901958</c:v>
                </c:pt>
              </c:numCache>
            </c:numRef>
          </c:val>
          <c:smooth val="0"/>
          <c:extLst>
            <c:ext xmlns:c16="http://schemas.microsoft.com/office/drawing/2014/chart" uri="{C3380CC4-5D6E-409C-BE32-E72D297353CC}">
              <c16:uniqueId val="{00000002-C313-4BF1-9CF0-94088BB5CA36}"/>
            </c:ext>
          </c:extLst>
        </c:ser>
        <c:ser>
          <c:idx val="3"/>
          <c:order val="3"/>
          <c:tx>
            <c:strRef>
              <c:f>'40'!$D$2</c:f>
              <c:strCache>
                <c:ptCount val="1"/>
                <c:pt idx="0">
                  <c:v>Свыше 3 лет</c:v>
                </c:pt>
              </c:strCache>
            </c:strRef>
          </c:tx>
          <c:spPr>
            <a:ln w="28575" cap="rnd">
              <a:solidFill>
                <a:srgbClr val="FFBB44"/>
              </a:solidFill>
              <a:round/>
            </a:ln>
            <a:effectLst/>
          </c:spPr>
          <c:marker>
            <c:symbol val="none"/>
          </c:marker>
          <c:cat>
            <c:numRef>
              <c:f>'40'!$A$14:$A$122</c:f>
              <c:numCache>
                <c:formatCode>dd/mm/yy;@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'40'!$D$14:$D$122</c:f>
              <c:numCache>
                <c:formatCode>0.0</c:formatCode>
                <c:ptCount val="109"/>
                <c:pt idx="0">
                  <c:v>-22.308326461986866</c:v>
                </c:pt>
                <c:pt idx="1">
                  <c:v>-29.906147924415336</c:v>
                </c:pt>
                <c:pt idx="2">
                  <c:v>-34.561136264976184</c:v>
                </c:pt>
                <c:pt idx="3">
                  <c:v>-35.862733210694316</c:v>
                </c:pt>
                <c:pt idx="4">
                  <c:v>-37.52347927269453</c:v>
                </c:pt>
                <c:pt idx="5">
                  <c:v>-38.889872794677252</c:v>
                </c:pt>
                <c:pt idx="6">
                  <c:v>-38.001148706067134</c:v>
                </c:pt>
                <c:pt idx="7">
                  <c:v>-38.328901042654159</c:v>
                </c:pt>
                <c:pt idx="8">
                  <c:v>-38.679671243971029</c:v>
                </c:pt>
                <c:pt idx="9">
                  <c:v>-37.597779871274504</c:v>
                </c:pt>
                <c:pt idx="10">
                  <c:v>-36.328257158612146</c:v>
                </c:pt>
                <c:pt idx="11">
                  <c:v>-35.085312923422691</c:v>
                </c:pt>
                <c:pt idx="12">
                  <c:v>-18.550788412191437</c:v>
                </c:pt>
                <c:pt idx="13">
                  <c:v>-9.6938583278400188</c:v>
                </c:pt>
                <c:pt idx="14">
                  <c:v>-1.9000007491895445</c:v>
                </c:pt>
                <c:pt idx="15">
                  <c:v>1.326693632904437</c:v>
                </c:pt>
                <c:pt idx="16">
                  <c:v>2.5535856973820614</c:v>
                </c:pt>
                <c:pt idx="17">
                  <c:v>5.1426879261374552</c:v>
                </c:pt>
                <c:pt idx="18">
                  <c:v>2.4429010166342096</c:v>
                </c:pt>
                <c:pt idx="19">
                  <c:v>4.0976281613228878</c:v>
                </c:pt>
                <c:pt idx="20">
                  <c:v>5.2749172552537544</c:v>
                </c:pt>
                <c:pt idx="21">
                  <c:v>6.066356490626319</c:v>
                </c:pt>
                <c:pt idx="22">
                  <c:v>4.9729872051424024</c:v>
                </c:pt>
                <c:pt idx="23">
                  <c:v>5.5468059553957829</c:v>
                </c:pt>
                <c:pt idx="24">
                  <c:v>7.7994976032316146</c:v>
                </c:pt>
                <c:pt idx="25">
                  <c:v>12.017100487212915</c:v>
                </c:pt>
                <c:pt idx="26">
                  <c:v>10.77664247415116</c:v>
                </c:pt>
                <c:pt idx="27">
                  <c:v>11.124609092480881</c:v>
                </c:pt>
                <c:pt idx="28">
                  <c:v>10.020800297569949</c:v>
                </c:pt>
                <c:pt idx="29">
                  <c:v>10.9425756455841</c:v>
                </c:pt>
                <c:pt idx="30">
                  <c:v>12.206950894890696</c:v>
                </c:pt>
                <c:pt idx="31">
                  <c:v>9.0943488130860146</c:v>
                </c:pt>
                <c:pt idx="32">
                  <c:v>8.9452849157505341</c:v>
                </c:pt>
                <c:pt idx="33">
                  <c:v>8.4607026641180454</c:v>
                </c:pt>
                <c:pt idx="34">
                  <c:v>10.102906096360925</c:v>
                </c:pt>
                <c:pt idx="35">
                  <c:v>8.9084772937775512</c:v>
                </c:pt>
                <c:pt idx="36">
                  <c:v>9.1044753301264194</c:v>
                </c:pt>
                <c:pt idx="37">
                  <c:v>6.7223777313151203</c:v>
                </c:pt>
                <c:pt idx="38">
                  <c:v>4.990095462481392</c:v>
                </c:pt>
                <c:pt idx="39">
                  <c:v>5.6296954977725022</c:v>
                </c:pt>
                <c:pt idx="40">
                  <c:v>6.7119180654617878</c:v>
                </c:pt>
                <c:pt idx="41">
                  <c:v>6.8860231871847191</c:v>
                </c:pt>
                <c:pt idx="42">
                  <c:v>6.6109287117730275</c:v>
                </c:pt>
                <c:pt idx="43">
                  <c:v>12.027461756199926</c:v>
                </c:pt>
                <c:pt idx="44">
                  <c:v>12.764441598313653</c:v>
                </c:pt>
                <c:pt idx="45">
                  <c:v>12.881719913099985</c:v>
                </c:pt>
                <c:pt idx="46">
                  <c:v>13.36333295446704</c:v>
                </c:pt>
                <c:pt idx="47">
                  <c:v>12.44719693761165</c:v>
                </c:pt>
                <c:pt idx="48">
                  <c:v>9.8383123131745407</c:v>
                </c:pt>
                <c:pt idx="49">
                  <c:v>6.1260034613016927</c:v>
                </c:pt>
                <c:pt idx="50">
                  <c:v>4.9944899902688178</c:v>
                </c:pt>
                <c:pt idx="51">
                  <c:v>1.6166935642037572</c:v>
                </c:pt>
                <c:pt idx="52">
                  <c:v>0.11270255684515007</c:v>
                </c:pt>
                <c:pt idx="53">
                  <c:v>-3.2749103056084294</c:v>
                </c:pt>
                <c:pt idx="54">
                  <c:v>-4.3366336825868927</c:v>
                </c:pt>
                <c:pt idx="55">
                  <c:v>-6.8167290942948</c:v>
                </c:pt>
                <c:pt idx="56">
                  <c:v>-7.2729007164305131</c:v>
                </c:pt>
                <c:pt idx="57">
                  <c:v>-6.9102014738778905</c:v>
                </c:pt>
                <c:pt idx="58">
                  <c:v>-6.7463169916091346</c:v>
                </c:pt>
                <c:pt idx="59">
                  <c:v>-3.2157508254049674</c:v>
                </c:pt>
                <c:pt idx="60">
                  <c:v>-1.8124385487602979</c:v>
                </c:pt>
                <c:pt idx="61">
                  <c:v>-0.11708571853139915</c:v>
                </c:pt>
                <c:pt idx="62">
                  <c:v>1.4668315401340948</c:v>
                </c:pt>
                <c:pt idx="63">
                  <c:v>3.7087489849819519</c:v>
                </c:pt>
                <c:pt idx="64">
                  <c:v>4.2811484334865497</c:v>
                </c:pt>
                <c:pt idx="65">
                  <c:v>5.1045156272766548</c:v>
                </c:pt>
                <c:pt idx="66">
                  <c:v>7.5196866404400993</c:v>
                </c:pt>
                <c:pt idx="67">
                  <c:v>9.0678983169809158</c:v>
                </c:pt>
                <c:pt idx="68">
                  <c:v>8.7837451657531602</c:v>
                </c:pt>
                <c:pt idx="69">
                  <c:v>9.7286642838823241</c:v>
                </c:pt>
                <c:pt idx="70">
                  <c:v>9.7319529451170155</c:v>
                </c:pt>
                <c:pt idx="71">
                  <c:v>7.7540413259306291</c:v>
                </c:pt>
                <c:pt idx="72">
                  <c:v>15.596583723098206</c:v>
                </c:pt>
                <c:pt idx="73">
                  <c:v>16.405969393775123</c:v>
                </c:pt>
                <c:pt idx="74">
                  <c:v>15.721520587900088</c:v>
                </c:pt>
                <c:pt idx="75">
                  <c:v>11.228411054240127</c:v>
                </c:pt>
                <c:pt idx="76">
                  <c:v>17.739429592236348</c:v>
                </c:pt>
                <c:pt idx="77">
                  <c:v>18.593604978898014</c:v>
                </c:pt>
                <c:pt idx="78">
                  <c:v>17.155650241426741</c:v>
                </c:pt>
                <c:pt idx="79">
                  <c:v>15.201287269600016</c:v>
                </c:pt>
                <c:pt idx="80">
                  <c:v>10.942701327619702</c:v>
                </c:pt>
                <c:pt idx="81">
                  <c:v>6.6057583312137513</c:v>
                </c:pt>
                <c:pt idx="82">
                  <c:v>2.2204641423213047</c:v>
                </c:pt>
                <c:pt idx="83">
                  <c:v>0.36074986179437474</c:v>
                </c:pt>
                <c:pt idx="84">
                  <c:v>-9.3531296280245755</c:v>
                </c:pt>
                <c:pt idx="85">
                  <c:v>-11.050354374551247</c:v>
                </c:pt>
                <c:pt idx="86">
                  <c:v>-16.960138579349135</c:v>
                </c:pt>
                <c:pt idx="87">
                  <c:v>-39.799132950231296</c:v>
                </c:pt>
                <c:pt idx="88">
                  <c:v>-45.045770244839204</c:v>
                </c:pt>
                <c:pt idx="89">
                  <c:v>-45.93728982502374</c:v>
                </c:pt>
                <c:pt idx="90">
                  <c:v>-39.628514821966476</c:v>
                </c:pt>
                <c:pt idx="91">
                  <c:v>-35.948283955787531</c:v>
                </c:pt>
                <c:pt idx="92">
                  <c:v>-33.078856604614856</c:v>
                </c:pt>
                <c:pt idx="93">
                  <c:v>-29.846399341726411</c:v>
                </c:pt>
                <c:pt idx="94">
                  <c:v>-26.977450882539515</c:v>
                </c:pt>
                <c:pt idx="95">
                  <c:v>-25.104633880432672</c:v>
                </c:pt>
                <c:pt idx="96">
                  <c:v>-17.021955633876757</c:v>
                </c:pt>
                <c:pt idx="97">
                  <c:v>-15.802805103237759</c:v>
                </c:pt>
                <c:pt idx="98">
                  <c:v>-7.1016995906417577</c:v>
                </c:pt>
                <c:pt idx="99">
                  <c:v>46.825395064037849</c:v>
                </c:pt>
                <c:pt idx="100">
                  <c:v>58.900280819204482</c:v>
                </c:pt>
                <c:pt idx="101">
                  <c:v>69.16299055450699</c:v>
                </c:pt>
                <c:pt idx="102">
                  <c:v>55.269871479501006</c:v>
                </c:pt>
                <c:pt idx="103">
                  <c:v>44.710557621848125</c:v>
                </c:pt>
                <c:pt idx="104">
                  <c:v>34.218083806026215</c:v>
                </c:pt>
                <c:pt idx="105">
                  <c:v>14.665568187268079</c:v>
                </c:pt>
                <c:pt idx="106">
                  <c:v>6.4183295752828258</c:v>
                </c:pt>
                <c:pt idx="107">
                  <c:v>2.3690922045990845</c:v>
                </c:pt>
                <c:pt idx="108">
                  <c:v>-6.6683539057598438</c:v>
                </c:pt>
              </c:numCache>
            </c:numRef>
          </c:val>
          <c:smooth val="0"/>
          <c:extLst>
            <c:ext xmlns:c16="http://schemas.microsoft.com/office/drawing/2014/chart" uri="{C3380CC4-5D6E-409C-BE32-E72D297353CC}">
              <c16:uniqueId val="{00000003-C313-4BF1-9CF0-94088BB5CA36}"/>
            </c:ext>
          </c:extLst>
        </c:ser>
        <c:dLbls>
          <c:showLegendKey val="0"/>
          <c:showVal val="0"/>
          <c:showCatName val="0"/>
          <c:showSerName val="0"/>
          <c:showPercent val="0"/>
          <c:showBubbleSize val="0"/>
        </c:dLbls>
        <c:smooth val="0"/>
        <c:axId val="639770920"/>
        <c:axId val="639770136"/>
      </c:lineChart>
      <c:dateAx>
        <c:axId val="639770920"/>
        <c:scaling>
          <c:orientation val="minMax"/>
          <c:min val="42005"/>
        </c:scaling>
        <c:delete val="0"/>
        <c:axPos val="b"/>
        <c:numFmt formatCode="yyyy" sourceLinked="0"/>
        <c:majorTickMark val="out"/>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9770136"/>
        <c:crosses val="autoZero"/>
        <c:auto val="1"/>
        <c:lblOffset val="100"/>
        <c:baseTimeUnit val="months"/>
        <c:majorUnit val="1"/>
        <c:majorTimeUnit val="years"/>
      </c:dateAx>
      <c:valAx>
        <c:axId val="639770136"/>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9770920"/>
        <c:crosses val="autoZero"/>
        <c:crossBetween val="between"/>
        <c:majorUnit val="25"/>
      </c:valAx>
      <c:spPr>
        <a:noFill/>
        <a:ln>
          <a:noFill/>
        </a:ln>
        <a:effectLst/>
      </c:spPr>
    </c:plotArea>
    <c:legend>
      <c:legendPos val="b"/>
      <c:layout>
        <c:manualLayout>
          <c:xMode val="edge"/>
          <c:yMode val="edge"/>
          <c:x val="5.8104575163398696E-2"/>
          <c:y val="0.73250786300891146"/>
          <c:w val="0.86438627450980388"/>
          <c:h val="0.26749230769230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742718377664482E-2"/>
          <c:y val="3.5670747132390677E-2"/>
          <c:w val="0.9319257068605592"/>
          <c:h val="0.53101131060792228"/>
        </c:manualLayout>
      </c:layout>
      <c:barChart>
        <c:barDir val="col"/>
        <c:grouping val="stacked"/>
        <c:varyColors val="0"/>
        <c:ser>
          <c:idx val="0"/>
          <c:order val="0"/>
          <c:tx>
            <c:strRef>
              <c:f>'41'!$B$3</c:f>
              <c:strCache>
                <c:ptCount val="1"/>
                <c:pt idx="0">
                  <c:v>до 30 дней, включая "до востребования"</c:v>
                </c:pt>
              </c:strCache>
            </c:strRef>
          </c:tx>
          <c:spPr>
            <a:solidFill>
              <a:srgbClr val="EE1133"/>
            </a:solidFill>
          </c:spPr>
          <c:invertIfNegative val="0"/>
          <c:cat>
            <c:numRef>
              <c:f>'41'!$A$4:$A$16</c:f>
              <c:numCache>
                <c:formatCode>m/d/yyyy</c:formatCode>
                <c:ptCount val="1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numCache>
            </c:numRef>
          </c:cat>
          <c:val>
            <c:numRef>
              <c:f>'41'!$B$4:$B$16</c:f>
              <c:numCache>
                <c:formatCode>0</c:formatCode>
                <c:ptCount val="13"/>
                <c:pt idx="0">
                  <c:v>166.06722106494999</c:v>
                </c:pt>
                <c:pt idx="1">
                  <c:v>236.05425493370001</c:v>
                </c:pt>
                <c:pt idx="2">
                  <c:v>413.22939458697999</c:v>
                </c:pt>
                <c:pt idx="3">
                  <c:v>222.02957521072</c:v>
                </c:pt>
                <c:pt idx="4">
                  <c:v>249.15758578409</c:v>
                </c:pt>
                <c:pt idx="5">
                  <c:v>260.28486792322002</c:v>
                </c:pt>
                <c:pt idx="6">
                  <c:v>210.80414272299998</c:v>
                </c:pt>
                <c:pt idx="7">
                  <c:v>132.66670287367</c:v>
                </c:pt>
                <c:pt idx="8">
                  <c:v>174.06647196761</c:v>
                </c:pt>
                <c:pt idx="9">
                  <c:v>182.504641854</c:v>
                </c:pt>
                <c:pt idx="10">
                  <c:v>211.49400186730998</c:v>
                </c:pt>
                <c:pt idx="11">
                  <c:v>232.05220406185001</c:v>
                </c:pt>
                <c:pt idx="12">
                  <c:v>105.90575713906</c:v>
                </c:pt>
              </c:numCache>
            </c:numRef>
          </c:val>
          <c:extLst>
            <c:ext xmlns:c16="http://schemas.microsoft.com/office/drawing/2014/chart" uri="{C3380CC4-5D6E-409C-BE32-E72D297353CC}">
              <c16:uniqueId val="{00000000-44CA-4629-8B98-B5B2F1E60E34}"/>
            </c:ext>
          </c:extLst>
        </c:ser>
        <c:ser>
          <c:idx val="1"/>
          <c:order val="1"/>
          <c:tx>
            <c:strRef>
              <c:f>'41'!$C$3</c:f>
              <c:strCache>
                <c:ptCount val="1"/>
                <c:pt idx="0">
                  <c:v>от 31 до 90 дней</c:v>
                </c:pt>
              </c:strCache>
            </c:strRef>
          </c:tx>
          <c:spPr>
            <a:solidFill>
              <a:srgbClr val="77787B"/>
            </a:solidFill>
          </c:spPr>
          <c:invertIfNegative val="0"/>
          <c:cat>
            <c:numRef>
              <c:f>'41'!$A$4:$A$16</c:f>
              <c:numCache>
                <c:formatCode>m/d/yyyy</c:formatCode>
                <c:ptCount val="1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numCache>
            </c:numRef>
          </c:cat>
          <c:val>
            <c:numRef>
              <c:f>'41'!$C$4:$C$16</c:f>
              <c:numCache>
                <c:formatCode>0</c:formatCode>
                <c:ptCount val="13"/>
                <c:pt idx="0">
                  <c:v>552.94353393208007</c:v>
                </c:pt>
                <c:pt idx="1">
                  <c:v>498.60130129709</c:v>
                </c:pt>
                <c:pt idx="2">
                  <c:v>554.79244916648997</c:v>
                </c:pt>
                <c:pt idx="3">
                  <c:v>379.46724502465997</c:v>
                </c:pt>
                <c:pt idx="4">
                  <c:v>526.74167162010008</c:v>
                </c:pt>
                <c:pt idx="5">
                  <c:v>382.58951026926002</c:v>
                </c:pt>
                <c:pt idx="6">
                  <c:v>366.52580595717001</c:v>
                </c:pt>
                <c:pt idx="7">
                  <c:v>1205.2095076140699</c:v>
                </c:pt>
                <c:pt idx="8">
                  <c:v>1197.5183448504099</c:v>
                </c:pt>
                <c:pt idx="9">
                  <c:v>1196.68369277697</c:v>
                </c:pt>
                <c:pt idx="10">
                  <c:v>1191.3798122087901</c:v>
                </c:pt>
                <c:pt idx="11">
                  <c:v>846.56148553577998</c:v>
                </c:pt>
                <c:pt idx="12">
                  <c:v>267.54994881835</c:v>
                </c:pt>
              </c:numCache>
            </c:numRef>
          </c:val>
          <c:extLst>
            <c:ext xmlns:c16="http://schemas.microsoft.com/office/drawing/2014/chart" uri="{C3380CC4-5D6E-409C-BE32-E72D297353CC}">
              <c16:uniqueId val="{00000001-44CA-4629-8B98-B5B2F1E60E34}"/>
            </c:ext>
          </c:extLst>
        </c:ser>
        <c:ser>
          <c:idx val="2"/>
          <c:order val="2"/>
          <c:tx>
            <c:strRef>
              <c:f>'41'!$D$3</c:f>
              <c:strCache>
                <c:ptCount val="1"/>
                <c:pt idx="0">
                  <c:v>от 91 до 180 дней</c:v>
                </c:pt>
              </c:strCache>
            </c:strRef>
          </c:tx>
          <c:spPr>
            <a:solidFill>
              <a:srgbClr val="0088BB"/>
            </a:solidFill>
          </c:spPr>
          <c:invertIfNegative val="0"/>
          <c:cat>
            <c:numRef>
              <c:f>'41'!$A$4:$A$16</c:f>
              <c:numCache>
                <c:formatCode>m/d/yyyy</c:formatCode>
                <c:ptCount val="1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numCache>
            </c:numRef>
          </c:cat>
          <c:val>
            <c:numRef>
              <c:f>'41'!$D$4:$D$16</c:f>
              <c:numCache>
                <c:formatCode>0</c:formatCode>
                <c:ptCount val="13"/>
                <c:pt idx="0">
                  <c:v>956.95214899165001</c:v>
                </c:pt>
                <c:pt idx="1">
                  <c:v>1319.0665334718799</c:v>
                </c:pt>
                <c:pt idx="2">
                  <c:v>2127.19110936674</c:v>
                </c:pt>
                <c:pt idx="3">
                  <c:v>925.75187967407999</c:v>
                </c:pt>
                <c:pt idx="4">
                  <c:v>1011.482274332</c:v>
                </c:pt>
                <c:pt idx="5">
                  <c:v>1811.7055905530401</c:v>
                </c:pt>
                <c:pt idx="6">
                  <c:v>1677.82084737131</c:v>
                </c:pt>
                <c:pt idx="7">
                  <c:v>3509.10248419341</c:v>
                </c:pt>
                <c:pt idx="8">
                  <c:v>2944.71777714175</c:v>
                </c:pt>
                <c:pt idx="9">
                  <c:v>2285.9972780001999</c:v>
                </c:pt>
                <c:pt idx="10">
                  <c:v>2735.8631679451</c:v>
                </c:pt>
                <c:pt idx="11">
                  <c:v>3167.6944899597001</c:v>
                </c:pt>
                <c:pt idx="12">
                  <c:v>982.04670746079</c:v>
                </c:pt>
              </c:numCache>
            </c:numRef>
          </c:val>
          <c:extLst>
            <c:ext xmlns:c16="http://schemas.microsoft.com/office/drawing/2014/chart" uri="{C3380CC4-5D6E-409C-BE32-E72D297353CC}">
              <c16:uniqueId val="{00000002-44CA-4629-8B98-B5B2F1E60E34}"/>
            </c:ext>
          </c:extLst>
        </c:ser>
        <c:ser>
          <c:idx val="3"/>
          <c:order val="3"/>
          <c:tx>
            <c:strRef>
              <c:f>'41'!$E$3</c:f>
              <c:strCache>
                <c:ptCount val="1"/>
                <c:pt idx="0">
                  <c:v>от 181 дней до 1 года</c:v>
                </c:pt>
              </c:strCache>
            </c:strRef>
          </c:tx>
          <c:spPr>
            <a:solidFill>
              <a:srgbClr val="FFBB44"/>
            </a:solidFill>
          </c:spPr>
          <c:invertIfNegative val="0"/>
          <c:cat>
            <c:numRef>
              <c:f>'41'!$A$4:$A$16</c:f>
              <c:numCache>
                <c:formatCode>m/d/yyyy</c:formatCode>
                <c:ptCount val="1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numCache>
            </c:numRef>
          </c:cat>
          <c:val>
            <c:numRef>
              <c:f>'41'!$E$4:$E$16</c:f>
              <c:numCache>
                <c:formatCode>0</c:formatCode>
                <c:ptCount val="13"/>
                <c:pt idx="0">
                  <c:v>1140.7707821199901</c:v>
                </c:pt>
                <c:pt idx="1">
                  <c:v>1234.4961438071</c:v>
                </c:pt>
                <c:pt idx="2">
                  <c:v>1718.08335258443</c:v>
                </c:pt>
                <c:pt idx="3">
                  <c:v>1144.6796854829599</c:v>
                </c:pt>
                <c:pt idx="4">
                  <c:v>1401.6600872563702</c:v>
                </c:pt>
                <c:pt idx="5">
                  <c:v>1854.28677900396</c:v>
                </c:pt>
                <c:pt idx="6">
                  <c:v>1164.3582794205799</c:v>
                </c:pt>
                <c:pt idx="7">
                  <c:v>1527.64601941357</c:v>
                </c:pt>
                <c:pt idx="8">
                  <c:v>1759.60932475714</c:v>
                </c:pt>
                <c:pt idx="9">
                  <c:v>1890.49489195263</c:v>
                </c:pt>
                <c:pt idx="10">
                  <c:v>3292.1348403162397</c:v>
                </c:pt>
                <c:pt idx="11">
                  <c:v>3247.1561971617098</c:v>
                </c:pt>
                <c:pt idx="12">
                  <c:v>1756.6969204081799</c:v>
                </c:pt>
              </c:numCache>
            </c:numRef>
          </c:val>
          <c:extLst>
            <c:ext xmlns:c16="http://schemas.microsoft.com/office/drawing/2014/chart" uri="{C3380CC4-5D6E-409C-BE32-E72D297353CC}">
              <c16:uniqueId val="{00000003-44CA-4629-8B98-B5B2F1E60E34}"/>
            </c:ext>
          </c:extLst>
        </c:ser>
        <c:ser>
          <c:idx val="4"/>
          <c:order val="4"/>
          <c:tx>
            <c:strRef>
              <c:f>'41'!$F$3</c:f>
              <c:strCache>
                <c:ptCount val="1"/>
                <c:pt idx="0">
                  <c:v>от 1 года до 3 лет</c:v>
                </c:pt>
              </c:strCache>
            </c:strRef>
          </c:tx>
          <c:invertIfNegative val="0"/>
          <c:cat>
            <c:numRef>
              <c:f>'41'!$A$4:$A$16</c:f>
              <c:numCache>
                <c:formatCode>m/d/yyyy</c:formatCode>
                <c:ptCount val="1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numCache>
            </c:numRef>
          </c:cat>
          <c:val>
            <c:numRef>
              <c:f>'41'!$F$4:$F$16</c:f>
              <c:numCache>
                <c:formatCode>0</c:formatCode>
                <c:ptCount val="13"/>
                <c:pt idx="0">
                  <c:v>421.76470980710002</c:v>
                </c:pt>
                <c:pt idx="1">
                  <c:v>406.18017757611</c:v>
                </c:pt>
                <c:pt idx="2">
                  <c:v>564.43771658326011</c:v>
                </c:pt>
                <c:pt idx="3">
                  <c:v>317.60808026042002</c:v>
                </c:pt>
                <c:pt idx="4">
                  <c:v>435.56571085672999</c:v>
                </c:pt>
                <c:pt idx="5">
                  <c:v>656.59507908855994</c:v>
                </c:pt>
                <c:pt idx="6">
                  <c:v>383.71746442738004</c:v>
                </c:pt>
                <c:pt idx="7">
                  <c:v>458.64192103383999</c:v>
                </c:pt>
                <c:pt idx="8">
                  <c:v>415.27210297932999</c:v>
                </c:pt>
                <c:pt idx="9">
                  <c:v>336.29193020068999</c:v>
                </c:pt>
                <c:pt idx="10">
                  <c:v>483.07053945130997</c:v>
                </c:pt>
                <c:pt idx="11">
                  <c:v>308.23086488792001</c:v>
                </c:pt>
                <c:pt idx="12">
                  <c:v>137.79852090226001</c:v>
                </c:pt>
              </c:numCache>
            </c:numRef>
          </c:val>
          <c:extLst>
            <c:ext xmlns:c16="http://schemas.microsoft.com/office/drawing/2014/chart" uri="{C3380CC4-5D6E-409C-BE32-E72D297353CC}">
              <c16:uniqueId val="{00000004-44CA-4629-8B98-B5B2F1E60E34}"/>
            </c:ext>
          </c:extLst>
        </c:ser>
        <c:ser>
          <c:idx val="5"/>
          <c:order val="5"/>
          <c:tx>
            <c:strRef>
              <c:f>'41'!$G$3</c:f>
              <c:strCache>
                <c:ptCount val="1"/>
                <c:pt idx="0">
                  <c:v>свыше 3 лет</c:v>
                </c:pt>
              </c:strCache>
            </c:strRef>
          </c:tx>
          <c:invertIfNegative val="0"/>
          <c:cat>
            <c:numRef>
              <c:f>'41'!$A$4:$A$16</c:f>
              <c:numCache>
                <c:formatCode>m/d/yyyy</c:formatCode>
                <c:ptCount val="1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numCache>
            </c:numRef>
          </c:cat>
          <c:val>
            <c:numRef>
              <c:f>'41'!$G$4:$G$16</c:f>
              <c:numCache>
                <c:formatCode>0</c:formatCode>
                <c:ptCount val="13"/>
                <c:pt idx="0">
                  <c:v>17.41474409892</c:v>
                </c:pt>
                <c:pt idx="1">
                  <c:v>17.672181669250001</c:v>
                </c:pt>
                <c:pt idx="2">
                  <c:v>55.668492345819999</c:v>
                </c:pt>
                <c:pt idx="3">
                  <c:v>30.36406017058</c:v>
                </c:pt>
                <c:pt idx="4">
                  <c:v>25.26288892985</c:v>
                </c:pt>
                <c:pt idx="5">
                  <c:v>48.958771525140001</c:v>
                </c:pt>
                <c:pt idx="6">
                  <c:v>33.838513851559995</c:v>
                </c:pt>
                <c:pt idx="7">
                  <c:v>49.603966256729997</c:v>
                </c:pt>
                <c:pt idx="8">
                  <c:v>46.211144713030002</c:v>
                </c:pt>
                <c:pt idx="9">
                  <c:v>22.95374000376</c:v>
                </c:pt>
                <c:pt idx="10">
                  <c:v>47.520171355149998</c:v>
                </c:pt>
                <c:pt idx="11">
                  <c:v>22.524222645440002</c:v>
                </c:pt>
                <c:pt idx="12">
                  <c:v>12.480025305229999</c:v>
                </c:pt>
              </c:numCache>
            </c:numRef>
          </c:val>
          <c:extLst>
            <c:ext xmlns:c16="http://schemas.microsoft.com/office/drawing/2014/chart" uri="{C3380CC4-5D6E-409C-BE32-E72D297353CC}">
              <c16:uniqueId val="{00000005-44CA-4629-8B98-B5B2F1E60E34}"/>
            </c:ext>
          </c:extLst>
        </c:ser>
        <c:dLbls>
          <c:showLegendKey val="0"/>
          <c:showVal val="0"/>
          <c:showCatName val="0"/>
          <c:showSerName val="0"/>
          <c:showPercent val="0"/>
          <c:showBubbleSize val="0"/>
        </c:dLbls>
        <c:gapWidth val="150"/>
        <c:overlap val="100"/>
        <c:axId val="639780720"/>
        <c:axId val="639772096"/>
      </c:barChart>
      <c:dateAx>
        <c:axId val="639780720"/>
        <c:scaling>
          <c:orientation val="minMax"/>
        </c:scaling>
        <c:delete val="0"/>
        <c:axPos val="b"/>
        <c:numFmt formatCode="mmm/\ yy;@" sourceLinked="0"/>
        <c:majorTickMark val="out"/>
        <c:minorTickMark val="none"/>
        <c:tickLblPos val="low"/>
        <c:txPr>
          <a:bodyPr rot="-5400000" vert="horz"/>
          <a:lstStyle/>
          <a:p>
            <a:pPr>
              <a:defRPr sz="1100">
                <a:latin typeface="Arial" pitchFamily="34" charset="0"/>
                <a:cs typeface="Arial" pitchFamily="34" charset="0"/>
              </a:defRPr>
            </a:pPr>
            <a:endParaRPr lang="ru-RU"/>
          </a:p>
        </c:txPr>
        <c:crossAx val="639772096"/>
        <c:crosses val="autoZero"/>
        <c:auto val="0"/>
        <c:lblOffset val="100"/>
        <c:baseTimeUnit val="months"/>
        <c:majorUnit val="1"/>
        <c:majorTimeUnit val="months"/>
      </c:dateAx>
      <c:valAx>
        <c:axId val="639772096"/>
        <c:scaling>
          <c:orientation val="minMax"/>
          <c:max val="8000"/>
          <c:min val="-1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latin typeface="Arial" pitchFamily="34" charset="0"/>
                <a:cs typeface="Arial" pitchFamily="34" charset="0"/>
              </a:defRPr>
            </a:pPr>
            <a:endParaRPr lang="ru-RU"/>
          </a:p>
        </c:txPr>
        <c:crossAx val="639780720"/>
        <c:crosses val="autoZero"/>
        <c:crossBetween val="between"/>
        <c:majorUnit val="2000"/>
        <c:dispUnits>
          <c:builtInUnit val="thousands"/>
        </c:dispUnits>
      </c:valAx>
    </c:plotArea>
    <c:legend>
      <c:legendPos val="b"/>
      <c:layout>
        <c:manualLayout>
          <c:xMode val="edge"/>
          <c:yMode val="edge"/>
          <c:x val="0"/>
          <c:y val="0.74525909183263905"/>
          <c:w val="1"/>
          <c:h val="0.2526854920744605"/>
        </c:manualLayout>
      </c:layout>
      <c:overlay val="0"/>
      <c:txPr>
        <a:bodyPr/>
        <a:lstStyle/>
        <a:p>
          <a:pPr>
            <a:defRPr sz="11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2664552347623204"/>
        </c:manualLayout>
      </c:layout>
      <c:barChart>
        <c:barDir val="col"/>
        <c:grouping val="clustered"/>
        <c:varyColors val="0"/>
        <c:ser>
          <c:idx val="0"/>
          <c:order val="0"/>
          <c:tx>
            <c:v>Чистые процентные доходы</c:v>
          </c:tx>
          <c:spPr>
            <a:solidFill>
              <a:srgbClr val="EE1133"/>
            </a:solidFill>
          </c:spPr>
          <c:invertIfNegative val="0"/>
          <c:cat>
            <c:strRef>
              <c:f>'42'!$A$15:$A$34</c:f>
              <c:strCache>
                <c:ptCount val="20"/>
                <c:pt idx="0">
                  <c:v>I кв.2019</c:v>
                </c:pt>
                <c:pt idx="1">
                  <c:v>II кв.2019</c:v>
                </c:pt>
                <c:pt idx="2">
                  <c:v>III кв.2019</c:v>
                </c:pt>
                <c:pt idx="3">
                  <c:v>IV кв.2019</c:v>
                </c:pt>
                <c:pt idx="4">
                  <c:v>I кв.2020</c:v>
                </c:pt>
                <c:pt idx="5">
                  <c:v>II кв.2020</c:v>
                </c:pt>
                <c:pt idx="6">
                  <c:v>III кв.2020</c:v>
                </c:pt>
                <c:pt idx="7">
                  <c:v>IV кв.2020</c:v>
                </c:pt>
                <c:pt idx="8">
                  <c:v>I кв.2021</c:v>
                </c:pt>
                <c:pt idx="9">
                  <c:v>II кв.2021</c:v>
                </c:pt>
                <c:pt idx="10">
                  <c:v>III кв.2021</c:v>
                </c:pt>
                <c:pt idx="11">
                  <c:v>IV кв.2021</c:v>
                </c:pt>
                <c:pt idx="12">
                  <c:v>I кв.2022</c:v>
                </c:pt>
                <c:pt idx="13">
                  <c:v>II кв.2022</c:v>
                </c:pt>
                <c:pt idx="14">
                  <c:v>III кв.2022</c:v>
                </c:pt>
                <c:pt idx="15">
                  <c:v>IV кв.2022</c:v>
                </c:pt>
                <c:pt idx="16">
                  <c:v>I кв.2023</c:v>
                </c:pt>
                <c:pt idx="17">
                  <c:v>II кв.2023</c:v>
                </c:pt>
                <c:pt idx="18">
                  <c:v>III кв.2023</c:v>
                </c:pt>
                <c:pt idx="19">
                  <c:v>IV кв.2023</c:v>
                </c:pt>
              </c:strCache>
            </c:strRef>
          </c:cat>
          <c:val>
            <c:numRef>
              <c:f>'42'!$B$15:$B$34</c:f>
              <c:numCache>
                <c:formatCode>#,##0.00</c:formatCode>
                <c:ptCount val="20"/>
                <c:pt idx="0">
                  <c:v>848292696</c:v>
                </c:pt>
                <c:pt idx="1">
                  <c:v>811664996</c:v>
                </c:pt>
                <c:pt idx="2">
                  <c:v>818470140</c:v>
                </c:pt>
                <c:pt idx="3">
                  <c:v>855951714</c:v>
                </c:pt>
                <c:pt idx="4">
                  <c:v>866980893</c:v>
                </c:pt>
                <c:pt idx="5">
                  <c:v>863612007</c:v>
                </c:pt>
                <c:pt idx="6">
                  <c:v>902485522</c:v>
                </c:pt>
                <c:pt idx="7">
                  <c:v>980551944</c:v>
                </c:pt>
                <c:pt idx="8">
                  <c:v>929162379</c:v>
                </c:pt>
                <c:pt idx="9">
                  <c:v>989155806</c:v>
                </c:pt>
                <c:pt idx="10">
                  <c:v>1072341049</c:v>
                </c:pt>
                <c:pt idx="11">
                  <c:v>1090458255</c:v>
                </c:pt>
                <c:pt idx="12">
                  <c:v>1073821422</c:v>
                </c:pt>
                <c:pt idx="13">
                  <c:v>746712541</c:v>
                </c:pt>
                <c:pt idx="14">
                  <c:v>1128708061</c:v>
                </c:pt>
                <c:pt idx="15">
                  <c:v>1263691189</c:v>
                </c:pt>
                <c:pt idx="16">
                  <c:v>1336200541</c:v>
                </c:pt>
                <c:pt idx="17">
                  <c:v>1404896037</c:v>
                </c:pt>
                <c:pt idx="18">
                  <c:v>1584861984</c:v>
                </c:pt>
                <c:pt idx="19">
                  <c:v>1684386007</c:v>
                </c:pt>
              </c:numCache>
            </c:numRef>
          </c:val>
          <c:extLst>
            <c:ext xmlns:c16="http://schemas.microsoft.com/office/drawing/2014/chart" uri="{C3380CC4-5D6E-409C-BE32-E72D297353CC}">
              <c16:uniqueId val="{00000000-37CE-4DD9-BA90-F5A3AC624A4B}"/>
            </c:ext>
          </c:extLst>
        </c:ser>
        <c:dLbls>
          <c:showLegendKey val="0"/>
          <c:showVal val="0"/>
          <c:showCatName val="0"/>
          <c:showSerName val="0"/>
          <c:showPercent val="0"/>
          <c:showBubbleSize val="0"/>
        </c:dLbls>
        <c:gapWidth val="150"/>
        <c:axId val="639777976"/>
        <c:axId val="639769744"/>
      </c:barChart>
      <c:lineChart>
        <c:grouping val="standard"/>
        <c:varyColors val="0"/>
        <c:ser>
          <c:idx val="1"/>
          <c:order val="1"/>
          <c:tx>
            <c:v>Прирост кв/кв (п.ш.)</c:v>
          </c:tx>
          <c:spPr>
            <a:ln>
              <a:solidFill>
                <a:srgbClr val="002060"/>
              </a:solidFill>
            </a:ln>
          </c:spPr>
          <c:marker>
            <c:symbol val="none"/>
          </c:marker>
          <c:val>
            <c:numRef>
              <c:f>'42'!$C$15:$C$34</c:f>
              <c:numCache>
                <c:formatCode>0.0</c:formatCode>
                <c:ptCount val="20"/>
                <c:pt idx="0">
                  <c:v>6.0031946686394519</c:v>
                </c:pt>
                <c:pt idx="1">
                  <c:v>-4.3178139070055011</c:v>
                </c:pt>
                <c:pt idx="2">
                  <c:v>0.83841782429163914</c:v>
                </c:pt>
                <c:pt idx="3">
                  <c:v>4.5794674928519612</c:v>
                </c:pt>
                <c:pt idx="4">
                  <c:v>1.2885281750834849</c:v>
                </c:pt>
                <c:pt idx="5">
                  <c:v>-0.38857672956812905</c:v>
                </c:pt>
                <c:pt idx="6">
                  <c:v>4.5012707888393351</c:v>
                </c:pt>
                <c:pt idx="7">
                  <c:v>8.6501578249141176</c:v>
                </c:pt>
                <c:pt idx="8">
                  <c:v>-5.2408814560465515</c:v>
                </c:pt>
                <c:pt idx="9">
                  <c:v>6.4567214897967915</c:v>
                </c:pt>
                <c:pt idx="10">
                  <c:v>8.4097209454179875</c:v>
                </c:pt>
                <c:pt idx="11">
                  <c:v>1.6895003708843319</c:v>
                </c:pt>
                <c:pt idx="12">
                  <c:v>-1.5256735343802745</c:v>
                </c:pt>
                <c:pt idx="13">
                  <c:v>-30.462130322447607</c:v>
                </c:pt>
                <c:pt idx="14">
                  <c:v>51.156971260778647</c:v>
                </c:pt>
                <c:pt idx="15">
                  <c:v>11.959082482356791</c:v>
                </c:pt>
                <c:pt idx="16">
                  <c:v>5.7379012080775169</c:v>
                </c:pt>
                <c:pt idx="17">
                  <c:v>5.1411067345167254</c:v>
                </c:pt>
                <c:pt idx="18">
                  <c:v>12.809912068959733</c:v>
                </c:pt>
                <c:pt idx="19">
                  <c:v>6.2796649805942906</c:v>
                </c:pt>
              </c:numCache>
            </c:numRef>
          </c:val>
          <c:smooth val="0"/>
          <c:extLst>
            <c:ext xmlns:c16="http://schemas.microsoft.com/office/drawing/2014/chart" uri="{C3380CC4-5D6E-409C-BE32-E72D297353CC}">
              <c16:uniqueId val="{00000001-37CE-4DD9-BA90-F5A3AC624A4B}"/>
            </c:ext>
          </c:extLst>
        </c:ser>
        <c:dLbls>
          <c:showLegendKey val="0"/>
          <c:showVal val="0"/>
          <c:showCatName val="0"/>
          <c:showSerName val="0"/>
          <c:showPercent val="0"/>
          <c:showBubbleSize val="0"/>
        </c:dLbls>
        <c:marker val="1"/>
        <c:smooth val="0"/>
        <c:axId val="639776016"/>
        <c:axId val="639772880"/>
      </c:lineChart>
      <c:catAx>
        <c:axId val="639777976"/>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639769744"/>
        <c:crosses val="autoZero"/>
        <c:auto val="1"/>
        <c:lblAlgn val="ctr"/>
        <c:lblOffset val="100"/>
        <c:noMultiLvlLbl val="0"/>
      </c:catAx>
      <c:valAx>
        <c:axId val="63976974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639777976"/>
        <c:crosses val="autoZero"/>
        <c:crossBetween val="between"/>
        <c:dispUnits>
          <c:builtInUnit val="millions"/>
          <c:dispUnitsLbl/>
        </c:dispUnits>
      </c:valAx>
      <c:valAx>
        <c:axId val="639772880"/>
        <c:scaling>
          <c:orientation val="minMax"/>
        </c:scaling>
        <c:delete val="0"/>
        <c:axPos val="r"/>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639776016"/>
        <c:crosses val="max"/>
        <c:crossBetween val="between"/>
      </c:valAx>
      <c:catAx>
        <c:axId val="639776016"/>
        <c:scaling>
          <c:orientation val="minMax"/>
        </c:scaling>
        <c:delete val="1"/>
        <c:axPos val="b"/>
        <c:majorTickMark val="out"/>
        <c:minorTickMark val="none"/>
        <c:tickLblPos val="nextTo"/>
        <c:crossAx val="639772880"/>
        <c:crosses val="autoZero"/>
        <c:auto val="1"/>
        <c:lblAlgn val="ctr"/>
        <c:lblOffset val="100"/>
        <c:noMultiLvlLbl val="0"/>
      </c:catAx>
    </c:plotArea>
    <c:legend>
      <c:legendPos val="b"/>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v>Процентные доходы </c:v>
          </c:tx>
          <c:spPr>
            <a:ln>
              <a:solidFill>
                <a:srgbClr val="EE1133"/>
              </a:solidFill>
            </a:ln>
          </c:spPr>
          <c:marker>
            <c:symbol val="none"/>
          </c:marker>
          <c:cat>
            <c:strRef>
              <c:f>'43'!$A$15:$A$34</c:f>
              <c:strCache>
                <c:ptCount val="20"/>
                <c:pt idx="0">
                  <c:v>I кв.2019</c:v>
                </c:pt>
                <c:pt idx="1">
                  <c:v>II кв.2019</c:v>
                </c:pt>
                <c:pt idx="2">
                  <c:v>III кв.2019</c:v>
                </c:pt>
                <c:pt idx="3">
                  <c:v>IV кв.2019</c:v>
                </c:pt>
                <c:pt idx="4">
                  <c:v>I кв.2020</c:v>
                </c:pt>
                <c:pt idx="5">
                  <c:v>II кв.2020</c:v>
                </c:pt>
                <c:pt idx="6">
                  <c:v>III кв.2020</c:v>
                </c:pt>
                <c:pt idx="7">
                  <c:v>IV кв.2020</c:v>
                </c:pt>
                <c:pt idx="8">
                  <c:v>I кв.2021</c:v>
                </c:pt>
                <c:pt idx="9">
                  <c:v>II кв.2021</c:v>
                </c:pt>
                <c:pt idx="10">
                  <c:v>III кв.2021</c:v>
                </c:pt>
                <c:pt idx="11">
                  <c:v>IV кв.2021</c:v>
                </c:pt>
                <c:pt idx="12">
                  <c:v>I кв.2022</c:v>
                </c:pt>
                <c:pt idx="13">
                  <c:v>II кв.2022</c:v>
                </c:pt>
                <c:pt idx="14">
                  <c:v>III кв.2022</c:v>
                </c:pt>
                <c:pt idx="15">
                  <c:v>IV кв.2022</c:v>
                </c:pt>
                <c:pt idx="16">
                  <c:v>I кв.2023</c:v>
                </c:pt>
                <c:pt idx="17">
                  <c:v>II кв.2023</c:v>
                </c:pt>
                <c:pt idx="18">
                  <c:v>III кв.2023</c:v>
                </c:pt>
                <c:pt idx="19">
                  <c:v>IV кв.2023</c:v>
                </c:pt>
              </c:strCache>
            </c:strRef>
          </c:cat>
          <c:val>
            <c:numRef>
              <c:f>'43'!$B$15:$B$34</c:f>
              <c:numCache>
                <c:formatCode>0.0</c:formatCode>
                <c:ptCount val="20"/>
                <c:pt idx="0">
                  <c:v>8.2672043982175154</c:v>
                </c:pt>
                <c:pt idx="1">
                  <c:v>-1.5019055704490825</c:v>
                </c:pt>
                <c:pt idx="2">
                  <c:v>0.61655101137942836</c:v>
                </c:pt>
                <c:pt idx="3">
                  <c:v>-0.13047164251605636</c:v>
                </c:pt>
                <c:pt idx="4">
                  <c:v>-2.0553086094007682</c:v>
                </c:pt>
                <c:pt idx="5">
                  <c:v>-2.7833944961689951</c:v>
                </c:pt>
                <c:pt idx="6">
                  <c:v>-1.930429648745843</c:v>
                </c:pt>
                <c:pt idx="7">
                  <c:v>2.7629847580285372</c:v>
                </c:pt>
                <c:pt idx="8">
                  <c:v>-2.912509092891483</c:v>
                </c:pt>
                <c:pt idx="9">
                  <c:v>9.0730084366871893</c:v>
                </c:pt>
                <c:pt idx="10">
                  <c:v>10.530996131726141</c:v>
                </c:pt>
                <c:pt idx="11">
                  <c:v>9.262056614476208</c:v>
                </c:pt>
                <c:pt idx="12">
                  <c:v>24.813384375502295</c:v>
                </c:pt>
                <c:pt idx="13">
                  <c:v>12.666768766831325</c:v>
                </c:pt>
                <c:pt idx="14">
                  <c:v>-13.963934267938427</c:v>
                </c:pt>
                <c:pt idx="15">
                  <c:v>3.1278579331668084</c:v>
                </c:pt>
                <c:pt idx="16">
                  <c:v>4.5540211146551428</c:v>
                </c:pt>
                <c:pt idx="17">
                  <c:v>5.6980733077773635</c:v>
                </c:pt>
                <c:pt idx="18">
                  <c:v>22.264445819580359</c:v>
                </c:pt>
                <c:pt idx="19">
                  <c:v>30.436911064355286</c:v>
                </c:pt>
              </c:numCache>
            </c:numRef>
          </c:val>
          <c:smooth val="0"/>
          <c:extLst>
            <c:ext xmlns:c16="http://schemas.microsoft.com/office/drawing/2014/chart" uri="{C3380CC4-5D6E-409C-BE32-E72D297353CC}">
              <c16:uniqueId val="{00000000-C6D9-43CE-B9C9-242800C4B054}"/>
            </c:ext>
          </c:extLst>
        </c:ser>
        <c:ser>
          <c:idx val="1"/>
          <c:order val="1"/>
          <c:tx>
            <c:v>Процентные расходы</c:v>
          </c:tx>
          <c:spPr>
            <a:ln>
              <a:solidFill>
                <a:srgbClr val="77787B"/>
              </a:solidFill>
            </a:ln>
          </c:spPr>
          <c:marker>
            <c:symbol val="none"/>
          </c:marker>
          <c:cat>
            <c:strRef>
              <c:f>'43'!$A$15:$A$34</c:f>
              <c:strCache>
                <c:ptCount val="20"/>
                <c:pt idx="0">
                  <c:v>I кв.2019</c:v>
                </c:pt>
                <c:pt idx="1">
                  <c:v>II кв.2019</c:v>
                </c:pt>
                <c:pt idx="2">
                  <c:v>III кв.2019</c:v>
                </c:pt>
                <c:pt idx="3">
                  <c:v>IV кв.2019</c:v>
                </c:pt>
                <c:pt idx="4">
                  <c:v>I кв.2020</c:v>
                </c:pt>
                <c:pt idx="5">
                  <c:v>II кв.2020</c:v>
                </c:pt>
                <c:pt idx="6">
                  <c:v>III кв.2020</c:v>
                </c:pt>
                <c:pt idx="7">
                  <c:v>IV кв.2020</c:v>
                </c:pt>
                <c:pt idx="8">
                  <c:v>I кв.2021</c:v>
                </c:pt>
                <c:pt idx="9">
                  <c:v>II кв.2021</c:v>
                </c:pt>
                <c:pt idx="10">
                  <c:v>III кв.2021</c:v>
                </c:pt>
                <c:pt idx="11">
                  <c:v>IV кв.2021</c:v>
                </c:pt>
                <c:pt idx="12">
                  <c:v>I кв.2022</c:v>
                </c:pt>
                <c:pt idx="13">
                  <c:v>II кв.2022</c:v>
                </c:pt>
                <c:pt idx="14">
                  <c:v>III кв.2022</c:v>
                </c:pt>
                <c:pt idx="15">
                  <c:v>IV кв.2022</c:v>
                </c:pt>
                <c:pt idx="16">
                  <c:v>I кв.2023</c:v>
                </c:pt>
                <c:pt idx="17">
                  <c:v>II кв.2023</c:v>
                </c:pt>
                <c:pt idx="18">
                  <c:v>III кв.2023</c:v>
                </c:pt>
                <c:pt idx="19">
                  <c:v>IV кв.2023</c:v>
                </c:pt>
              </c:strCache>
            </c:strRef>
          </c:cat>
          <c:val>
            <c:numRef>
              <c:f>'43'!$C$15:$C$34</c:f>
              <c:numCache>
                <c:formatCode>0.0</c:formatCode>
                <c:ptCount val="20"/>
                <c:pt idx="0">
                  <c:v>10.630240740212102</c:v>
                </c:pt>
                <c:pt idx="1">
                  <c:v>1.3142440315022839</c:v>
                </c:pt>
                <c:pt idx="2">
                  <c:v>0.40699981996763768</c:v>
                </c:pt>
                <c:pt idx="3">
                  <c:v>-4.5980802285731386</c:v>
                </c:pt>
                <c:pt idx="4">
                  <c:v>-5.5322246610095505</c:v>
                </c:pt>
                <c:pt idx="5">
                  <c:v>-5.4533140605855692</c:v>
                </c:pt>
                <c:pt idx="6">
                  <c:v>-9.4850796683594041</c:v>
                </c:pt>
                <c:pt idx="7">
                  <c:v>-5.22057798111544</c:v>
                </c:pt>
                <c:pt idx="8">
                  <c:v>0.70707508194163893</c:v>
                </c:pt>
                <c:pt idx="9">
                  <c:v>12.89995721200718</c:v>
                </c:pt>
                <c:pt idx="10">
                  <c:v>13.456789130863129</c:v>
                </c:pt>
                <c:pt idx="11">
                  <c:v>19.241971330925779</c:v>
                </c:pt>
                <c:pt idx="12">
                  <c:v>54.416098133912413</c:v>
                </c:pt>
                <c:pt idx="13">
                  <c:v>43.578982381902733</c:v>
                </c:pt>
                <c:pt idx="14">
                  <c:v>-36.569359197427843</c:v>
                </c:pt>
                <c:pt idx="15">
                  <c:v>-4.1775126978184005</c:v>
                </c:pt>
                <c:pt idx="16">
                  <c:v>3.4097710760920847</c:v>
                </c:pt>
                <c:pt idx="17">
                  <c:v>6.2485151735267408</c:v>
                </c:pt>
                <c:pt idx="18">
                  <c:v>31.510833915125204</c:v>
                </c:pt>
                <c:pt idx="19">
                  <c:v>50.702776465572327</c:v>
                </c:pt>
              </c:numCache>
            </c:numRef>
          </c:val>
          <c:smooth val="0"/>
          <c:extLst>
            <c:ext xmlns:c16="http://schemas.microsoft.com/office/drawing/2014/chart" uri="{C3380CC4-5D6E-409C-BE32-E72D297353CC}">
              <c16:uniqueId val="{00000001-C6D9-43CE-B9C9-242800C4B054}"/>
            </c:ext>
          </c:extLst>
        </c:ser>
        <c:dLbls>
          <c:showLegendKey val="0"/>
          <c:showVal val="0"/>
          <c:showCatName val="0"/>
          <c:showSerName val="0"/>
          <c:showPercent val="0"/>
          <c:showBubbleSize val="0"/>
        </c:dLbls>
        <c:smooth val="0"/>
        <c:axId val="639774056"/>
        <c:axId val="639777192"/>
      </c:lineChart>
      <c:catAx>
        <c:axId val="639774056"/>
        <c:scaling>
          <c:orientation val="minMax"/>
        </c:scaling>
        <c:delete val="0"/>
        <c:axPos val="b"/>
        <c:numFmt formatCode="General" sourceLinked="1"/>
        <c:majorTickMark val="out"/>
        <c:minorTickMark val="none"/>
        <c:tickLblPos val="low"/>
        <c:txPr>
          <a:bodyPr/>
          <a:lstStyle/>
          <a:p>
            <a:pPr>
              <a:defRPr sz="1000">
                <a:latin typeface="Arial Regluar"/>
              </a:defRPr>
            </a:pPr>
            <a:endParaRPr lang="ru-RU"/>
          </a:p>
        </c:txPr>
        <c:crossAx val="639777192"/>
        <c:crosses val="autoZero"/>
        <c:auto val="1"/>
        <c:lblAlgn val="ctr"/>
        <c:lblOffset val="100"/>
        <c:noMultiLvlLbl val="0"/>
      </c:catAx>
      <c:valAx>
        <c:axId val="639777192"/>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1000">
                <a:latin typeface="Arial Regluar"/>
              </a:defRPr>
            </a:pPr>
            <a:endParaRPr lang="ru-RU"/>
          </a:p>
        </c:txPr>
        <c:crossAx val="639774056"/>
        <c:crosses val="autoZero"/>
        <c:crossBetween val="between"/>
      </c:valAx>
    </c:plotArea>
    <c:legend>
      <c:legendPos val="b"/>
      <c:layout>
        <c:manualLayout>
          <c:xMode val="edge"/>
          <c:yMode val="edge"/>
          <c:x val="9.7904082234677461E-2"/>
          <c:y val="0.89972112860892384"/>
          <c:w val="0.84662824207492804"/>
          <c:h val="9.0818387284922739E-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'44'!$C$2</c:f>
              <c:strCache>
                <c:ptCount val="1"/>
                <c:pt idx="0">
                  <c:v>Итого переоценка</c:v>
                </c:pt>
              </c:strCache>
            </c:strRef>
          </c:tx>
          <c:spPr>
            <a:solidFill>
              <a:srgbClr val="EE1133"/>
            </a:solidFill>
            <a:ln>
              <a:noFill/>
            </a:ln>
            <a:effectLst/>
          </c:spPr>
          <c:cat>
            <c:numRef>
              <c:f>'44'!$A$4:$A$135</c:f>
              <c:numCache>
                <c:formatCode>m/d/yyyy</c:formatCode>
                <c:ptCount val="132"/>
                <c:pt idx="0">
                  <c:v>41306</c:v>
                </c:pt>
                <c:pt idx="1">
                  <c:v>41334</c:v>
                </c:pt>
                <c:pt idx="2">
                  <c:v>41365</c:v>
                </c:pt>
                <c:pt idx="3">
                  <c:v>41395</c:v>
                </c:pt>
                <c:pt idx="4">
                  <c:v>41426</c:v>
                </c:pt>
                <c:pt idx="5">
                  <c:v>41456</c:v>
                </c:pt>
                <c:pt idx="6">
                  <c:v>41487</c:v>
                </c:pt>
                <c:pt idx="7">
                  <c:v>41518</c:v>
                </c:pt>
                <c:pt idx="8">
                  <c:v>41548</c:v>
                </c:pt>
                <c:pt idx="9">
                  <c:v>41579</c:v>
                </c:pt>
                <c:pt idx="10">
                  <c:v>41609</c:v>
                </c:pt>
                <c:pt idx="11">
                  <c:v>41640</c:v>
                </c:pt>
                <c:pt idx="12">
                  <c:v>41671</c:v>
                </c:pt>
                <c:pt idx="13">
                  <c:v>41699</c:v>
                </c:pt>
                <c:pt idx="14">
                  <c:v>41730</c:v>
                </c:pt>
                <c:pt idx="15">
                  <c:v>41760</c:v>
                </c:pt>
                <c:pt idx="16">
                  <c:v>41791</c:v>
                </c:pt>
                <c:pt idx="17">
                  <c:v>41821</c:v>
                </c:pt>
                <c:pt idx="18">
                  <c:v>41852</c:v>
                </c:pt>
                <c:pt idx="19">
                  <c:v>41883</c:v>
                </c:pt>
                <c:pt idx="20">
                  <c:v>41913</c:v>
                </c:pt>
                <c:pt idx="21">
                  <c:v>41944</c:v>
                </c:pt>
                <c:pt idx="22">
                  <c:v>41974</c:v>
                </c:pt>
                <c:pt idx="23">
                  <c:v>42005</c:v>
                </c:pt>
                <c:pt idx="24">
                  <c:v>42036</c:v>
                </c:pt>
                <c:pt idx="25">
                  <c:v>42064</c:v>
                </c:pt>
                <c:pt idx="26">
                  <c:v>42095</c:v>
                </c:pt>
                <c:pt idx="27">
                  <c:v>42125</c:v>
                </c:pt>
                <c:pt idx="28">
                  <c:v>42156</c:v>
                </c:pt>
                <c:pt idx="29">
                  <c:v>42186</c:v>
                </c:pt>
                <c:pt idx="30">
                  <c:v>42217</c:v>
                </c:pt>
                <c:pt idx="31">
                  <c:v>42248</c:v>
                </c:pt>
                <c:pt idx="32">
                  <c:v>42278</c:v>
                </c:pt>
                <c:pt idx="33">
                  <c:v>42309</c:v>
                </c:pt>
                <c:pt idx="34">
                  <c:v>42339</c:v>
                </c:pt>
                <c:pt idx="35">
                  <c:v>42370</c:v>
                </c:pt>
                <c:pt idx="36">
                  <c:v>42401</c:v>
                </c:pt>
                <c:pt idx="37">
                  <c:v>42430</c:v>
                </c:pt>
                <c:pt idx="38">
                  <c:v>42461</c:v>
                </c:pt>
                <c:pt idx="39">
                  <c:v>42491</c:v>
                </c:pt>
                <c:pt idx="40">
                  <c:v>42522</c:v>
                </c:pt>
                <c:pt idx="41">
                  <c:v>42552</c:v>
                </c:pt>
                <c:pt idx="42">
                  <c:v>42583</c:v>
                </c:pt>
                <c:pt idx="43">
                  <c:v>42614</c:v>
                </c:pt>
                <c:pt idx="44">
                  <c:v>42644</c:v>
                </c:pt>
                <c:pt idx="45">
                  <c:v>42675</c:v>
                </c:pt>
                <c:pt idx="46">
                  <c:v>42705</c:v>
                </c:pt>
                <c:pt idx="47">
                  <c:v>42736</c:v>
                </c:pt>
                <c:pt idx="48">
                  <c:v>42767</c:v>
                </c:pt>
                <c:pt idx="49">
                  <c:v>42795</c:v>
                </c:pt>
                <c:pt idx="50">
                  <c:v>42826</c:v>
                </c:pt>
                <c:pt idx="51">
                  <c:v>42856</c:v>
                </c:pt>
                <c:pt idx="52">
                  <c:v>42887</c:v>
                </c:pt>
                <c:pt idx="53">
                  <c:v>42917</c:v>
                </c:pt>
                <c:pt idx="54">
                  <c:v>42948</c:v>
                </c:pt>
                <c:pt idx="55">
                  <c:v>42979</c:v>
                </c:pt>
                <c:pt idx="56">
                  <c:v>43009</c:v>
                </c:pt>
                <c:pt idx="57">
                  <c:v>43040</c:v>
                </c:pt>
                <c:pt idx="58">
                  <c:v>43070</c:v>
                </c:pt>
                <c:pt idx="59">
                  <c:v>43101</c:v>
                </c:pt>
                <c:pt idx="60">
                  <c:v>43132</c:v>
                </c:pt>
                <c:pt idx="61">
                  <c:v>43160</c:v>
                </c:pt>
                <c:pt idx="62">
                  <c:v>43191</c:v>
                </c:pt>
                <c:pt idx="63">
                  <c:v>43221</c:v>
                </c:pt>
                <c:pt idx="64">
                  <c:v>43252</c:v>
                </c:pt>
                <c:pt idx="65">
                  <c:v>43282</c:v>
                </c:pt>
                <c:pt idx="66">
                  <c:v>43313</c:v>
                </c:pt>
                <c:pt idx="67">
                  <c:v>43344</c:v>
                </c:pt>
                <c:pt idx="68">
                  <c:v>43374</c:v>
                </c:pt>
                <c:pt idx="69">
                  <c:v>43405</c:v>
                </c:pt>
                <c:pt idx="70">
                  <c:v>43435</c:v>
                </c:pt>
                <c:pt idx="71">
                  <c:v>43466</c:v>
                </c:pt>
                <c:pt idx="72">
                  <c:v>43497</c:v>
                </c:pt>
                <c:pt idx="73">
                  <c:v>43525</c:v>
                </c:pt>
                <c:pt idx="74">
                  <c:v>43556</c:v>
                </c:pt>
                <c:pt idx="75">
                  <c:v>43586</c:v>
                </c:pt>
                <c:pt idx="76">
                  <c:v>43617</c:v>
                </c:pt>
                <c:pt idx="77">
                  <c:v>43647</c:v>
                </c:pt>
                <c:pt idx="78">
                  <c:v>43678</c:v>
                </c:pt>
                <c:pt idx="79">
                  <c:v>43709</c:v>
                </c:pt>
                <c:pt idx="80">
                  <c:v>43739</c:v>
                </c:pt>
                <c:pt idx="81">
                  <c:v>43770</c:v>
                </c:pt>
                <c:pt idx="82">
                  <c:v>43800</c:v>
                </c:pt>
                <c:pt idx="83">
                  <c:v>43831</c:v>
                </c:pt>
                <c:pt idx="84">
                  <c:v>43862</c:v>
                </c:pt>
                <c:pt idx="85">
                  <c:v>43891</c:v>
                </c:pt>
                <c:pt idx="86">
                  <c:v>43922</c:v>
                </c:pt>
                <c:pt idx="87">
                  <c:v>43952</c:v>
                </c:pt>
                <c:pt idx="88">
                  <c:v>43983</c:v>
                </c:pt>
                <c:pt idx="89">
                  <c:v>44013</c:v>
                </c:pt>
                <c:pt idx="90">
                  <c:v>44044</c:v>
                </c:pt>
                <c:pt idx="91">
                  <c:v>44075</c:v>
                </c:pt>
                <c:pt idx="92">
                  <c:v>44105</c:v>
                </c:pt>
                <c:pt idx="93">
                  <c:v>44136</c:v>
                </c:pt>
                <c:pt idx="94">
                  <c:v>44166</c:v>
                </c:pt>
                <c:pt idx="95">
                  <c:v>44197</c:v>
                </c:pt>
                <c:pt idx="96">
                  <c:v>44228</c:v>
                </c:pt>
                <c:pt idx="97">
                  <c:v>44256</c:v>
                </c:pt>
                <c:pt idx="98">
                  <c:v>44287</c:v>
                </c:pt>
                <c:pt idx="99">
                  <c:v>44317</c:v>
                </c:pt>
                <c:pt idx="100">
                  <c:v>44348</c:v>
                </c:pt>
                <c:pt idx="101">
                  <c:v>44378</c:v>
                </c:pt>
                <c:pt idx="102">
                  <c:v>44409</c:v>
                </c:pt>
                <c:pt idx="103">
                  <c:v>44440</c:v>
                </c:pt>
                <c:pt idx="104">
                  <c:v>44470</c:v>
                </c:pt>
                <c:pt idx="105">
                  <c:v>44501</c:v>
                </c:pt>
                <c:pt idx="106">
                  <c:v>44531</c:v>
                </c:pt>
                <c:pt idx="107">
                  <c:v>44562</c:v>
                </c:pt>
                <c:pt idx="108">
                  <c:v>44593</c:v>
                </c:pt>
                <c:pt idx="109">
                  <c:v>44621</c:v>
                </c:pt>
                <c:pt idx="110">
                  <c:v>44652</c:v>
                </c:pt>
                <c:pt idx="111">
                  <c:v>44682</c:v>
                </c:pt>
                <c:pt idx="112">
                  <c:v>44713</c:v>
                </c:pt>
                <c:pt idx="113">
                  <c:v>44743</c:v>
                </c:pt>
                <c:pt idx="114">
                  <c:v>44774</c:v>
                </c:pt>
                <c:pt idx="115">
                  <c:v>44805</c:v>
                </c:pt>
                <c:pt idx="116">
                  <c:v>44835</c:v>
                </c:pt>
                <c:pt idx="117">
                  <c:v>44866</c:v>
                </c:pt>
                <c:pt idx="118">
                  <c:v>44896</c:v>
                </c:pt>
                <c:pt idx="119">
                  <c:v>44927</c:v>
                </c:pt>
                <c:pt idx="120">
                  <c:v>44958</c:v>
                </c:pt>
                <c:pt idx="121">
                  <c:v>44986</c:v>
                </c:pt>
                <c:pt idx="122">
                  <c:v>45017</c:v>
                </c:pt>
                <c:pt idx="123">
                  <c:v>45047</c:v>
                </c:pt>
                <c:pt idx="124">
                  <c:v>45078</c:v>
                </c:pt>
                <c:pt idx="125">
                  <c:v>45108</c:v>
                </c:pt>
                <c:pt idx="126">
                  <c:v>45139</c:v>
                </c:pt>
                <c:pt idx="127">
                  <c:v>45170</c:v>
                </c:pt>
                <c:pt idx="128">
                  <c:v>45200</c:v>
                </c:pt>
                <c:pt idx="129">
                  <c:v>45231</c:v>
                </c:pt>
                <c:pt idx="130">
                  <c:v>45261</c:v>
                </c:pt>
                <c:pt idx="131">
                  <c:v>45292</c:v>
                </c:pt>
              </c:numCache>
            </c:numRef>
          </c:cat>
          <c:val>
            <c:numRef>
              <c:f>'44'!$C$4:$C$135</c:f>
              <c:numCache>
                <c:formatCode>#,##0.00</c:formatCode>
                <c:ptCount val="132"/>
                <c:pt idx="0">
                  <c:v>54.329343999999999</c:v>
                </c:pt>
                <c:pt idx="1">
                  <c:v>49.850406</c:v>
                </c:pt>
                <c:pt idx="2">
                  <c:v>43.831119000000001</c:v>
                </c:pt>
                <c:pt idx="3">
                  <c:v>61.581285999999999</c:v>
                </c:pt>
                <c:pt idx="4">
                  <c:v>24.31917</c:v>
                </c:pt>
                <c:pt idx="5">
                  <c:v>-11.832452</c:v>
                </c:pt>
                <c:pt idx="6">
                  <c:v>6.2097509999999998</c:v>
                </c:pt>
                <c:pt idx="7">
                  <c:v>-15.643832</c:v>
                </c:pt>
                <c:pt idx="8">
                  <c:v>-0.132352</c:v>
                </c:pt>
                <c:pt idx="9">
                  <c:v>11.183944</c:v>
                </c:pt>
                <c:pt idx="10">
                  <c:v>-25.216861999999999</c:v>
                </c:pt>
                <c:pt idx="11">
                  <c:v>-19.528725999999999</c:v>
                </c:pt>
                <c:pt idx="12">
                  <c:v>-54.582528000000003</c:v>
                </c:pt>
                <c:pt idx="13">
                  <c:v>-54.593546000000003</c:v>
                </c:pt>
                <c:pt idx="14">
                  <c:v>-103.09448</c:v>
                </c:pt>
                <c:pt idx="15">
                  <c:v>-148.48120299999999</c:v>
                </c:pt>
                <c:pt idx="16">
                  <c:v>-83.161970999999994</c:v>
                </c:pt>
                <c:pt idx="17">
                  <c:v>-62.867508000000001</c:v>
                </c:pt>
                <c:pt idx="18">
                  <c:v>-145.43488400000001</c:v>
                </c:pt>
                <c:pt idx="19">
                  <c:v>-170.461117</c:v>
                </c:pt>
                <c:pt idx="20">
                  <c:v>-158.44447299999999</c:v>
                </c:pt>
                <c:pt idx="21">
                  <c:v>-201.02619200000001</c:v>
                </c:pt>
                <c:pt idx="22">
                  <c:v>-275.91167799999999</c:v>
                </c:pt>
                <c:pt idx="23">
                  <c:v>-416.75860899999998</c:v>
                </c:pt>
                <c:pt idx="24">
                  <c:v>-471.63935700000002</c:v>
                </c:pt>
                <c:pt idx="25">
                  <c:v>-347.882994</c:v>
                </c:pt>
                <c:pt idx="26">
                  <c:v>-247.07217800000001</c:v>
                </c:pt>
                <c:pt idx="27">
                  <c:v>-158.463965</c:v>
                </c:pt>
                <c:pt idx="28">
                  <c:v>-127.684299</c:v>
                </c:pt>
                <c:pt idx="29">
                  <c:v>-132.439684</c:v>
                </c:pt>
                <c:pt idx="30">
                  <c:v>-136.15650099999999</c:v>
                </c:pt>
                <c:pt idx="31">
                  <c:v>-182.94856799999999</c:v>
                </c:pt>
                <c:pt idx="32">
                  <c:v>-138.92499100000001</c:v>
                </c:pt>
                <c:pt idx="33">
                  <c:v>-79.317442</c:v>
                </c:pt>
                <c:pt idx="34">
                  <c:v>-56.515169999999998</c:v>
                </c:pt>
                <c:pt idx="35">
                  <c:v>-87.823881999999998</c:v>
                </c:pt>
                <c:pt idx="36">
                  <c:v>-91.837073000000004</c:v>
                </c:pt>
                <c:pt idx="37">
                  <c:v>-45.197983999999998</c:v>
                </c:pt>
                <c:pt idx="38">
                  <c:v>7.727398</c:v>
                </c:pt>
                <c:pt idx="39">
                  <c:v>26.953502</c:v>
                </c:pt>
                <c:pt idx="40">
                  <c:v>38.672229000000002</c:v>
                </c:pt>
                <c:pt idx="41">
                  <c:v>74.831633999999994</c:v>
                </c:pt>
                <c:pt idx="42">
                  <c:v>66.670146000000003</c:v>
                </c:pt>
                <c:pt idx="43">
                  <c:v>80.806922</c:v>
                </c:pt>
                <c:pt idx="44">
                  <c:v>85.141554999999997</c:v>
                </c:pt>
                <c:pt idx="45">
                  <c:v>51.415556000000002</c:v>
                </c:pt>
                <c:pt idx="46">
                  <c:v>29.055748000000001</c:v>
                </c:pt>
                <c:pt idx="47">
                  <c:v>63.853095000000003</c:v>
                </c:pt>
                <c:pt idx="48">
                  <c:v>75.824865000000003</c:v>
                </c:pt>
                <c:pt idx="49">
                  <c:v>73.257289</c:v>
                </c:pt>
                <c:pt idx="50">
                  <c:v>98.818252000000001</c:v>
                </c:pt>
                <c:pt idx="51">
                  <c:v>114.81778300000001</c:v>
                </c:pt>
                <c:pt idx="52">
                  <c:v>117.171965</c:v>
                </c:pt>
                <c:pt idx="53">
                  <c:v>103.88727400000001</c:v>
                </c:pt>
                <c:pt idx="54">
                  <c:v>99.578619000000003</c:v>
                </c:pt>
                <c:pt idx="55">
                  <c:v>130.57926699999999</c:v>
                </c:pt>
                <c:pt idx="56">
                  <c:v>66.425972000000002</c:v>
                </c:pt>
                <c:pt idx="57">
                  <c:v>65.654362000000006</c:v>
                </c:pt>
                <c:pt idx="58">
                  <c:v>54.611291999999999</c:v>
                </c:pt>
                <c:pt idx="59">
                  <c:v>30.817204</c:v>
                </c:pt>
                <c:pt idx="60">
                  <c:v>41.444339999999997</c:v>
                </c:pt>
                <c:pt idx="61">
                  <c:v>49.479270999999997</c:v>
                </c:pt>
                <c:pt idx="62">
                  <c:v>50.046964000000003</c:v>
                </c:pt>
                <c:pt idx="63">
                  <c:v>-38.728524</c:v>
                </c:pt>
                <c:pt idx="64">
                  <c:v>-63.782221</c:v>
                </c:pt>
                <c:pt idx="65">
                  <c:v>-95.378152999999998</c:v>
                </c:pt>
                <c:pt idx="66">
                  <c:v>-98.148713999999998</c:v>
                </c:pt>
                <c:pt idx="67">
                  <c:v>-212.93400299999999</c:v>
                </c:pt>
                <c:pt idx="68">
                  <c:v>-187.79911200000001</c:v>
                </c:pt>
                <c:pt idx="69">
                  <c:v>-213.65868</c:v>
                </c:pt>
                <c:pt idx="70">
                  <c:v>-222.78049899999999</c:v>
                </c:pt>
                <c:pt idx="71">
                  <c:v>-209.75326899999999</c:v>
                </c:pt>
                <c:pt idx="72">
                  <c:v>-507.93095099999999</c:v>
                </c:pt>
                <c:pt idx="73">
                  <c:v>-525.34961299999998</c:v>
                </c:pt>
                <c:pt idx="74">
                  <c:v>-522.65532199999996</c:v>
                </c:pt>
                <c:pt idx="75">
                  <c:v>-486.365229</c:v>
                </c:pt>
                <c:pt idx="76">
                  <c:v>-469.81439599999999</c:v>
                </c:pt>
                <c:pt idx="77">
                  <c:v>-419.10125399999998</c:v>
                </c:pt>
                <c:pt idx="78">
                  <c:v>-398.58822500000002</c:v>
                </c:pt>
                <c:pt idx="79">
                  <c:v>-373.88764300000003</c:v>
                </c:pt>
                <c:pt idx="80">
                  <c:v>-197.57039599999999</c:v>
                </c:pt>
                <c:pt idx="81">
                  <c:v>-137.313951</c:v>
                </c:pt>
                <c:pt idx="82">
                  <c:v>-123.93232399999999</c:v>
                </c:pt>
                <c:pt idx="83">
                  <c:v>-80.453320000000005</c:v>
                </c:pt>
                <c:pt idx="84">
                  <c:v>-27.172910000000002</c:v>
                </c:pt>
                <c:pt idx="85">
                  <c:v>-57.103833999999999</c:v>
                </c:pt>
                <c:pt idx="86">
                  <c:v>-161.24818500000001</c:v>
                </c:pt>
                <c:pt idx="87">
                  <c:v>-22.488723</c:v>
                </c:pt>
                <c:pt idx="88">
                  <c:v>58.591455000000003</c:v>
                </c:pt>
                <c:pt idx="89">
                  <c:v>72.445356000000004</c:v>
                </c:pt>
                <c:pt idx="90">
                  <c:v>71.252782999999994</c:v>
                </c:pt>
                <c:pt idx="91">
                  <c:v>37.004095999999997</c:v>
                </c:pt>
                <c:pt idx="92">
                  <c:v>64.496917999999994</c:v>
                </c:pt>
                <c:pt idx="93">
                  <c:v>162.84448599999999</c:v>
                </c:pt>
                <c:pt idx="94">
                  <c:v>206.07517100000001</c:v>
                </c:pt>
                <c:pt idx="95">
                  <c:v>183.98425800000001</c:v>
                </c:pt>
                <c:pt idx="96">
                  <c:v>145.02056099999999</c:v>
                </c:pt>
                <c:pt idx="97">
                  <c:v>51.999053000000004</c:v>
                </c:pt>
                <c:pt idx="98">
                  <c:v>-10.066121000000001</c:v>
                </c:pt>
                <c:pt idx="99">
                  <c:v>-4.8109460000000004</c:v>
                </c:pt>
                <c:pt idx="100">
                  <c:v>9.6580890000000004</c:v>
                </c:pt>
                <c:pt idx="101">
                  <c:v>-23.74925</c:v>
                </c:pt>
                <c:pt idx="102">
                  <c:v>-8.7516829999999999</c:v>
                </c:pt>
                <c:pt idx="103">
                  <c:v>-31.526949999999999</c:v>
                </c:pt>
                <c:pt idx="104">
                  <c:v>-109.65808800000001</c:v>
                </c:pt>
                <c:pt idx="105">
                  <c:v>-284.20485100000002</c:v>
                </c:pt>
                <c:pt idx="106">
                  <c:v>-335.17318299999999</c:v>
                </c:pt>
                <c:pt idx="107">
                  <c:v>-282.48024700000002</c:v>
                </c:pt>
                <c:pt idx="108">
                  <c:v>-535.63244699999996</c:v>
                </c:pt>
                <c:pt idx="109">
                  <c:v>-1114.4075929999999</c:v>
                </c:pt>
                <c:pt idx="110">
                  <c:v>-641.09025899999995</c:v>
                </c:pt>
                <c:pt idx="111">
                  <c:v>-567.35434699999996</c:v>
                </c:pt>
                <c:pt idx="112">
                  <c:v>-548.33318999999995</c:v>
                </c:pt>
                <c:pt idx="113">
                  <c:v>-405.72976799999998</c:v>
                </c:pt>
                <c:pt idx="114">
                  <c:v>-362.65806300000003</c:v>
                </c:pt>
                <c:pt idx="115">
                  <c:v>-390.827787</c:v>
                </c:pt>
                <c:pt idx="116">
                  <c:v>-520.21692700000006</c:v>
                </c:pt>
                <c:pt idx="117">
                  <c:v>-458.167371</c:v>
                </c:pt>
                <c:pt idx="118">
                  <c:v>-442.92663299999998</c:v>
                </c:pt>
                <c:pt idx="119">
                  <c:v>-361.19615800000003</c:v>
                </c:pt>
                <c:pt idx="120">
                  <c:v>-368.779833</c:v>
                </c:pt>
                <c:pt idx="121">
                  <c:v>-416.125362</c:v>
                </c:pt>
                <c:pt idx="122">
                  <c:v>-433.68525299999999</c:v>
                </c:pt>
                <c:pt idx="123">
                  <c:v>-432.70254399999999</c:v>
                </c:pt>
                <c:pt idx="124">
                  <c:v>-432.47311000000002</c:v>
                </c:pt>
                <c:pt idx="125">
                  <c:v>-469.101268</c:v>
                </c:pt>
                <c:pt idx="126">
                  <c:v>-540.06186500000001</c:v>
                </c:pt>
                <c:pt idx="127">
                  <c:v>-626.96203600000001</c:v>
                </c:pt>
                <c:pt idx="128">
                  <c:v>-743.49196199999994</c:v>
                </c:pt>
                <c:pt idx="129">
                  <c:v>-788.93338800000004</c:v>
                </c:pt>
                <c:pt idx="130">
                  <c:v>-728.22791500000005</c:v>
                </c:pt>
                <c:pt idx="131">
                  <c:v>-610.36529099999996</c:v>
                </c:pt>
              </c:numCache>
            </c:numRef>
          </c:val>
          <c:extLst>
            <c:ext xmlns:c16="http://schemas.microsoft.com/office/drawing/2014/chart" uri="{C3380CC4-5D6E-409C-BE32-E72D297353CC}">
              <c16:uniqueId val="{00000000-03E9-4595-9FC6-AC6C5A504084}"/>
            </c:ext>
          </c:extLst>
        </c:ser>
        <c:dLbls>
          <c:showLegendKey val="0"/>
          <c:showVal val="0"/>
          <c:showCatName val="0"/>
          <c:showSerName val="0"/>
          <c:showPercent val="0"/>
          <c:showBubbleSize val="0"/>
        </c:dLbls>
        <c:axId val="639771312"/>
        <c:axId val="639779544"/>
      </c:areaChart>
      <c:lineChart>
        <c:grouping val="standard"/>
        <c:varyColors val="0"/>
        <c:ser>
          <c:idx val="1"/>
          <c:order val="1"/>
          <c:tx>
            <c:strRef>
              <c:f>'44'!$D$2</c:f>
              <c:strCache>
                <c:ptCount val="1"/>
                <c:pt idx="0">
                  <c:v>Доля от портфеля</c:v>
                </c:pt>
              </c:strCache>
            </c:strRef>
          </c:tx>
          <c:spPr>
            <a:ln w="28575" cap="rnd">
              <a:solidFill>
                <a:srgbClr val="0070C0"/>
              </a:solidFill>
              <a:round/>
            </a:ln>
            <a:effectLst/>
          </c:spPr>
          <c:marker>
            <c:symbol val="none"/>
          </c:marker>
          <c:val>
            <c:numRef>
              <c:f>'44'!$D$4:$D$135</c:f>
              <c:numCache>
                <c:formatCode>General</c:formatCode>
                <c:ptCount val="132"/>
                <c:pt idx="0">
                  <c:v>1.0291124926034179</c:v>
                </c:pt>
                <c:pt idx="1">
                  <c:v>0.93565068043494748</c:v>
                </c:pt>
                <c:pt idx="2">
                  <c:v>0.80649788267786393</c:v>
                </c:pt>
                <c:pt idx="3">
                  <c:v>1.1078379568648453</c:v>
                </c:pt>
                <c:pt idx="4">
                  <c:v>0.43525849173224251</c:v>
                </c:pt>
                <c:pt idx="5">
                  <c:v>-0.20752795501860008</c:v>
                </c:pt>
                <c:pt idx="6">
                  <c:v>0.10931731114202124</c:v>
                </c:pt>
                <c:pt idx="7">
                  <c:v>-0.27290620872151133</c:v>
                </c:pt>
                <c:pt idx="8">
                  <c:v>-2.3121711499636496E-3</c:v>
                </c:pt>
                <c:pt idx="9">
                  <c:v>0.19180208916206742</c:v>
                </c:pt>
                <c:pt idx="10">
                  <c:v>-0.41725488739453076</c:v>
                </c:pt>
                <c:pt idx="11">
                  <c:v>-0.3176456821676894</c:v>
                </c:pt>
                <c:pt idx="12">
                  <c:v>-0.87249941181429236</c:v>
                </c:pt>
                <c:pt idx="13">
                  <c:v>-0.86419976425978107</c:v>
                </c:pt>
                <c:pt idx="14">
                  <c:v>-1.661822564725431</c:v>
                </c:pt>
                <c:pt idx="15">
                  <c:v>-2.4255671905844829</c:v>
                </c:pt>
                <c:pt idx="16">
                  <c:v>-1.3332034007036906</c:v>
                </c:pt>
                <c:pt idx="17">
                  <c:v>-1.0133156968816506</c:v>
                </c:pt>
                <c:pt idx="18">
                  <c:v>-2.2910219338320656</c:v>
                </c:pt>
                <c:pt idx="19">
                  <c:v>-2.695244413434597</c:v>
                </c:pt>
                <c:pt idx="20">
                  <c:v>-2.4761654332470728</c:v>
                </c:pt>
                <c:pt idx="21">
                  <c:v>-3.0358087147052633</c:v>
                </c:pt>
                <c:pt idx="22">
                  <c:v>-3.891445689527627</c:v>
                </c:pt>
                <c:pt idx="23">
                  <c:v>-5.4581091541962703</c:v>
                </c:pt>
                <c:pt idx="24">
                  <c:v>-5.7912851861144281</c:v>
                </c:pt>
                <c:pt idx="25">
                  <c:v>-4.3396368433955601</c:v>
                </c:pt>
                <c:pt idx="26">
                  <c:v>-3.2314232069463786</c:v>
                </c:pt>
                <c:pt idx="27">
                  <c:v>-2.1262926584878556</c:v>
                </c:pt>
                <c:pt idx="28">
                  <c:v>-1.6667372756591909</c:v>
                </c:pt>
                <c:pt idx="29">
                  <c:v>-1.7205366940803479</c:v>
                </c:pt>
                <c:pt idx="30">
                  <c:v>-1.6626727425337946</c:v>
                </c:pt>
                <c:pt idx="31">
                  <c:v>-2.0790340662347346</c:v>
                </c:pt>
                <c:pt idx="32">
                  <c:v>-1.560636863245074</c:v>
                </c:pt>
                <c:pt idx="33">
                  <c:v>-0.89372690255963261</c:v>
                </c:pt>
                <c:pt idx="34">
                  <c:v>-0.61676640282514994</c:v>
                </c:pt>
                <c:pt idx="35">
                  <c:v>-0.91715822560260452</c:v>
                </c:pt>
                <c:pt idx="36">
                  <c:v>-0.9268014912594611</c:v>
                </c:pt>
                <c:pt idx="37">
                  <c:v>-0.45898387374049404</c:v>
                </c:pt>
                <c:pt idx="38">
                  <c:v>8.1070301667258413E-2</c:v>
                </c:pt>
                <c:pt idx="39">
                  <c:v>0.28397643276561735</c:v>
                </c:pt>
                <c:pt idx="40">
                  <c:v>0.39927588674106501</c:v>
                </c:pt>
                <c:pt idx="41">
                  <c:v>0.78186254670321098</c:v>
                </c:pt>
                <c:pt idx="42">
                  <c:v>0.689760401858732</c:v>
                </c:pt>
                <c:pt idx="43">
                  <c:v>0.86204326709736345</c:v>
                </c:pt>
                <c:pt idx="44">
                  <c:v>0.92272769043831337</c:v>
                </c:pt>
                <c:pt idx="45">
                  <c:v>0.56053823908182043</c:v>
                </c:pt>
                <c:pt idx="46">
                  <c:v>0.30249485122328673</c:v>
                </c:pt>
                <c:pt idx="47">
                  <c:v>0.68550368250456517</c:v>
                </c:pt>
                <c:pt idx="48">
                  <c:v>0.81561390144752</c:v>
                </c:pt>
                <c:pt idx="49">
                  <c:v>0.7977286039877528</c:v>
                </c:pt>
                <c:pt idx="50">
                  <c:v>1.1031615229184109</c:v>
                </c:pt>
                <c:pt idx="51">
                  <c:v>1.2771859860534525</c:v>
                </c:pt>
                <c:pt idx="52">
                  <c:v>1.2675062433998765</c:v>
                </c:pt>
                <c:pt idx="53">
                  <c:v>1.088598265758485</c:v>
                </c:pt>
                <c:pt idx="54">
                  <c:v>1.0231230870752426</c:v>
                </c:pt>
                <c:pt idx="55">
                  <c:v>1.2792702375387006</c:v>
                </c:pt>
                <c:pt idx="56">
                  <c:v>0.69829136942224812</c:v>
                </c:pt>
                <c:pt idx="57">
                  <c:v>0.67772774388647461</c:v>
                </c:pt>
                <c:pt idx="58">
                  <c:v>0.56355638828820809</c:v>
                </c:pt>
                <c:pt idx="59">
                  <c:v>0.31866363961479016</c:v>
                </c:pt>
                <c:pt idx="60">
                  <c:v>0.42751768597733092</c:v>
                </c:pt>
                <c:pt idx="61">
                  <c:v>0.50632792224342038</c:v>
                </c:pt>
                <c:pt idx="62">
                  <c:v>0.4919510302271663</c:v>
                </c:pt>
                <c:pt idx="63">
                  <c:v>-0.37832331269594627</c:v>
                </c:pt>
                <c:pt idx="64">
                  <c:v>-0.61371058893972508</c:v>
                </c:pt>
                <c:pt idx="65">
                  <c:v>-0.91877897488713189</c:v>
                </c:pt>
                <c:pt idx="66">
                  <c:v>-0.93275651583662744</c:v>
                </c:pt>
                <c:pt idx="67">
                  <c:v>-2.0168393113416485</c:v>
                </c:pt>
                <c:pt idx="68">
                  <c:v>-1.7836352743527697</c:v>
                </c:pt>
                <c:pt idx="69">
                  <c:v>-2.0576513596157411</c:v>
                </c:pt>
                <c:pt idx="70">
                  <c:v>-2.0819793529665396</c:v>
                </c:pt>
                <c:pt idx="71">
                  <c:v>-1.9857165861329578</c:v>
                </c:pt>
                <c:pt idx="72">
                  <c:v>-7.2038022705995051</c:v>
                </c:pt>
                <c:pt idx="73">
                  <c:v>-7.5135144802081593</c:v>
                </c:pt>
                <c:pt idx="74">
                  <c:v>-7.4424904444995539</c:v>
                </c:pt>
                <c:pt idx="75">
                  <c:v>-6.7463241595510093</c:v>
                </c:pt>
                <c:pt idx="76">
                  <c:v>-6.4302881175160476</c:v>
                </c:pt>
                <c:pt idx="77">
                  <c:v>-5.6841339564228965</c:v>
                </c:pt>
                <c:pt idx="78">
                  <c:v>-5.4780290951816193</c:v>
                </c:pt>
                <c:pt idx="79">
                  <c:v>-5.1869404438703866</c:v>
                </c:pt>
                <c:pt idx="80">
                  <c:v>-2.9148123400572774</c:v>
                </c:pt>
                <c:pt idx="81">
                  <c:v>-1.9277057196636187</c:v>
                </c:pt>
                <c:pt idx="82">
                  <c:v>-1.6551507756620221</c:v>
                </c:pt>
                <c:pt idx="83">
                  <c:v>-1.0231564337906569</c:v>
                </c:pt>
                <c:pt idx="84">
                  <c:v>-0.33836133112961542</c:v>
                </c:pt>
                <c:pt idx="85">
                  <c:v>-0.72167344336648265</c:v>
                </c:pt>
                <c:pt idx="86">
                  <c:v>-2.0238156063814596</c:v>
                </c:pt>
                <c:pt idx="87">
                  <c:v>-0.28081459318441532</c:v>
                </c:pt>
                <c:pt idx="88">
                  <c:v>0.73174292442461375</c:v>
                </c:pt>
                <c:pt idx="89">
                  <c:v>0.89599853959572573</c:v>
                </c:pt>
                <c:pt idx="90">
                  <c:v>0.85034535542237166</c:v>
                </c:pt>
                <c:pt idx="91">
                  <c:v>0.43915071303578418</c:v>
                </c:pt>
                <c:pt idx="92">
                  <c:v>0.68340737439895305</c:v>
                </c:pt>
                <c:pt idx="93">
                  <c:v>1.5727705232748239</c:v>
                </c:pt>
                <c:pt idx="94">
                  <c:v>1.8785916081271676</c:v>
                </c:pt>
                <c:pt idx="95">
                  <c:v>1.6138773915312612</c:v>
                </c:pt>
                <c:pt idx="96">
                  <c:v>1.268313265494148</c:v>
                </c:pt>
                <c:pt idx="97">
                  <c:v>0.45601636854752442</c:v>
                </c:pt>
                <c:pt idx="98">
                  <c:v>-8.3684051518553043E-2</c:v>
                </c:pt>
                <c:pt idx="99">
                  <c:v>-3.9245659404639421E-2</c:v>
                </c:pt>
                <c:pt idx="100">
                  <c:v>7.7745379607479251E-2</c:v>
                </c:pt>
                <c:pt idx="101">
                  <c:v>-0.18885749648513192</c:v>
                </c:pt>
                <c:pt idx="102">
                  <c:v>-6.9516909106161984E-2</c:v>
                </c:pt>
                <c:pt idx="103">
                  <c:v>-0.24808652316792079</c:v>
                </c:pt>
                <c:pt idx="104">
                  <c:v>-0.86199751974951244</c:v>
                </c:pt>
                <c:pt idx="105">
                  <c:v>-2.2931770048310156</c:v>
                </c:pt>
                <c:pt idx="106">
                  <c:v>-2.7085664139895425</c:v>
                </c:pt>
                <c:pt idx="107">
                  <c:v>-2.3362929409031641</c:v>
                </c:pt>
                <c:pt idx="108">
                  <c:v>-4.4914074173157559</c:v>
                </c:pt>
                <c:pt idx="109">
                  <c:v>-9.6439957545990307</c:v>
                </c:pt>
                <c:pt idx="110">
                  <c:v>-5.358661896446602</c:v>
                </c:pt>
                <c:pt idx="111">
                  <c:v>-5.0030189061478048</c:v>
                </c:pt>
                <c:pt idx="112">
                  <c:v>-4.8928848484105476</c:v>
                </c:pt>
                <c:pt idx="113">
                  <c:v>-3.6209022093380874</c:v>
                </c:pt>
                <c:pt idx="114">
                  <c:v>-3.2649092194317997</c:v>
                </c:pt>
                <c:pt idx="115">
                  <c:v>-3.471658089084658</c:v>
                </c:pt>
                <c:pt idx="116">
                  <c:v>-4.6878738481964835</c:v>
                </c:pt>
                <c:pt idx="117">
                  <c:v>-4.1060753495071634</c:v>
                </c:pt>
                <c:pt idx="118">
                  <c:v>-3.6587333734294778</c:v>
                </c:pt>
                <c:pt idx="119">
                  <c:v>-2.7527918211350491</c:v>
                </c:pt>
                <c:pt idx="120">
                  <c:v>-2.8157380384841293</c:v>
                </c:pt>
                <c:pt idx="121">
                  <c:v>-3.1451809683391549</c:v>
                </c:pt>
                <c:pt idx="122">
                  <c:v>-3.2659976935316868</c:v>
                </c:pt>
                <c:pt idx="123">
                  <c:v>-3.2703440688570824</c:v>
                </c:pt>
                <c:pt idx="124">
                  <c:v>-3.2377925829604788</c:v>
                </c:pt>
                <c:pt idx="125">
                  <c:v>-3.4394153658352855</c:v>
                </c:pt>
                <c:pt idx="126">
                  <c:v>-3.8321180957819654</c:v>
                </c:pt>
                <c:pt idx="127">
                  <c:v>-4.469155177174307</c:v>
                </c:pt>
                <c:pt idx="128">
                  <c:v>-5.4291849185161434</c:v>
                </c:pt>
                <c:pt idx="129">
                  <c:v>-5.8040039269233592</c:v>
                </c:pt>
                <c:pt idx="130">
                  <c:v>-5.3003245845008031</c:v>
                </c:pt>
                <c:pt idx="131">
                  <c:v>-4.2736079415951398</c:v>
                </c:pt>
              </c:numCache>
            </c:numRef>
          </c:val>
          <c:smooth val="0"/>
          <c:extLst>
            <c:ext xmlns:c16="http://schemas.microsoft.com/office/drawing/2014/chart" uri="{C3380CC4-5D6E-409C-BE32-E72D297353CC}">
              <c16:uniqueId val="{00000001-03E9-4595-9FC6-AC6C5A504084}"/>
            </c:ext>
          </c:extLst>
        </c:ser>
        <c:dLbls>
          <c:showLegendKey val="0"/>
          <c:showVal val="0"/>
          <c:showCatName val="0"/>
          <c:showSerName val="0"/>
          <c:showPercent val="0"/>
          <c:showBubbleSize val="0"/>
        </c:dLbls>
        <c:marker val="1"/>
        <c:smooth val="0"/>
        <c:axId val="639771704"/>
        <c:axId val="639769352"/>
      </c:lineChart>
      <c:dateAx>
        <c:axId val="639771312"/>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9779544"/>
        <c:crosses val="autoZero"/>
        <c:auto val="1"/>
        <c:lblOffset val="100"/>
        <c:baseTimeUnit val="months"/>
      </c:dateAx>
      <c:valAx>
        <c:axId val="639779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39771312"/>
        <c:crosses val="autoZero"/>
        <c:crossBetween val="between"/>
      </c:valAx>
      <c:catAx>
        <c:axId val="639771704"/>
        <c:scaling>
          <c:orientation val="minMax"/>
        </c:scaling>
        <c:delete val="1"/>
        <c:axPos val="b"/>
        <c:majorTickMark val="out"/>
        <c:minorTickMark val="none"/>
        <c:tickLblPos val="nextTo"/>
        <c:crossAx val="639769352"/>
        <c:crosses val="autoZero"/>
        <c:auto val="1"/>
        <c:lblAlgn val="ctr"/>
        <c:lblOffset val="100"/>
        <c:noMultiLvlLbl val="0"/>
      </c:catAx>
      <c:valAx>
        <c:axId val="6397693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9771704"/>
        <c:crosses val="max"/>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cked"/>
        <c:varyColors val="0"/>
        <c:ser>
          <c:idx val="0"/>
          <c:order val="0"/>
          <c:tx>
            <c:strRef>
              <c:f>'45'!$B$3</c:f>
              <c:strCache>
                <c:ptCount val="1"/>
                <c:pt idx="0">
                  <c:v>Фиксированная ставка</c:v>
                </c:pt>
              </c:strCache>
            </c:strRef>
          </c:tx>
          <c:spPr>
            <a:solidFill>
              <a:srgbClr val="EE1133"/>
            </a:solidFill>
          </c:spPr>
          <c:cat>
            <c:numRef>
              <c:f>'45'!$A$4:$A$62</c:f>
              <c:numCache>
                <c:formatCode>dd\.mm\.yyyy</c:formatCode>
                <c:ptCount val="59"/>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numCache>
            </c:numRef>
          </c:cat>
          <c:val>
            <c:numRef>
              <c:f>'45'!$B$4:$B$62</c:f>
              <c:numCache>
                <c:formatCode>_-* #\ ##0.00\ _₽_-;\-* #\ ##0.00\ _₽_-;_-* "-"??\ _₽_-;_-@_-</c:formatCode>
                <c:ptCount val="59"/>
                <c:pt idx="0">
                  <c:v>23.0066756448993</c:v>
                </c:pt>
                <c:pt idx="1">
                  <c:v>23.038486661784702</c:v>
                </c:pt>
                <c:pt idx="2">
                  <c:v>23.185806865259401</c:v>
                </c:pt>
                <c:pt idx="3">
                  <c:v>23.009809379260801</c:v>
                </c:pt>
                <c:pt idx="4">
                  <c:v>23.2437320414605</c:v>
                </c:pt>
                <c:pt idx="5">
                  <c:v>23.3870363264876</c:v>
                </c:pt>
                <c:pt idx="6">
                  <c:v>22.925818319894002</c:v>
                </c:pt>
                <c:pt idx="7">
                  <c:v>23.685259714929099</c:v>
                </c:pt>
                <c:pt idx="8">
                  <c:v>23.3855364159324</c:v>
                </c:pt>
                <c:pt idx="9">
                  <c:v>23.471770309980098</c:v>
                </c:pt>
                <c:pt idx="10">
                  <c:v>23.286247267632902</c:v>
                </c:pt>
                <c:pt idx="11">
                  <c:v>22.7783501135793</c:v>
                </c:pt>
                <c:pt idx="12">
                  <c:v>22.663160144650998</c:v>
                </c:pt>
                <c:pt idx="13">
                  <c:v>22.759562771574799</c:v>
                </c:pt>
                <c:pt idx="14">
                  <c:v>24.0358995261285</c:v>
                </c:pt>
                <c:pt idx="15">
                  <c:v>24.306595628350298</c:v>
                </c:pt>
                <c:pt idx="16">
                  <c:v>24.0691534629578</c:v>
                </c:pt>
                <c:pt idx="17">
                  <c:v>24.234622362815699</c:v>
                </c:pt>
                <c:pt idx="18">
                  <c:v>24.641140780087898</c:v>
                </c:pt>
                <c:pt idx="19">
                  <c:v>24.959073021225198</c:v>
                </c:pt>
                <c:pt idx="20">
                  <c:v>25.220392245817099</c:v>
                </c:pt>
                <c:pt idx="21">
                  <c:v>25.3465284602078</c:v>
                </c:pt>
                <c:pt idx="22">
                  <c:v>25.064903894150202</c:v>
                </c:pt>
                <c:pt idx="23">
                  <c:v>24.641746967078902</c:v>
                </c:pt>
                <c:pt idx="24">
                  <c:v>24.887204557075602</c:v>
                </c:pt>
                <c:pt idx="25">
                  <c:v>24.794206959371298</c:v>
                </c:pt>
                <c:pt idx="26">
                  <c:v>24.413979199433999</c:v>
                </c:pt>
                <c:pt idx="27">
                  <c:v>24.897311666548699</c:v>
                </c:pt>
                <c:pt idx="28">
                  <c:v>25.589377665498599</c:v>
                </c:pt>
                <c:pt idx="29">
                  <c:v>25.226459962903803</c:v>
                </c:pt>
                <c:pt idx="30">
                  <c:v>25.362456745609101</c:v>
                </c:pt>
                <c:pt idx="31">
                  <c:v>26.194197848452401</c:v>
                </c:pt>
                <c:pt idx="32">
                  <c:v>26.042942466857298</c:v>
                </c:pt>
                <c:pt idx="33">
                  <c:v>26.042676906824202</c:v>
                </c:pt>
                <c:pt idx="34">
                  <c:v>26.6796706425968</c:v>
                </c:pt>
                <c:pt idx="35">
                  <c:v>25.639429037698999</c:v>
                </c:pt>
                <c:pt idx="36">
                  <c:v>26.7210281043238</c:v>
                </c:pt>
                <c:pt idx="37">
                  <c:v>27.653363596801501</c:v>
                </c:pt>
                <c:pt idx="38">
                  <c:v>28.075580115819498</c:v>
                </c:pt>
                <c:pt idx="39">
                  <c:v>28.377919141077399</c:v>
                </c:pt>
                <c:pt idx="40">
                  <c:v>27.379307769096201</c:v>
                </c:pt>
                <c:pt idx="41">
                  <c:v>26.142328568354099</c:v>
                </c:pt>
                <c:pt idx="42">
                  <c:v>26.7368906775827</c:v>
                </c:pt>
                <c:pt idx="43">
                  <c:v>27.647522310294299</c:v>
                </c:pt>
                <c:pt idx="44">
                  <c:v>28.2784677374196</c:v>
                </c:pt>
                <c:pt idx="45">
                  <c:v>28.642916137058101</c:v>
                </c:pt>
                <c:pt idx="46">
                  <c:v>28.648452802752303</c:v>
                </c:pt>
                <c:pt idx="47">
                  <c:v>29.114671819537698</c:v>
                </c:pt>
                <c:pt idx="48">
                  <c:v>29.031263142875801</c:v>
                </c:pt>
                <c:pt idx="49">
                  <c:v>29.6444087855151</c:v>
                </c:pt>
                <c:pt idx="50">
                  <c:v>30.035906850292299</c:v>
                </c:pt>
                <c:pt idx="51">
                  <c:v>30.3998338376825</c:v>
                </c:pt>
                <c:pt idx="52">
                  <c:v>31.086492567732101</c:v>
                </c:pt>
                <c:pt idx="53">
                  <c:v>31.728696150867101</c:v>
                </c:pt>
                <c:pt idx="54">
                  <c:v>32.757365295594802</c:v>
                </c:pt>
                <c:pt idx="55">
                  <c:v>33.260559358598101</c:v>
                </c:pt>
                <c:pt idx="56">
                  <c:v>33.5314239200532</c:v>
                </c:pt>
                <c:pt idx="57">
                  <c:v>33.663871491470005</c:v>
                </c:pt>
                <c:pt idx="58">
                  <c:v>33.978589532289298</c:v>
                </c:pt>
              </c:numCache>
            </c:numRef>
          </c:val>
          <c:extLst>
            <c:ext xmlns:c16="http://schemas.microsoft.com/office/drawing/2014/chart" uri="{C3380CC4-5D6E-409C-BE32-E72D297353CC}">
              <c16:uniqueId val="{00000000-D03C-47A7-B1C2-12341204E2FF}"/>
            </c:ext>
          </c:extLst>
        </c:ser>
        <c:ser>
          <c:idx val="1"/>
          <c:order val="1"/>
          <c:tx>
            <c:strRef>
              <c:f>'45'!$C$3</c:f>
              <c:strCache>
                <c:ptCount val="1"/>
                <c:pt idx="0">
                  <c:v>Плавающая ставка</c:v>
                </c:pt>
              </c:strCache>
            </c:strRef>
          </c:tx>
          <c:spPr>
            <a:solidFill>
              <a:srgbClr val="77787B"/>
            </a:solidFill>
          </c:spPr>
          <c:cat>
            <c:numRef>
              <c:f>'45'!$A$4:$A$62</c:f>
              <c:numCache>
                <c:formatCode>dd\.mm\.yyyy</c:formatCode>
                <c:ptCount val="59"/>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numCache>
            </c:numRef>
          </c:cat>
          <c:val>
            <c:numRef>
              <c:f>'45'!$C$4:$C$62</c:f>
              <c:numCache>
                <c:formatCode>_-* #\ ##0.00\ _₽_-;\-* #\ ##0.00\ _₽_-;_-* "-"??\ _₽_-;_-@_-</c:formatCode>
                <c:ptCount val="59"/>
                <c:pt idx="0">
                  <c:v>9.4515745422642006</c:v>
                </c:pt>
                <c:pt idx="1">
                  <c:v>9.45720477602881</c:v>
                </c:pt>
                <c:pt idx="2">
                  <c:v>9.3894166565301198</c:v>
                </c:pt>
                <c:pt idx="3">
                  <c:v>9.7261045408305602</c:v>
                </c:pt>
                <c:pt idx="4">
                  <c:v>9.5596463433204502</c:v>
                </c:pt>
                <c:pt idx="5">
                  <c:v>9.395295465379311</c:v>
                </c:pt>
                <c:pt idx="6">
                  <c:v>10.111329124867899</c:v>
                </c:pt>
                <c:pt idx="7">
                  <c:v>9.9921203177489009</c:v>
                </c:pt>
                <c:pt idx="8">
                  <c:v>10.286912222819</c:v>
                </c:pt>
                <c:pt idx="9">
                  <c:v>10.5125812486379</c:v>
                </c:pt>
                <c:pt idx="10">
                  <c:v>10.8349318609978</c:v>
                </c:pt>
                <c:pt idx="11">
                  <c:v>11.2585475714588</c:v>
                </c:pt>
                <c:pt idx="12">
                  <c:v>11.4711389944651</c:v>
                </c:pt>
                <c:pt idx="13">
                  <c:v>11.7521296677658</c:v>
                </c:pt>
                <c:pt idx="14">
                  <c:v>12.485273868215499</c:v>
                </c:pt>
                <c:pt idx="15">
                  <c:v>12.2733051592772</c:v>
                </c:pt>
                <c:pt idx="16">
                  <c:v>12.132245121555799</c:v>
                </c:pt>
                <c:pt idx="17">
                  <c:v>12.128613426686499</c:v>
                </c:pt>
                <c:pt idx="18">
                  <c:v>12.4100975679331</c:v>
                </c:pt>
                <c:pt idx="19">
                  <c:v>12.6592866850724</c:v>
                </c:pt>
                <c:pt idx="20">
                  <c:v>13.2272041055139</c:v>
                </c:pt>
                <c:pt idx="21">
                  <c:v>13.5505052366606</c:v>
                </c:pt>
                <c:pt idx="22">
                  <c:v>13.7255947358641</c:v>
                </c:pt>
                <c:pt idx="23">
                  <c:v>13.860668987083901</c:v>
                </c:pt>
                <c:pt idx="24">
                  <c:v>13.858308992277401</c:v>
                </c:pt>
                <c:pt idx="25">
                  <c:v>13.871889991255101</c:v>
                </c:pt>
                <c:pt idx="26">
                  <c:v>14.591793683193</c:v>
                </c:pt>
                <c:pt idx="27">
                  <c:v>14.766522634364399</c:v>
                </c:pt>
                <c:pt idx="28">
                  <c:v>14.410355871008401</c:v>
                </c:pt>
                <c:pt idx="29">
                  <c:v>15.0842079903554</c:v>
                </c:pt>
                <c:pt idx="30">
                  <c:v>15.7658617405967</c:v>
                </c:pt>
                <c:pt idx="31">
                  <c:v>15.5684007760581</c:v>
                </c:pt>
                <c:pt idx="32">
                  <c:v>16.209144761995901</c:v>
                </c:pt>
                <c:pt idx="33">
                  <c:v>16.836805674913297</c:v>
                </c:pt>
                <c:pt idx="34">
                  <c:v>17.0324417992483</c:v>
                </c:pt>
                <c:pt idx="35">
                  <c:v>18.289199403129601</c:v>
                </c:pt>
                <c:pt idx="36">
                  <c:v>17.6364044902156</c:v>
                </c:pt>
                <c:pt idx="37">
                  <c:v>18.570047518805197</c:v>
                </c:pt>
                <c:pt idx="38">
                  <c:v>18.586140731371</c:v>
                </c:pt>
                <c:pt idx="39">
                  <c:v>17.8830040524516</c:v>
                </c:pt>
                <c:pt idx="40">
                  <c:v>18.179620552637701</c:v>
                </c:pt>
                <c:pt idx="41">
                  <c:v>18.719590810777103</c:v>
                </c:pt>
                <c:pt idx="42">
                  <c:v>19.443885368953602</c:v>
                </c:pt>
                <c:pt idx="43">
                  <c:v>19.688574667576201</c:v>
                </c:pt>
                <c:pt idx="44">
                  <c:v>19.8618514015131</c:v>
                </c:pt>
                <c:pt idx="45">
                  <c:v>21.170847847514398</c:v>
                </c:pt>
                <c:pt idx="46">
                  <c:v>21.939642904005598</c:v>
                </c:pt>
                <c:pt idx="47">
                  <c:v>23.348729936232701</c:v>
                </c:pt>
                <c:pt idx="48">
                  <c:v>23.278885337632399</c:v>
                </c:pt>
                <c:pt idx="49">
                  <c:v>24.219114383285898</c:v>
                </c:pt>
                <c:pt idx="50">
                  <c:v>25.000599215469801</c:v>
                </c:pt>
                <c:pt idx="51">
                  <c:v>25.901307282877099</c:v>
                </c:pt>
                <c:pt idx="52">
                  <c:v>25.976802094631797</c:v>
                </c:pt>
                <c:pt idx="53">
                  <c:v>26.578275450543199</c:v>
                </c:pt>
                <c:pt idx="54">
                  <c:v>27.713571038502398</c:v>
                </c:pt>
                <c:pt idx="55">
                  <c:v>28.718629998207497</c:v>
                </c:pt>
                <c:pt idx="56">
                  <c:v>29.935268897854701</c:v>
                </c:pt>
                <c:pt idx="57">
                  <c:v>31.024047240798399</c:v>
                </c:pt>
                <c:pt idx="58">
                  <c:v>31.6636136501312</c:v>
                </c:pt>
              </c:numCache>
            </c:numRef>
          </c:val>
          <c:extLst>
            <c:ext xmlns:c16="http://schemas.microsoft.com/office/drawing/2014/chart" uri="{C3380CC4-5D6E-409C-BE32-E72D297353CC}">
              <c16:uniqueId val="{00000001-D03C-47A7-B1C2-12341204E2FF}"/>
            </c:ext>
          </c:extLst>
        </c:ser>
        <c:dLbls>
          <c:showLegendKey val="0"/>
          <c:showVal val="0"/>
          <c:showCatName val="0"/>
          <c:showSerName val="0"/>
          <c:showPercent val="0"/>
          <c:showBubbleSize val="0"/>
        </c:dLbls>
        <c:axId val="639770528"/>
        <c:axId val="639776800"/>
      </c:areaChart>
      <c:dateAx>
        <c:axId val="639770528"/>
        <c:scaling>
          <c:orientation val="minMax"/>
          <c:min val="43586"/>
        </c:scaling>
        <c:delete val="0"/>
        <c:axPos val="b"/>
        <c:numFmt formatCode="m/d/yyyy" sourceLinked="0"/>
        <c:majorTickMark val="out"/>
        <c:minorTickMark val="none"/>
        <c:tickLblPos val="nextTo"/>
        <c:txPr>
          <a:bodyPr/>
          <a:lstStyle/>
          <a:p>
            <a:pPr>
              <a:defRPr sz="1000">
                <a:latin typeface="Arial" pitchFamily="34" charset="0"/>
                <a:cs typeface="Arial" pitchFamily="34" charset="0"/>
              </a:defRPr>
            </a:pPr>
            <a:endParaRPr lang="ru-RU"/>
          </a:p>
        </c:txPr>
        <c:crossAx val="639776800"/>
        <c:crosses val="autoZero"/>
        <c:auto val="1"/>
        <c:lblOffset val="100"/>
        <c:baseTimeUnit val="months"/>
        <c:majorUnit val="5"/>
        <c:majorTimeUnit val="months"/>
      </c:dateAx>
      <c:valAx>
        <c:axId val="63977680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639770528"/>
        <c:crosses val="autoZero"/>
        <c:crossBetween val="midCat"/>
      </c:valAx>
      <c:spPr>
        <a:noFill/>
        <a:ln w="25400">
          <a:noFill/>
        </a:ln>
      </c:spPr>
    </c:plotArea>
    <c:legend>
      <c:legendPos val="b"/>
      <c:layout>
        <c:manualLayout>
          <c:xMode val="edge"/>
          <c:yMode val="edge"/>
          <c:x val="9.0666720437154097E-2"/>
          <c:y val="0.85247393162393159"/>
          <c:w val="0.86579934870497155"/>
          <c:h val="0.12936153846153847"/>
        </c:manualLayout>
      </c:layout>
      <c:overlay val="0"/>
      <c:txPr>
        <a:bodyPr/>
        <a:lstStyle/>
        <a:p>
          <a:pPr>
            <a:defRPr sz="1000">
              <a:latin typeface="Arial" pitchFamily="34" charset="0"/>
              <a:cs typeface="Arial" pitchFamily="34" charset="0"/>
            </a:defRPr>
          </a:pPr>
          <a:endParaRPr lang="ru-RU"/>
        </a:p>
      </c:txPr>
    </c:legend>
    <c:plotVisOnly val="1"/>
    <c:dispBlanksAs val="zero"/>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cked"/>
        <c:varyColors val="0"/>
        <c:ser>
          <c:idx val="0"/>
          <c:order val="0"/>
          <c:tx>
            <c:strRef>
              <c:f>'46'!$B$3</c:f>
              <c:strCache>
                <c:ptCount val="1"/>
                <c:pt idx="0">
                  <c:v>Фиксированная ставка</c:v>
                </c:pt>
              </c:strCache>
            </c:strRef>
          </c:tx>
          <c:spPr>
            <a:solidFill>
              <a:srgbClr val="EE1133"/>
            </a:solidFill>
          </c:spPr>
          <c:cat>
            <c:numRef>
              <c:f>'46'!$A$4:$A$62</c:f>
              <c:numCache>
                <c:formatCode>dd\.mm\.yyyy</c:formatCode>
                <c:ptCount val="59"/>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numCache>
            </c:numRef>
          </c:cat>
          <c:val>
            <c:numRef>
              <c:f>'46'!$B$4:$B$62</c:f>
              <c:numCache>
                <c:formatCode>0</c:formatCode>
                <c:ptCount val="59"/>
                <c:pt idx="0">
                  <c:v>70.880825405671175</c:v>
                </c:pt>
                <c:pt idx="1">
                  <c:v>70.897050170091291</c:v>
                </c:pt>
                <c:pt idx="2">
                  <c:v>71.176201906183294</c:v>
                </c:pt>
                <c:pt idx="3">
                  <c:v>70.289191972547073</c:v>
                </c:pt>
                <c:pt idx="4">
                  <c:v>70.857738397592641</c:v>
                </c:pt>
                <c:pt idx="5">
                  <c:v>71.340368571005001</c:v>
                </c:pt>
                <c:pt idx="6">
                  <c:v>69.394061210114756</c:v>
                </c:pt>
                <c:pt idx="7">
                  <c:v>70.329876290693335</c:v>
                </c:pt>
                <c:pt idx="8">
                  <c:v>69.450061879431004</c:v>
                </c:pt>
                <c:pt idx="9">
                  <c:v>69.066406253168466</c:v>
                </c:pt>
                <c:pt idx="10">
                  <c:v>68.245728495630061</c:v>
                </c:pt>
                <c:pt idx="11">
                  <c:v>66.922521330703361</c:v>
                </c:pt>
                <c:pt idx="12">
                  <c:v>66.394098359207902</c:v>
                </c:pt>
                <c:pt idx="13">
                  <c:v>65.947396846961638</c:v>
                </c:pt>
                <c:pt idx="14">
                  <c:v>65.813601514377723</c:v>
                </c:pt>
                <c:pt idx="15">
                  <c:v>66.447953944619684</c:v>
                </c:pt>
                <c:pt idx="16">
                  <c:v>66.486805493902139</c:v>
                </c:pt>
                <c:pt idx="17">
                  <c:v>66.645945655397512</c:v>
                </c:pt>
                <c:pt idx="18">
                  <c:v>66.505579512982848</c:v>
                </c:pt>
                <c:pt idx="19">
                  <c:v>66.348116228594947</c:v>
                </c:pt>
                <c:pt idx="20">
                  <c:v>65.596798341709444</c:v>
                </c:pt>
                <c:pt idx="21">
                  <c:v>65.163139836672045</c:v>
                </c:pt>
                <c:pt idx="22">
                  <c:v>64.616091000068081</c:v>
                </c:pt>
                <c:pt idx="23">
                  <c:v>64.000521412513294</c:v>
                </c:pt>
                <c:pt idx="24">
                  <c:v>64.232480814520471</c:v>
                </c:pt>
                <c:pt idx="25">
                  <c:v>64.123893836586532</c:v>
                </c:pt>
                <c:pt idx="26">
                  <c:v>62.590681827786263</c:v>
                </c:pt>
                <c:pt idx="27">
                  <c:v>62.770814030895494</c:v>
                </c:pt>
                <c:pt idx="28">
                  <c:v>63.973870331270064</c:v>
                </c:pt>
                <c:pt idx="29">
                  <c:v>62.580109047446818</c:v>
                </c:pt>
                <c:pt idx="30">
                  <c:v>61.666651297974951</c:v>
                </c:pt>
                <c:pt idx="31">
                  <c:v>62.721666541791798</c:v>
                </c:pt>
                <c:pt idx="32">
                  <c:v>61.637055527692439</c:v>
                </c:pt>
                <c:pt idx="33">
                  <c:v>60.734587590186543</c:v>
                </c:pt>
                <c:pt idx="34">
                  <c:v>61.03496068301807</c:v>
                </c:pt>
                <c:pt idx="35">
                  <c:v>58.366104173352561</c:v>
                </c:pt>
                <c:pt idx="36">
                  <c:v>60.240249584718484</c:v>
                </c:pt>
                <c:pt idx="37">
                  <c:v>59.825449765356495</c:v>
                </c:pt>
                <c:pt idx="38">
                  <c:v>60.168334142159843</c:v>
                </c:pt>
                <c:pt idx="39">
                  <c:v>61.343175151002995</c:v>
                </c:pt>
                <c:pt idx="40">
                  <c:v>60.096470170995865</c:v>
                </c:pt>
                <c:pt idx="41">
                  <c:v>58.272871357606128</c:v>
                </c:pt>
                <c:pt idx="42">
                  <c:v>57.896148498327484</c:v>
                </c:pt>
                <c:pt idx="43">
                  <c:v>58.406848209770025</c:v>
                </c:pt>
                <c:pt idx="44">
                  <c:v>58.741753779837126</c:v>
                </c:pt>
                <c:pt idx="45">
                  <c:v>57.500003705660482</c:v>
                </c:pt>
                <c:pt idx="46">
                  <c:v>56.630818777638446</c:v>
                </c:pt>
                <c:pt idx="47">
                  <c:v>55.495203980621511</c:v>
                </c:pt>
                <c:pt idx="48">
                  <c:v>55.498338250164537</c:v>
                </c:pt>
                <c:pt idx="49">
                  <c:v>55.036148847177202</c:v>
                </c:pt>
                <c:pt idx="50">
                  <c:v>54.57451607557163</c:v>
                </c:pt>
                <c:pt idx="51">
                  <c:v>53.995058062120393</c:v>
                </c:pt>
                <c:pt idx="52">
                  <c:v>54.477212981947218</c:v>
                </c:pt>
                <c:pt idx="53">
                  <c:v>54.416642263237804</c:v>
                </c:pt>
                <c:pt idx="54">
                  <c:v>54.17042844286869</c:v>
                </c:pt>
                <c:pt idx="55">
                  <c:v>53.664076125813331</c:v>
                </c:pt>
                <c:pt idx="56">
                  <c:v>52.833104154738479</c:v>
                </c:pt>
                <c:pt idx="57">
                  <c:v>52.040430657227709</c:v>
                </c:pt>
                <c:pt idx="58">
                  <c:v>51.76332890269142</c:v>
                </c:pt>
              </c:numCache>
            </c:numRef>
          </c:val>
          <c:extLst>
            <c:ext xmlns:c16="http://schemas.microsoft.com/office/drawing/2014/chart" uri="{C3380CC4-5D6E-409C-BE32-E72D297353CC}">
              <c16:uniqueId val="{00000000-BCE8-481C-A4E6-EB7B41DE8635}"/>
            </c:ext>
          </c:extLst>
        </c:ser>
        <c:ser>
          <c:idx val="1"/>
          <c:order val="1"/>
          <c:tx>
            <c:strRef>
              <c:f>'46'!$C$3</c:f>
              <c:strCache>
                <c:ptCount val="1"/>
                <c:pt idx="0">
                  <c:v>Плавающая ставка</c:v>
                </c:pt>
              </c:strCache>
            </c:strRef>
          </c:tx>
          <c:spPr>
            <a:solidFill>
              <a:srgbClr val="77787B"/>
            </a:solidFill>
          </c:spPr>
          <c:cat>
            <c:numRef>
              <c:f>'46'!$A$4:$A$62</c:f>
              <c:numCache>
                <c:formatCode>dd\.mm\.yyyy</c:formatCode>
                <c:ptCount val="59"/>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pt idx="54">
                  <c:v>45139</c:v>
                </c:pt>
                <c:pt idx="55">
                  <c:v>45170</c:v>
                </c:pt>
                <c:pt idx="56">
                  <c:v>45200</c:v>
                </c:pt>
                <c:pt idx="57">
                  <c:v>45231</c:v>
                </c:pt>
                <c:pt idx="58">
                  <c:v>45261</c:v>
                </c:pt>
              </c:numCache>
            </c:numRef>
          </c:cat>
          <c:val>
            <c:numRef>
              <c:f>'46'!$C$4:$C$62</c:f>
              <c:numCache>
                <c:formatCode>0</c:formatCode>
                <c:ptCount val="59"/>
                <c:pt idx="0">
                  <c:v>29.119174594328818</c:v>
                </c:pt>
                <c:pt idx="1">
                  <c:v>29.102949829908724</c:v>
                </c:pt>
                <c:pt idx="2">
                  <c:v>28.823798093816794</c:v>
                </c:pt>
                <c:pt idx="3">
                  <c:v>29.710808027452817</c:v>
                </c:pt>
                <c:pt idx="4">
                  <c:v>29.142261602407515</c:v>
                </c:pt>
                <c:pt idx="5">
                  <c:v>28.659631428995013</c:v>
                </c:pt>
                <c:pt idx="6">
                  <c:v>30.605938789884956</c:v>
                </c:pt>
                <c:pt idx="7">
                  <c:v>29.670123709306655</c:v>
                </c:pt>
                <c:pt idx="8">
                  <c:v>30.549938120569298</c:v>
                </c:pt>
                <c:pt idx="9">
                  <c:v>30.933593746831527</c:v>
                </c:pt>
                <c:pt idx="10">
                  <c:v>31.754271504369935</c:v>
                </c:pt>
                <c:pt idx="11">
                  <c:v>33.077478669296646</c:v>
                </c:pt>
                <c:pt idx="12">
                  <c:v>33.605901640792098</c:v>
                </c:pt>
                <c:pt idx="13">
                  <c:v>34.052603153038362</c:v>
                </c:pt>
                <c:pt idx="14">
                  <c:v>34.186398485622263</c:v>
                </c:pt>
                <c:pt idx="15">
                  <c:v>33.552046055380295</c:v>
                </c:pt>
                <c:pt idx="16">
                  <c:v>33.513194506097861</c:v>
                </c:pt>
                <c:pt idx="17">
                  <c:v>33.354054344602467</c:v>
                </c:pt>
                <c:pt idx="18">
                  <c:v>33.494420487017145</c:v>
                </c:pt>
                <c:pt idx="19">
                  <c:v>33.651883771405302</c:v>
                </c:pt>
                <c:pt idx="20">
                  <c:v>34.403201658290293</c:v>
                </c:pt>
                <c:pt idx="21">
                  <c:v>34.836860163327962</c:v>
                </c:pt>
                <c:pt idx="22">
                  <c:v>35.383908999931926</c:v>
                </c:pt>
                <c:pt idx="23">
                  <c:v>35.999478587486706</c:v>
                </c:pt>
                <c:pt idx="24">
                  <c:v>35.767519185479514</c:v>
                </c:pt>
                <c:pt idx="25">
                  <c:v>35.876106163413453</c:v>
                </c:pt>
                <c:pt idx="26">
                  <c:v>37.409318172213737</c:v>
                </c:pt>
                <c:pt idx="27">
                  <c:v>37.229185969104499</c:v>
                </c:pt>
                <c:pt idx="28">
                  <c:v>36.026129668729681</c:v>
                </c:pt>
                <c:pt idx="29">
                  <c:v>37.419890952553196</c:v>
                </c:pt>
                <c:pt idx="30">
                  <c:v>38.333348702025049</c:v>
                </c:pt>
                <c:pt idx="31">
                  <c:v>37.278333458208216</c:v>
                </c:pt>
                <c:pt idx="32">
                  <c:v>38.362944472307539</c:v>
                </c:pt>
                <c:pt idx="33">
                  <c:v>39.26541240981323</c:v>
                </c:pt>
                <c:pt idx="34">
                  <c:v>38.965039316981951</c:v>
                </c:pt>
                <c:pt idx="35">
                  <c:v>41.633895826647446</c:v>
                </c:pt>
                <c:pt idx="36">
                  <c:v>39.759750415281523</c:v>
                </c:pt>
                <c:pt idx="37">
                  <c:v>40.17455023464349</c:v>
                </c:pt>
                <c:pt idx="38">
                  <c:v>39.831665857839937</c:v>
                </c:pt>
                <c:pt idx="39">
                  <c:v>38.656824848997232</c:v>
                </c:pt>
                <c:pt idx="40">
                  <c:v>39.903529829004135</c:v>
                </c:pt>
                <c:pt idx="41">
                  <c:v>41.727128642393872</c:v>
                </c:pt>
                <c:pt idx="42">
                  <c:v>42.103851501672537</c:v>
                </c:pt>
                <c:pt idx="43">
                  <c:v>41.593151790230195</c:v>
                </c:pt>
                <c:pt idx="44">
                  <c:v>41.258246220163066</c:v>
                </c:pt>
                <c:pt idx="45">
                  <c:v>42.499996294339702</c:v>
                </c:pt>
                <c:pt idx="46">
                  <c:v>43.36918122236176</c:v>
                </c:pt>
                <c:pt idx="47">
                  <c:v>44.504796019378666</c:v>
                </c:pt>
                <c:pt idx="48">
                  <c:v>44.501661749835279</c:v>
                </c:pt>
                <c:pt idx="49">
                  <c:v>44.963851152822784</c:v>
                </c:pt>
                <c:pt idx="50">
                  <c:v>45.425483924428356</c:v>
                </c:pt>
                <c:pt idx="51">
                  <c:v>46.004941937879593</c:v>
                </c:pt>
                <c:pt idx="52">
                  <c:v>45.522787018052774</c:v>
                </c:pt>
                <c:pt idx="53">
                  <c:v>45.583357736762196</c:v>
                </c:pt>
                <c:pt idx="54">
                  <c:v>45.829571557131324</c:v>
                </c:pt>
                <c:pt idx="55">
                  <c:v>46.335923874186818</c:v>
                </c:pt>
                <c:pt idx="56">
                  <c:v>47.166895845261536</c:v>
                </c:pt>
                <c:pt idx="57">
                  <c:v>47.959569342772141</c:v>
                </c:pt>
                <c:pt idx="58">
                  <c:v>48.236671097308573</c:v>
                </c:pt>
              </c:numCache>
            </c:numRef>
          </c:val>
          <c:extLst>
            <c:ext xmlns:c16="http://schemas.microsoft.com/office/drawing/2014/chart" uri="{C3380CC4-5D6E-409C-BE32-E72D297353CC}">
              <c16:uniqueId val="{00000001-BCE8-481C-A4E6-EB7B41DE8635}"/>
            </c:ext>
          </c:extLst>
        </c:ser>
        <c:dLbls>
          <c:showLegendKey val="0"/>
          <c:showVal val="0"/>
          <c:showCatName val="0"/>
          <c:showSerName val="0"/>
          <c:showPercent val="0"/>
          <c:showBubbleSize val="0"/>
        </c:dLbls>
        <c:axId val="639773272"/>
        <c:axId val="639773664"/>
      </c:areaChart>
      <c:dateAx>
        <c:axId val="639773272"/>
        <c:scaling>
          <c:orientation val="minMax"/>
          <c:min val="43586"/>
        </c:scaling>
        <c:delete val="0"/>
        <c:axPos val="b"/>
        <c:numFmt formatCode="m/d/yyyy" sourceLinked="0"/>
        <c:majorTickMark val="out"/>
        <c:minorTickMark val="none"/>
        <c:tickLblPos val="nextTo"/>
        <c:txPr>
          <a:bodyPr rot="-5400000" vert="horz"/>
          <a:lstStyle/>
          <a:p>
            <a:pPr>
              <a:defRPr sz="1000">
                <a:latin typeface="Arial" pitchFamily="34" charset="0"/>
                <a:cs typeface="Arial" pitchFamily="34" charset="0"/>
              </a:defRPr>
            </a:pPr>
            <a:endParaRPr lang="ru-RU"/>
          </a:p>
        </c:txPr>
        <c:crossAx val="639773664"/>
        <c:crosses val="autoZero"/>
        <c:auto val="0"/>
        <c:lblOffset val="100"/>
        <c:baseTimeUnit val="months"/>
        <c:majorUnit val="5"/>
        <c:majorTimeUnit val="months"/>
        <c:minorUnit val="1"/>
        <c:minorTimeUnit val="months"/>
      </c:dateAx>
      <c:valAx>
        <c:axId val="639773664"/>
        <c:scaling>
          <c:orientation val="minMax"/>
          <c:max val="1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639773272"/>
        <c:crosses val="autoZero"/>
        <c:crossBetween val="midCat"/>
        <c:majorUnit val="20"/>
      </c:valAx>
      <c:spPr>
        <a:noFill/>
        <a:ln w="25400">
          <a:noFill/>
        </a:ln>
      </c:spPr>
    </c:plotArea>
    <c:legend>
      <c:legendPos val="b"/>
      <c:layout>
        <c:manualLayout>
          <c:xMode val="edge"/>
          <c:yMode val="edge"/>
          <c:x val="4.6222222222222227E-2"/>
          <c:y val="0.89382691746864973"/>
          <c:w val="0.91024387576552923"/>
          <c:h val="8.8008165645960923E-2"/>
        </c:manualLayout>
      </c:layout>
      <c:overlay val="0"/>
      <c:txPr>
        <a:bodyPr/>
        <a:lstStyle/>
        <a:p>
          <a:pPr>
            <a:defRPr sz="1000">
              <a:latin typeface="Arial" pitchFamily="34" charset="0"/>
              <a:cs typeface="Arial" pitchFamily="34" charset="0"/>
            </a:defRPr>
          </a:pPr>
          <a:endParaRPr lang="ru-RU"/>
        </a:p>
      </c:txPr>
    </c:legend>
    <c:plotVisOnly val="1"/>
    <c:dispBlanksAs val="zero"/>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326797385607E-2"/>
          <c:y val="3.567094017094017E-2"/>
          <c:w val="0.88608758169934643"/>
          <c:h val="0.73406709401709402"/>
        </c:manualLayout>
      </c:layout>
      <c:barChart>
        <c:barDir val="col"/>
        <c:grouping val="clustered"/>
        <c:varyColors val="0"/>
        <c:ser>
          <c:idx val="0"/>
          <c:order val="0"/>
          <c:tx>
            <c:strRef>
              <c:f>'47'!$B$3</c:f>
              <c:strCache>
                <c:ptCount val="1"/>
                <c:pt idx="0">
                  <c:v>Прибыль</c:v>
                </c:pt>
              </c:strCache>
            </c:strRef>
          </c:tx>
          <c:spPr>
            <a:solidFill>
              <a:srgbClr val="EE1133"/>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'47'!$A$4:$A$7</c:f>
              <c:numCache>
                <c:formatCode>General</c:formatCode>
                <c:ptCount val="4"/>
                <c:pt idx="0">
                  <c:v>2020</c:v>
                </c:pt>
                <c:pt idx="1">
                  <c:v>2021</c:v>
                </c:pt>
                <c:pt idx="2">
                  <c:v>2022</c:v>
                </c:pt>
                <c:pt idx="3">
                  <c:v>2023</c:v>
                </c:pt>
              </c:numCache>
            </c:numRef>
          </c:cat>
          <c:val>
            <c:numRef>
              <c:f>'47'!$B$4:$B$7</c:f>
              <c:numCache>
                <c:formatCode>General</c:formatCode>
                <c:ptCount val="4"/>
                <c:pt idx="0">
                  <c:v>1.6</c:v>
                </c:pt>
                <c:pt idx="1">
                  <c:v>2.4</c:v>
                </c:pt>
                <c:pt idx="2">
                  <c:v>0.2</c:v>
                </c:pt>
                <c:pt idx="3">
                  <c:v>3.3</c:v>
                </c:pt>
              </c:numCache>
            </c:numRef>
          </c:val>
          <c:extLst>
            <c:ext xmlns:c16="http://schemas.microsoft.com/office/drawing/2014/chart" uri="{C3380CC4-5D6E-409C-BE32-E72D297353CC}">
              <c16:uniqueId val="{00000000-3E4E-464A-9C3D-D440A517F9F1}"/>
            </c:ext>
          </c:extLst>
        </c:ser>
        <c:dLbls>
          <c:showLegendKey val="0"/>
          <c:showVal val="0"/>
          <c:showCatName val="0"/>
          <c:showSerName val="0"/>
          <c:showPercent val="0"/>
          <c:showBubbleSize val="0"/>
        </c:dLbls>
        <c:gapWidth val="150"/>
        <c:axId val="639779152"/>
        <c:axId val="639781504"/>
      </c:barChart>
      <c:lineChart>
        <c:grouping val="standard"/>
        <c:varyColors val="0"/>
        <c:ser>
          <c:idx val="1"/>
          <c:order val="1"/>
          <c:tx>
            <c:strRef>
              <c:f>'47'!$C$3</c:f>
              <c:strCache>
                <c:ptCount val="1"/>
                <c:pt idx="0">
                  <c:v>Средняя прибыль 2022-2023 гг</c:v>
                </c:pt>
              </c:strCache>
            </c:strRef>
          </c:tx>
          <c:spPr>
            <a:ln>
              <a:solidFill>
                <a:srgbClr val="0088BB"/>
              </a:solidFill>
              <a:prstDash val="sysDash"/>
            </a:ln>
          </c:spPr>
          <c:marker>
            <c:symbol val="none"/>
          </c:marker>
          <c:cat>
            <c:numRef>
              <c:f>'47'!$A$4:$A$7</c:f>
              <c:numCache>
                <c:formatCode>General</c:formatCode>
                <c:ptCount val="4"/>
                <c:pt idx="0">
                  <c:v>2020</c:v>
                </c:pt>
                <c:pt idx="1">
                  <c:v>2021</c:v>
                </c:pt>
                <c:pt idx="2">
                  <c:v>2022</c:v>
                </c:pt>
                <c:pt idx="3">
                  <c:v>2023</c:v>
                </c:pt>
              </c:numCache>
            </c:numRef>
          </c:cat>
          <c:val>
            <c:numRef>
              <c:f>'47'!$C$4:$C$7</c:f>
              <c:numCache>
                <c:formatCode>General</c:formatCode>
                <c:ptCount val="4"/>
                <c:pt idx="2">
                  <c:v>1.7</c:v>
                </c:pt>
                <c:pt idx="3">
                  <c:v>1.7</c:v>
                </c:pt>
              </c:numCache>
            </c:numRef>
          </c:val>
          <c:smooth val="0"/>
          <c:extLst>
            <c:ext xmlns:c16="http://schemas.microsoft.com/office/drawing/2014/chart" uri="{C3380CC4-5D6E-409C-BE32-E72D297353CC}">
              <c16:uniqueId val="{00000001-3E4E-464A-9C3D-D440A517F9F1}"/>
            </c:ext>
          </c:extLst>
        </c:ser>
        <c:dLbls>
          <c:showLegendKey val="0"/>
          <c:showVal val="0"/>
          <c:showCatName val="0"/>
          <c:showSerName val="0"/>
          <c:showPercent val="0"/>
          <c:showBubbleSize val="0"/>
        </c:dLbls>
        <c:marker val="1"/>
        <c:smooth val="0"/>
        <c:axId val="639779152"/>
        <c:axId val="639781504"/>
      </c:lineChart>
      <c:catAx>
        <c:axId val="639779152"/>
        <c:scaling>
          <c:orientation val="minMax"/>
        </c:scaling>
        <c:delete val="0"/>
        <c:axPos val="b"/>
        <c:numFmt formatCode="General" sourceLinked="1"/>
        <c:majorTickMark val="out"/>
        <c:minorTickMark val="none"/>
        <c:tickLblPos val="nextTo"/>
        <c:crossAx val="639781504"/>
        <c:crosses val="autoZero"/>
        <c:auto val="1"/>
        <c:lblAlgn val="ctr"/>
        <c:lblOffset val="100"/>
        <c:noMultiLvlLbl val="0"/>
      </c:catAx>
      <c:valAx>
        <c:axId val="63978150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639779152"/>
        <c:crosses val="autoZero"/>
        <c:crossBetween val="between"/>
        <c:majorUnit val="1"/>
      </c:valAx>
    </c:plotArea>
    <c:legend>
      <c:legendPos val="b"/>
      <c:legendEntry>
        <c:idx val="0"/>
        <c:delete val="1"/>
      </c:legendEntry>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'4'!$B$3</c:f>
              <c:strCache>
                <c:ptCount val="1"/>
                <c:pt idx="0">
                  <c:v>01.01.2023</c:v>
                </c:pt>
              </c:strCache>
            </c:strRef>
          </c:tx>
          <c:dPt>
            <c:idx val="0"/>
            <c:bubble3D val="0"/>
            <c:spPr>
              <a:solidFill>
                <a:srgbClr val="EE1133"/>
              </a:solidFill>
            </c:spPr>
            <c:extLst>
              <c:ext xmlns:c16="http://schemas.microsoft.com/office/drawing/2014/chart" uri="{C3380CC4-5D6E-409C-BE32-E72D297353CC}">
                <c16:uniqueId val="{00000001-DDC1-4145-A8E0-41B3394D1306}"/>
              </c:ext>
            </c:extLst>
          </c:dPt>
          <c:dPt>
            <c:idx val="1"/>
            <c:bubble3D val="0"/>
            <c:spPr>
              <a:solidFill>
                <a:srgbClr val="77787B"/>
              </a:solidFill>
            </c:spPr>
            <c:extLst>
              <c:ext xmlns:c16="http://schemas.microsoft.com/office/drawing/2014/chart" uri="{C3380CC4-5D6E-409C-BE32-E72D297353CC}">
                <c16:uniqueId val="{00000003-DDC1-4145-A8E0-41B3394D1306}"/>
              </c:ext>
            </c:extLst>
          </c:dPt>
          <c:dPt>
            <c:idx val="2"/>
            <c:bubble3D val="0"/>
            <c:spPr>
              <a:solidFill>
                <a:srgbClr val="0088BB"/>
              </a:solidFill>
            </c:spPr>
            <c:extLst>
              <c:ext xmlns:c16="http://schemas.microsoft.com/office/drawing/2014/chart" uri="{C3380CC4-5D6E-409C-BE32-E72D297353CC}">
                <c16:uniqueId val="{00000005-DDC1-4145-A8E0-41B3394D1306}"/>
              </c:ext>
            </c:extLst>
          </c:dPt>
          <c:dPt>
            <c:idx val="3"/>
            <c:bubble3D val="0"/>
            <c:spPr>
              <a:solidFill>
                <a:srgbClr val="FFBB44"/>
              </a:solidFill>
            </c:spPr>
            <c:extLst>
              <c:ext xmlns:c16="http://schemas.microsoft.com/office/drawing/2014/chart" uri="{C3380CC4-5D6E-409C-BE32-E72D297353CC}">
                <c16:uniqueId val="{00000007-DDC1-4145-A8E0-41B3394D1306}"/>
              </c:ext>
            </c:extLst>
          </c:dPt>
          <c:dPt>
            <c:idx val="4"/>
            <c:bubble3D val="0"/>
            <c:spPr>
              <a:solidFill>
                <a:srgbClr val="77787B">
                  <a:alpha val="50000"/>
                </a:srgbClr>
              </a:solidFill>
            </c:spPr>
            <c:extLst>
              <c:ext xmlns:c16="http://schemas.microsoft.com/office/drawing/2014/chart" uri="{C3380CC4-5D6E-409C-BE32-E72D297353CC}">
                <c16:uniqueId val="{00000009-DDC1-4145-A8E0-41B3394D1306}"/>
              </c:ext>
            </c:extLst>
          </c:dPt>
          <c:dPt>
            <c:idx val="5"/>
            <c:bubble3D val="0"/>
            <c:spPr>
              <a:solidFill>
                <a:srgbClr val="FF8866"/>
              </a:solidFill>
            </c:spPr>
            <c:extLst>
              <c:ext xmlns:c16="http://schemas.microsoft.com/office/drawing/2014/chart" uri="{C3380CC4-5D6E-409C-BE32-E72D297353CC}">
                <c16:uniqueId val="{0000000B-DDC1-4145-A8E0-41B3394D1306}"/>
              </c:ext>
            </c:extLst>
          </c:dPt>
          <c:dPt>
            <c:idx val="6"/>
            <c:bubble3D val="0"/>
            <c:spPr>
              <a:solidFill>
                <a:srgbClr val="00BCE7"/>
              </a:solidFill>
            </c:spPr>
            <c:extLst>
              <c:ext xmlns:c16="http://schemas.microsoft.com/office/drawing/2014/chart" uri="{C3380CC4-5D6E-409C-BE32-E72D297353CC}">
                <c16:uniqueId val="{0000000D-DDC1-4145-A8E0-41B3394D1306}"/>
              </c:ext>
            </c:extLst>
          </c:dPt>
          <c:dPt>
            <c:idx val="7"/>
            <c:bubble3D val="0"/>
            <c:spPr>
              <a:solidFill>
                <a:srgbClr val="FFCC88"/>
              </a:solidFill>
            </c:spPr>
            <c:extLst>
              <c:ext xmlns:c16="http://schemas.microsoft.com/office/drawing/2014/chart" uri="{C3380CC4-5D6E-409C-BE32-E72D297353CC}">
                <c16:uniqueId val="{0000000F-DDC1-4145-A8E0-41B3394D1306}"/>
              </c:ext>
            </c:extLst>
          </c:dPt>
          <c:dPt>
            <c:idx val="8"/>
            <c:bubble3D val="0"/>
            <c:spPr>
              <a:solidFill>
                <a:srgbClr val="4F397B"/>
              </a:solidFill>
            </c:spPr>
            <c:extLst>
              <c:ext xmlns:c16="http://schemas.microsoft.com/office/drawing/2014/chart" uri="{C3380CC4-5D6E-409C-BE32-E72D297353CC}">
                <c16:uniqueId val="{00000011-DDC1-4145-A8E0-41B3394D1306}"/>
              </c:ext>
            </c:extLst>
          </c:dPt>
          <c:dPt>
            <c:idx val="9"/>
            <c:bubble3D val="0"/>
            <c:spPr>
              <a:solidFill>
                <a:srgbClr val="4F397B">
                  <a:alpha val="50000"/>
                </a:srgbClr>
              </a:solidFill>
            </c:spPr>
            <c:extLst>
              <c:ext xmlns:c16="http://schemas.microsoft.com/office/drawing/2014/chart" uri="{C3380CC4-5D6E-409C-BE32-E72D297353CC}">
                <c16:uniqueId val="{00000013-DDC1-4145-A8E0-41B3394D1306}"/>
              </c:ext>
            </c:extLst>
          </c:dPt>
          <c:dPt>
            <c:idx val="10"/>
            <c:bubble3D val="0"/>
            <c:spPr>
              <a:solidFill>
                <a:srgbClr val="B64B85"/>
              </a:solidFill>
            </c:spPr>
            <c:extLst>
              <c:ext xmlns:c16="http://schemas.microsoft.com/office/drawing/2014/chart" uri="{C3380CC4-5D6E-409C-BE32-E72D297353CC}">
                <c16:uniqueId val="{00000015-DDC1-4145-A8E0-41B3394D1306}"/>
              </c:ext>
            </c:extLst>
          </c:dPt>
          <c:dPt>
            <c:idx val="11"/>
            <c:bubble3D val="0"/>
            <c:spPr>
              <a:solidFill>
                <a:srgbClr val="B64B85">
                  <a:alpha val="50000"/>
                </a:srgbClr>
              </a:solidFill>
            </c:spPr>
            <c:extLst>
              <c:ext xmlns:c16="http://schemas.microsoft.com/office/drawing/2014/chart" uri="{C3380CC4-5D6E-409C-BE32-E72D297353CC}">
                <c16:uniqueId val="{00000017-DDC1-4145-A8E0-41B3394D1306}"/>
              </c:ext>
            </c:extLst>
          </c:dPt>
          <c:dPt>
            <c:idx val="12"/>
            <c:bubble3D val="0"/>
            <c:spPr>
              <a:solidFill>
                <a:srgbClr val="74A472"/>
              </a:solidFill>
            </c:spPr>
            <c:extLst>
              <c:ext xmlns:c16="http://schemas.microsoft.com/office/drawing/2014/chart" uri="{C3380CC4-5D6E-409C-BE32-E72D297353CC}">
                <c16:uniqueId val="{00000019-DDC1-4145-A8E0-41B3394D1306}"/>
              </c:ext>
            </c:extLst>
          </c:dPt>
          <c:dPt>
            <c:idx val="13"/>
            <c:bubble3D val="0"/>
            <c:spPr>
              <a:solidFill>
                <a:srgbClr val="74A472">
                  <a:alpha val="50000"/>
                </a:srgbClr>
              </a:solidFill>
            </c:spPr>
            <c:extLst>
              <c:ext xmlns:c16="http://schemas.microsoft.com/office/drawing/2014/chart" uri="{C3380CC4-5D6E-409C-BE32-E72D297353CC}">
                <c16:uniqueId val="{0000001B-DDC1-4145-A8E0-41B3394D1306}"/>
              </c:ext>
            </c:extLst>
          </c:dPt>
          <c:dLbls>
            <c:numFmt formatCode="#,##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strRef>
              <c:f>'4'!$A$6:$A$9</c:f>
              <c:strCache>
                <c:ptCount val="4"/>
                <c:pt idx="0">
                  <c:v>Доллар</c:v>
                </c:pt>
                <c:pt idx="1">
                  <c:v>Евро</c:v>
                </c:pt>
                <c:pt idx="2">
                  <c:v>Юань</c:v>
                </c:pt>
                <c:pt idx="3">
                  <c:v>Прочие</c:v>
                </c:pt>
              </c:strCache>
            </c:strRef>
          </c:cat>
          <c:val>
            <c:numRef>
              <c:f>'4'!$D$6:$D$9</c:f>
              <c:numCache>
                <c:formatCode>General</c:formatCode>
                <c:ptCount val="4"/>
                <c:pt idx="0">
                  <c:v>57.92963632452043</c:v>
                </c:pt>
                <c:pt idx="1">
                  <c:v>25.458276657694039</c:v>
                </c:pt>
                <c:pt idx="2">
                  <c:v>13.614598492974487</c:v>
                </c:pt>
                <c:pt idx="3">
                  <c:v>2.9974885248110397</c:v>
                </c:pt>
              </c:numCache>
            </c:numRef>
          </c:val>
          <c:extLst>
            <c:ext xmlns:c16="http://schemas.microsoft.com/office/drawing/2014/chart" uri="{C3380CC4-5D6E-409C-BE32-E72D297353CC}">
              <c16:uniqueId val="{0000001C-DDC1-4145-A8E0-41B3394D1306}"/>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a:latin typeface="Arial" panose="020B0604020202020204" pitchFamily="34" charset="0"/>
              <a:cs typeface="Arial" panose="020B0604020202020204" pitchFamily="34" charset="0"/>
            </a:defRPr>
          </a:pPr>
          <a:endParaRPr lang="ru-RU"/>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58210128205128209"/>
        </c:manualLayout>
      </c:layout>
      <c:barChart>
        <c:barDir val="col"/>
        <c:grouping val="stacked"/>
        <c:varyColors val="0"/>
        <c:ser>
          <c:idx val="0"/>
          <c:order val="0"/>
          <c:tx>
            <c:strRef>
              <c:f>'48'!$B$3</c:f>
              <c:strCache>
                <c:ptCount val="1"/>
                <c:pt idx="0">
                  <c:v>По портфелю кредитов ЮЛ</c:v>
                </c:pt>
              </c:strCache>
            </c:strRef>
          </c:tx>
          <c:spPr>
            <a:solidFill>
              <a:srgbClr val="EE1133"/>
            </a:solidFill>
          </c:spPr>
          <c:invertIfNegative val="0"/>
          <c:cat>
            <c:numRef>
              <c:f>'48'!$A$4:$A$6</c:f>
              <c:numCache>
                <c:formatCode>General</c:formatCode>
                <c:ptCount val="3"/>
                <c:pt idx="0">
                  <c:v>2021</c:v>
                </c:pt>
                <c:pt idx="1">
                  <c:v>2022</c:v>
                </c:pt>
                <c:pt idx="2">
                  <c:v>2023</c:v>
                </c:pt>
              </c:numCache>
            </c:numRef>
          </c:cat>
          <c:val>
            <c:numRef>
              <c:f>'48'!$B$4:$B$6</c:f>
              <c:numCache>
                <c:formatCode>General</c:formatCode>
                <c:ptCount val="3"/>
                <c:pt idx="0">
                  <c:v>-62.310639000000002</c:v>
                </c:pt>
                <c:pt idx="1">
                  <c:v>696.30182300000001</c:v>
                </c:pt>
                <c:pt idx="2">
                  <c:v>700.47135400000002</c:v>
                </c:pt>
              </c:numCache>
            </c:numRef>
          </c:val>
          <c:extLst>
            <c:ext xmlns:c16="http://schemas.microsoft.com/office/drawing/2014/chart" uri="{C3380CC4-5D6E-409C-BE32-E72D297353CC}">
              <c16:uniqueId val="{00000000-4E13-4632-8A89-2C9C516133A8}"/>
            </c:ext>
          </c:extLst>
        </c:ser>
        <c:ser>
          <c:idx val="1"/>
          <c:order val="1"/>
          <c:tx>
            <c:strRef>
              <c:f>'48'!$C$3</c:f>
              <c:strCache>
                <c:ptCount val="1"/>
                <c:pt idx="0">
                  <c:v>По портфелю кредитов ФЛ</c:v>
                </c:pt>
              </c:strCache>
            </c:strRef>
          </c:tx>
          <c:spPr>
            <a:solidFill>
              <a:srgbClr val="77787B"/>
            </a:solidFill>
          </c:spPr>
          <c:invertIfNegative val="0"/>
          <c:cat>
            <c:numRef>
              <c:f>'48'!$A$4:$A$6</c:f>
              <c:numCache>
                <c:formatCode>General</c:formatCode>
                <c:ptCount val="3"/>
                <c:pt idx="0">
                  <c:v>2021</c:v>
                </c:pt>
                <c:pt idx="1">
                  <c:v>2022</c:v>
                </c:pt>
                <c:pt idx="2">
                  <c:v>2023</c:v>
                </c:pt>
              </c:numCache>
            </c:numRef>
          </c:cat>
          <c:val>
            <c:numRef>
              <c:f>'48'!$C$4:$C$6</c:f>
              <c:numCache>
                <c:formatCode>General</c:formatCode>
                <c:ptCount val="3"/>
                <c:pt idx="0">
                  <c:v>337.90706</c:v>
                </c:pt>
                <c:pt idx="1">
                  <c:v>614.043003</c:v>
                </c:pt>
                <c:pt idx="2">
                  <c:v>522.20787099999995</c:v>
                </c:pt>
              </c:numCache>
            </c:numRef>
          </c:val>
          <c:extLst>
            <c:ext xmlns:c16="http://schemas.microsoft.com/office/drawing/2014/chart" uri="{C3380CC4-5D6E-409C-BE32-E72D297353CC}">
              <c16:uniqueId val="{00000001-4E13-4632-8A89-2C9C516133A8}"/>
            </c:ext>
          </c:extLst>
        </c:ser>
        <c:ser>
          <c:idx val="2"/>
          <c:order val="2"/>
          <c:tx>
            <c:strRef>
              <c:f>'48'!$D$3</c:f>
              <c:strCache>
                <c:ptCount val="1"/>
                <c:pt idx="0">
                  <c:v>Прочие</c:v>
                </c:pt>
              </c:strCache>
            </c:strRef>
          </c:tx>
          <c:spPr>
            <a:solidFill>
              <a:srgbClr val="0088BB"/>
            </a:solidFill>
          </c:spPr>
          <c:invertIfNegative val="0"/>
          <c:cat>
            <c:numRef>
              <c:f>'48'!$A$4:$A$6</c:f>
              <c:numCache>
                <c:formatCode>General</c:formatCode>
                <c:ptCount val="3"/>
                <c:pt idx="0">
                  <c:v>2021</c:v>
                </c:pt>
                <c:pt idx="1">
                  <c:v>2022</c:v>
                </c:pt>
                <c:pt idx="2">
                  <c:v>2023</c:v>
                </c:pt>
              </c:numCache>
            </c:numRef>
          </c:cat>
          <c:val>
            <c:numRef>
              <c:f>'48'!$D$4:$D$6</c:f>
              <c:numCache>
                <c:formatCode>General</c:formatCode>
                <c:ptCount val="3"/>
                <c:pt idx="0">
                  <c:v>223.30564600000002</c:v>
                </c:pt>
                <c:pt idx="1">
                  <c:v>1099.3100340000001</c:v>
                </c:pt>
                <c:pt idx="2">
                  <c:v>834.83043599999996</c:v>
                </c:pt>
              </c:numCache>
            </c:numRef>
          </c:val>
          <c:extLst>
            <c:ext xmlns:c16="http://schemas.microsoft.com/office/drawing/2014/chart" uri="{C3380CC4-5D6E-409C-BE32-E72D297353CC}">
              <c16:uniqueId val="{00000002-4E13-4632-8A89-2C9C516133A8}"/>
            </c:ext>
          </c:extLst>
        </c:ser>
        <c:dLbls>
          <c:showLegendKey val="0"/>
          <c:showVal val="0"/>
          <c:showCatName val="0"/>
          <c:showSerName val="0"/>
          <c:showPercent val="0"/>
          <c:showBubbleSize val="0"/>
        </c:dLbls>
        <c:gapWidth val="150"/>
        <c:overlap val="100"/>
        <c:axId val="639781896"/>
        <c:axId val="639782680"/>
      </c:barChart>
      <c:catAx>
        <c:axId val="639781896"/>
        <c:scaling>
          <c:orientation val="minMax"/>
        </c:scaling>
        <c:delete val="0"/>
        <c:axPos val="b"/>
        <c:numFmt formatCode="General" sourceLinked="1"/>
        <c:majorTickMark val="out"/>
        <c:minorTickMark val="none"/>
        <c:tickLblPos val="low"/>
        <c:crossAx val="639782680"/>
        <c:crosses val="autoZero"/>
        <c:auto val="1"/>
        <c:lblAlgn val="ctr"/>
        <c:lblOffset val="100"/>
        <c:noMultiLvlLbl val="0"/>
      </c:catAx>
      <c:valAx>
        <c:axId val="639782680"/>
        <c:scaling>
          <c:orientation val="minMax"/>
        </c:scaling>
        <c:delete val="0"/>
        <c:axPos val="l"/>
        <c:majorGridlines>
          <c:spPr>
            <a:ln>
              <a:solidFill>
                <a:schemeClr val="bg1">
                  <a:lumMod val="85000"/>
                </a:schemeClr>
              </a:solidFill>
            </a:ln>
          </c:spPr>
        </c:majorGridlines>
        <c:numFmt formatCode="General" sourceLinked="1"/>
        <c:majorTickMark val="out"/>
        <c:minorTickMark val="none"/>
        <c:tickLblPos val="nextTo"/>
        <c:crossAx val="639781896"/>
        <c:crosses val="autoZero"/>
        <c:crossBetween val="between"/>
      </c:valAx>
    </c:plotArea>
    <c:legend>
      <c:legendPos val="b"/>
      <c:layout>
        <c:manualLayout>
          <c:xMode val="edge"/>
          <c:yMode val="edge"/>
          <c:x val="0.11728267973856209"/>
          <c:y val="0.71403461538461532"/>
          <c:w val="0.77373496732026148"/>
          <c:h val="0.25340128205128204"/>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3216862745098019"/>
          <c:h val="0.3867166666666666"/>
        </c:manualLayout>
      </c:layout>
      <c:barChart>
        <c:barDir val="col"/>
        <c:grouping val="stacked"/>
        <c:varyColors val="0"/>
        <c:ser>
          <c:idx val="0"/>
          <c:order val="0"/>
          <c:tx>
            <c:strRef>
              <c:f>'49'!$B$4</c:f>
              <c:strCache>
                <c:ptCount val="1"/>
                <c:pt idx="0">
                  <c:v>По кредитам ЮЛ</c:v>
                </c:pt>
              </c:strCache>
            </c:strRef>
          </c:tx>
          <c:spPr>
            <a:solidFill>
              <a:srgbClr val="EE1133"/>
            </a:solidFill>
          </c:spPr>
          <c:invertIfNegative val="0"/>
          <c:cat>
            <c:strRef>
              <c:f>'49'!$A$5:$A$16</c:f>
              <c:strCache>
                <c:ptCount val="12"/>
                <c:pt idx="0">
                  <c:v>1 кв.2021</c:v>
                </c:pt>
                <c:pt idx="1">
                  <c:v>2 кв.2021</c:v>
                </c:pt>
                <c:pt idx="2">
                  <c:v>3 кв.2021</c:v>
                </c:pt>
                <c:pt idx="3">
                  <c:v>4 кв.2021</c:v>
                </c:pt>
                <c:pt idx="4">
                  <c:v>1 кв.2022</c:v>
                </c:pt>
                <c:pt idx="5">
                  <c:v>2 кв.2022</c:v>
                </c:pt>
                <c:pt idx="6">
                  <c:v>3 кв.2022</c:v>
                </c:pt>
                <c:pt idx="7">
                  <c:v>4 кв.2022</c:v>
                </c:pt>
                <c:pt idx="8">
                  <c:v>1 кв.2023</c:v>
                </c:pt>
                <c:pt idx="9">
                  <c:v>2 кв.2023</c:v>
                </c:pt>
                <c:pt idx="10">
                  <c:v>3 кв.2023</c:v>
                </c:pt>
                <c:pt idx="11">
                  <c:v>4 кв.2023</c:v>
                </c:pt>
              </c:strCache>
            </c:strRef>
          </c:cat>
          <c:val>
            <c:numRef>
              <c:f>'49'!$B$5:$B$16</c:f>
              <c:numCache>
                <c:formatCode>0</c:formatCode>
                <c:ptCount val="12"/>
                <c:pt idx="0">
                  <c:v>640.48734100000001</c:v>
                </c:pt>
                <c:pt idx="1">
                  <c:v>719.47708299999999</c:v>
                </c:pt>
                <c:pt idx="2">
                  <c:v>797.70858599999997</c:v>
                </c:pt>
                <c:pt idx="3">
                  <c:v>885.99441100000001</c:v>
                </c:pt>
                <c:pt idx="4">
                  <c:v>1179.932147</c:v>
                </c:pt>
                <c:pt idx="5">
                  <c:v>1360.817808</c:v>
                </c:pt>
                <c:pt idx="6">
                  <c:v>1124.0027230000001</c:v>
                </c:pt>
                <c:pt idx="7">
                  <c:v>1180.9363109999999</c:v>
                </c:pt>
                <c:pt idx="8">
                  <c:v>1194.9322950000001</c:v>
                </c:pt>
                <c:pt idx="9">
                  <c:v>1289.030698</c:v>
                </c:pt>
                <c:pt idx="10">
                  <c:v>1614.051334</c:v>
                </c:pt>
                <c:pt idx="11">
                  <c:v>2147.6780450000001</c:v>
                </c:pt>
              </c:numCache>
            </c:numRef>
          </c:val>
          <c:extLst>
            <c:ext xmlns:c16="http://schemas.microsoft.com/office/drawing/2014/chart" uri="{C3380CC4-5D6E-409C-BE32-E72D297353CC}">
              <c16:uniqueId val="{00000000-A4F2-4E49-AACE-BDF473767952}"/>
            </c:ext>
          </c:extLst>
        </c:ser>
        <c:ser>
          <c:idx val="1"/>
          <c:order val="1"/>
          <c:tx>
            <c:strRef>
              <c:f>'49'!$C$4</c:f>
              <c:strCache>
                <c:ptCount val="1"/>
                <c:pt idx="0">
                  <c:v>По кредитам ФЛ</c:v>
                </c:pt>
              </c:strCache>
            </c:strRef>
          </c:tx>
          <c:spPr>
            <a:solidFill>
              <a:srgbClr val="0088BB"/>
            </a:solidFill>
          </c:spPr>
          <c:invertIfNegative val="0"/>
          <c:cat>
            <c:strRef>
              <c:f>'49'!$A$5:$A$16</c:f>
              <c:strCache>
                <c:ptCount val="12"/>
                <c:pt idx="0">
                  <c:v>1 кв.2021</c:v>
                </c:pt>
                <c:pt idx="1">
                  <c:v>2 кв.2021</c:v>
                </c:pt>
                <c:pt idx="2">
                  <c:v>3 кв.2021</c:v>
                </c:pt>
                <c:pt idx="3">
                  <c:v>4 кв.2021</c:v>
                </c:pt>
                <c:pt idx="4">
                  <c:v>1 кв.2022</c:v>
                </c:pt>
                <c:pt idx="5">
                  <c:v>2 кв.2022</c:v>
                </c:pt>
                <c:pt idx="6">
                  <c:v>3 кв.2022</c:v>
                </c:pt>
                <c:pt idx="7">
                  <c:v>4 кв.2022</c:v>
                </c:pt>
                <c:pt idx="8">
                  <c:v>1 кв.2023</c:v>
                </c:pt>
                <c:pt idx="9">
                  <c:v>2 кв.2023</c:v>
                </c:pt>
                <c:pt idx="10">
                  <c:v>3 кв.2023</c:v>
                </c:pt>
                <c:pt idx="11">
                  <c:v>4 кв.2023</c:v>
                </c:pt>
              </c:strCache>
            </c:strRef>
          </c:cat>
          <c:val>
            <c:numRef>
              <c:f>'49'!$C$5:$C$16</c:f>
              <c:numCache>
                <c:formatCode>0</c:formatCode>
                <c:ptCount val="12"/>
                <c:pt idx="0">
                  <c:v>590.57579399999997</c:v>
                </c:pt>
                <c:pt idx="1">
                  <c:v>622.783233</c:v>
                </c:pt>
                <c:pt idx="2">
                  <c:v>675.27778799999999</c:v>
                </c:pt>
                <c:pt idx="3">
                  <c:v>715.04908699999999</c:v>
                </c:pt>
                <c:pt idx="4">
                  <c:v>732.17145900000003</c:v>
                </c:pt>
                <c:pt idx="5">
                  <c:v>792.40035799999998</c:v>
                </c:pt>
                <c:pt idx="6">
                  <c:v>788.477576</c:v>
                </c:pt>
                <c:pt idx="7">
                  <c:v>824.33938599999999</c:v>
                </c:pt>
                <c:pt idx="8">
                  <c:v>815.99712799999998</c:v>
                </c:pt>
                <c:pt idx="9">
                  <c:v>874.84092999999996</c:v>
                </c:pt>
                <c:pt idx="10">
                  <c:v>976.82845499999996</c:v>
                </c:pt>
                <c:pt idx="11">
                  <c:v>1163.151828</c:v>
                </c:pt>
              </c:numCache>
            </c:numRef>
          </c:val>
          <c:extLst>
            <c:ext xmlns:c16="http://schemas.microsoft.com/office/drawing/2014/chart" uri="{C3380CC4-5D6E-409C-BE32-E72D297353CC}">
              <c16:uniqueId val="{00000001-A4F2-4E49-AACE-BDF473767952}"/>
            </c:ext>
          </c:extLst>
        </c:ser>
        <c:ser>
          <c:idx val="2"/>
          <c:order val="2"/>
          <c:tx>
            <c:strRef>
              <c:f>'49'!$D$4</c:f>
              <c:strCache>
                <c:ptCount val="1"/>
                <c:pt idx="0">
                  <c:v>Прочие</c:v>
                </c:pt>
              </c:strCache>
            </c:strRef>
          </c:tx>
          <c:spPr>
            <a:solidFill>
              <a:srgbClr val="FFBB44"/>
            </a:solidFill>
          </c:spPr>
          <c:invertIfNegative val="0"/>
          <c:cat>
            <c:strRef>
              <c:f>'49'!$A$5:$A$16</c:f>
              <c:strCache>
                <c:ptCount val="12"/>
                <c:pt idx="0">
                  <c:v>1 кв.2021</c:v>
                </c:pt>
                <c:pt idx="1">
                  <c:v>2 кв.2021</c:v>
                </c:pt>
                <c:pt idx="2">
                  <c:v>3 кв.2021</c:v>
                </c:pt>
                <c:pt idx="3">
                  <c:v>4 кв.2021</c:v>
                </c:pt>
                <c:pt idx="4">
                  <c:v>1 кв.2022</c:v>
                </c:pt>
                <c:pt idx="5">
                  <c:v>2 кв.2022</c:v>
                </c:pt>
                <c:pt idx="6">
                  <c:v>3 кв.2022</c:v>
                </c:pt>
                <c:pt idx="7">
                  <c:v>4 кв.2022</c:v>
                </c:pt>
                <c:pt idx="8">
                  <c:v>1 кв.2023</c:v>
                </c:pt>
                <c:pt idx="9">
                  <c:v>2 кв.2023</c:v>
                </c:pt>
                <c:pt idx="10">
                  <c:v>3 кв.2023</c:v>
                </c:pt>
                <c:pt idx="11">
                  <c:v>4 кв.2023</c:v>
                </c:pt>
              </c:strCache>
            </c:strRef>
          </c:cat>
          <c:val>
            <c:numRef>
              <c:f>'49'!$D$5:$D$16</c:f>
              <c:numCache>
                <c:formatCode>0</c:formatCode>
                <c:ptCount val="12"/>
                <c:pt idx="0">
                  <c:v>114.928325</c:v>
                </c:pt>
                <c:pt idx="1">
                  <c:v>124.962941</c:v>
                </c:pt>
                <c:pt idx="2">
                  <c:v>146.47251499999999</c:v>
                </c:pt>
                <c:pt idx="3">
                  <c:v>179.97057000000001</c:v>
                </c:pt>
                <c:pt idx="4">
                  <c:v>329.804056</c:v>
                </c:pt>
                <c:pt idx="5">
                  <c:v>376.55052000000001</c:v>
                </c:pt>
                <c:pt idx="6">
                  <c:v>267.14345300000002</c:v>
                </c:pt>
                <c:pt idx="7">
                  <c:v>252.78411600000001</c:v>
                </c:pt>
                <c:pt idx="8">
                  <c:v>313.94651699999997</c:v>
                </c:pt>
                <c:pt idx="9">
                  <c:v>304.44916899999998</c:v>
                </c:pt>
                <c:pt idx="10">
                  <c:v>433.48113799999999</c:v>
                </c:pt>
                <c:pt idx="11">
                  <c:v>670.89747799999998</c:v>
                </c:pt>
              </c:numCache>
            </c:numRef>
          </c:val>
          <c:extLst>
            <c:ext xmlns:c16="http://schemas.microsoft.com/office/drawing/2014/chart" uri="{C3380CC4-5D6E-409C-BE32-E72D297353CC}">
              <c16:uniqueId val="{00000002-A4F2-4E49-AACE-BDF473767952}"/>
            </c:ext>
          </c:extLst>
        </c:ser>
        <c:ser>
          <c:idx val="3"/>
          <c:order val="3"/>
          <c:tx>
            <c:strRef>
              <c:f>'49'!$E$4</c:f>
              <c:strCache>
                <c:ptCount val="1"/>
                <c:pt idx="0">
                  <c:v>По вложениям в ценные бумаги</c:v>
                </c:pt>
              </c:strCache>
            </c:strRef>
          </c:tx>
          <c:spPr>
            <a:solidFill>
              <a:srgbClr val="77787B">
                <a:alpha val="50000"/>
              </a:srgbClr>
            </a:solidFill>
          </c:spPr>
          <c:invertIfNegative val="0"/>
          <c:cat>
            <c:strRef>
              <c:f>'49'!$A$5:$A$16</c:f>
              <c:strCache>
                <c:ptCount val="12"/>
                <c:pt idx="0">
                  <c:v>1 кв.2021</c:v>
                </c:pt>
                <c:pt idx="1">
                  <c:v>2 кв.2021</c:v>
                </c:pt>
                <c:pt idx="2">
                  <c:v>3 кв.2021</c:v>
                </c:pt>
                <c:pt idx="3">
                  <c:v>4 кв.2021</c:v>
                </c:pt>
                <c:pt idx="4">
                  <c:v>1 кв.2022</c:v>
                </c:pt>
                <c:pt idx="5">
                  <c:v>2 кв.2022</c:v>
                </c:pt>
                <c:pt idx="6">
                  <c:v>3 кв.2022</c:v>
                </c:pt>
                <c:pt idx="7">
                  <c:v>4 кв.2022</c:v>
                </c:pt>
                <c:pt idx="8">
                  <c:v>1 кв.2023</c:v>
                </c:pt>
                <c:pt idx="9">
                  <c:v>2 кв.2023</c:v>
                </c:pt>
                <c:pt idx="10">
                  <c:v>3 кв.2023</c:v>
                </c:pt>
                <c:pt idx="11">
                  <c:v>4 кв.2023</c:v>
                </c:pt>
              </c:strCache>
            </c:strRef>
          </c:cat>
          <c:val>
            <c:numRef>
              <c:f>'49'!$E$5:$E$16</c:f>
              <c:numCache>
                <c:formatCode>0</c:formatCode>
                <c:ptCount val="12"/>
                <c:pt idx="0">
                  <c:v>208.553102</c:v>
                </c:pt>
                <c:pt idx="1">
                  <c:v>230.516074</c:v>
                </c:pt>
                <c:pt idx="2">
                  <c:v>256.26696199999998</c:v>
                </c:pt>
                <c:pt idx="3">
                  <c:v>270.93201199999999</c:v>
                </c:pt>
                <c:pt idx="4">
                  <c:v>323.72576700000002</c:v>
                </c:pt>
                <c:pt idx="5">
                  <c:v>361.444321</c:v>
                </c:pt>
                <c:pt idx="6">
                  <c:v>304.94988899999998</c:v>
                </c:pt>
                <c:pt idx="7">
                  <c:v>307.48551600000002</c:v>
                </c:pt>
                <c:pt idx="8">
                  <c:v>358.55859700000002</c:v>
                </c:pt>
                <c:pt idx="9">
                  <c:v>368.44889599999999</c:v>
                </c:pt>
                <c:pt idx="10">
                  <c:v>445.88776799999999</c:v>
                </c:pt>
                <c:pt idx="11">
                  <c:v>543.69972299999995</c:v>
                </c:pt>
              </c:numCache>
            </c:numRef>
          </c:val>
          <c:extLst>
            <c:ext xmlns:c16="http://schemas.microsoft.com/office/drawing/2014/chart" uri="{C3380CC4-5D6E-409C-BE32-E72D297353CC}">
              <c16:uniqueId val="{00000003-A4F2-4E49-AACE-BDF473767952}"/>
            </c:ext>
          </c:extLst>
        </c:ser>
        <c:dLbls>
          <c:showLegendKey val="0"/>
          <c:showVal val="0"/>
          <c:showCatName val="0"/>
          <c:showSerName val="0"/>
          <c:showPercent val="0"/>
          <c:showBubbleSize val="0"/>
        </c:dLbls>
        <c:gapWidth val="150"/>
        <c:overlap val="100"/>
        <c:axId val="639782288"/>
        <c:axId val="639784248"/>
      </c:barChart>
      <c:catAx>
        <c:axId val="639782288"/>
        <c:scaling>
          <c:orientation val="minMax"/>
        </c:scaling>
        <c:delete val="0"/>
        <c:axPos val="b"/>
        <c:numFmt formatCode="General" sourceLinked="1"/>
        <c:majorTickMark val="out"/>
        <c:minorTickMark val="none"/>
        <c:tickLblPos val="nextTo"/>
        <c:txPr>
          <a:bodyPr rot="-5400000" vert="horz"/>
          <a:lstStyle/>
          <a:p>
            <a:pPr>
              <a:defRPr sz="1000">
                <a:latin typeface="Arial" pitchFamily="34" charset="0"/>
                <a:cs typeface="Arial" pitchFamily="34" charset="0"/>
              </a:defRPr>
            </a:pPr>
            <a:endParaRPr lang="ru-RU"/>
          </a:p>
        </c:txPr>
        <c:crossAx val="639784248"/>
        <c:crosses val="autoZero"/>
        <c:auto val="1"/>
        <c:lblAlgn val="ctr"/>
        <c:lblOffset val="100"/>
        <c:noMultiLvlLbl val="0"/>
      </c:catAx>
      <c:valAx>
        <c:axId val="639784248"/>
        <c:scaling>
          <c:orientation val="minMax"/>
          <c:max val="4500"/>
          <c:min val="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639782288"/>
        <c:crosses val="autoZero"/>
        <c:crossBetween val="between"/>
        <c:majorUnit val="1500"/>
      </c:valAx>
    </c:plotArea>
    <c:legend>
      <c:legendPos val="b"/>
      <c:layout>
        <c:manualLayout>
          <c:xMode val="edge"/>
          <c:yMode val="edge"/>
          <c:x val="4.1238235294117659E-2"/>
          <c:y val="0.72454615384615373"/>
          <c:w val="0.88017026143790855"/>
          <c:h val="0.24288974358974358"/>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0311633986928099"/>
          <c:h val="0.40842606837606837"/>
        </c:manualLayout>
      </c:layout>
      <c:barChart>
        <c:barDir val="col"/>
        <c:grouping val="stacked"/>
        <c:varyColors val="0"/>
        <c:ser>
          <c:idx val="0"/>
          <c:order val="0"/>
          <c:tx>
            <c:strRef>
              <c:f>'50'!$B$3</c:f>
              <c:strCache>
                <c:ptCount val="1"/>
                <c:pt idx="0">
                  <c:v>По средствам ЮЛ</c:v>
                </c:pt>
              </c:strCache>
            </c:strRef>
          </c:tx>
          <c:spPr>
            <a:solidFill>
              <a:srgbClr val="EE1133"/>
            </a:solidFill>
          </c:spPr>
          <c:invertIfNegative val="0"/>
          <c:cat>
            <c:strRef>
              <c:f>'50'!$A$4:$A$15</c:f>
              <c:strCache>
                <c:ptCount val="12"/>
                <c:pt idx="0">
                  <c:v>1 кв.2021</c:v>
                </c:pt>
                <c:pt idx="1">
                  <c:v>2 кв.2021</c:v>
                </c:pt>
                <c:pt idx="2">
                  <c:v>3 кв.2021</c:v>
                </c:pt>
                <c:pt idx="3">
                  <c:v>4 кв.2021</c:v>
                </c:pt>
                <c:pt idx="4">
                  <c:v>1 кв.2022</c:v>
                </c:pt>
                <c:pt idx="5">
                  <c:v>2 кв.2022</c:v>
                </c:pt>
                <c:pt idx="6">
                  <c:v>3 кв.2022</c:v>
                </c:pt>
                <c:pt idx="7">
                  <c:v>4 кв.2022</c:v>
                </c:pt>
                <c:pt idx="8">
                  <c:v>1 кв.2023</c:v>
                </c:pt>
                <c:pt idx="9">
                  <c:v>2 кв.2023</c:v>
                </c:pt>
                <c:pt idx="10">
                  <c:v>3 кв.2023</c:v>
                </c:pt>
                <c:pt idx="11">
                  <c:v>4 кв.2023</c:v>
                </c:pt>
              </c:strCache>
            </c:strRef>
          </c:cat>
          <c:val>
            <c:numRef>
              <c:f>'50'!$B$4:$B$15</c:f>
              <c:numCache>
                <c:formatCode>0.0</c:formatCode>
                <c:ptCount val="12"/>
                <c:pt idx="0">
                  <c:v>226.969696</c:v>
                </c:pt>
                <c:pt idx="1">
                  <c:v>245.374888</c:v>
                </c:pt>
                <c:pt idx="2">
                  <c:v>288.59050000000002</c:v>
                </c:pt>
                <c:pt idx="3">
                  <c:v>358.20334400000002</c:v>
                </c:pt>
                <c:pt idx="4">
                  <c:v>593.80895699999996</c:v>
                </c:pt>
                <c:pt idx="5">
                  <c:v>706.14147600000001</c:v>
                </c:pt>
                <c:pt idx="6">
                  <c:v>442.06378100000001</c:v>
                </c:pt>
                <c:pt idx="7">
                  <c:v>471.10432200000002</c:v>
                </c:pt>
                <c:pt idx="8">
                  <c:v>507.19048400000003</c:v>
                </c:pt>
                <c:pt idx="9">
                  <c:v>550.101088</c:v>
                </c:pt>
                <c:pt idx="10">
                  <c:v>721.01282300000003</c:v>
                </c:pt>
                <c:pt idx="11">
                  <c:v>1097.1242110000001</c:v>
                </c:pt>
              </c:numCache>
            </c:numRef>
          </c:val>
          <c:extLst>
            <c:ext xmlns:c16="http://schemas.microsoft.com/office/drawing/2014/chart" uri="{C3380CC4-5D6E-409C-BE32-E72D297353CC}">
              <c16:uniqueId val="{00000000-7F0A-493D-843C-D83B398B196A}"/>
            </c:ext>
          </c:extLst>
        </c:ser>
        <c:ser>
          <c:idx val="1"/>
          <c:order val="1"/>
          <c:tx>
            <c:strRef>
              <c:f>'50'!$C$3</c:f>
              <c:strCache>
                <c:ptCount val="1"/>
                <c:pt idx="0">
                  <c:v>По средствам от ФЛ</c:v>
                </c:pt>
              </c:strCache>
            </c:strRef>
          </c:tx>
          <c:spPr>
            <a:solidFill>
              <a:srgbClr val="0088BB"/>
            </a:solidFill>
          </c:spPr>
          <c:invertIfNegative val="0"/>
          <c:cat>
            <c:strRef>
              <c:f>'50'!$A$4:$A$15</c:f>
              <c:strCache>
                <c:ptCount val="12"/>
                <c:pt idx="0">
                  <c:v>1 кв.2021</c:v>
                </c:pt>
                <c:pt idx="1">
                  <c:v>2 кв.2021</c:v>
                </c:pt>
                <c:pt idx="2">
                  <c:v>3 кв.2021</c:v>
                </c:pt>
                <c:pt idx="3">
                  <c:v>4 кв.2021</c:v>
                </c:pt>
                <c:pt idx="4">
                  <c:v>1 кв.2022</c:v>
                </c:pt>
                <c:pt idx="5">
                  <c:v>2 кв.2022</c:v>
                </c:pt>
                <c:pt idx="6">
                  <c:v>3 кв.2022</c:v>
                </c:pt>
                <c:pt idx="7">
                  <c:v>4 кв.2022</c:v>
                </c:pt>
                <c:pt idx="8">
                  <c:v>1 кв.2023</c:v>
                </c:pt>
                <c:pt idx="9">
                  <c:v>2 кв.2023</c:v>
                </c:pt>
                <c:pt idx="10">
                  <c:v>3 кв.2023</c:v>
                </c:pt>
                <c:pt idx="11">
                  <c:v>4 кв.2023</c:v>
                </c:pt>
              </c:strCache>
            </c:strRef>
          </c:cat>
          <c:val>
            <c:numRef>
              <c:f>'50'!$C$4:$C$15</c:f>
              <c:numCache>
                <c:formatCode>0.0</c:formatCode>
                <c:ptCount val="12"/>
                <c:pt idx="0">
                  <c:v>217.73584299999999</c:v>
                </c:pt>
                <c:pt idx="1">
                  <c:v>213.51318599999999</c:v>
                </c:pt>
                <c:pt idx="2">
                  <c:v>224.18865600000001</c:v>
                </c:pt>
                <c:pt idx="3">
                  <c:v>249.800871</c:v>
                </c:pt>
                <c:pt idx="4">
                  <c:v>330.43269700000002</c:v>
                </c:pt>
                <c:pt idx="5">
                  <c:v>804.45539599999995</c:v>
                </c:pt>
                <c:pt idx="6">
                  <c:v>552.05251199999998</c:v>
                </c:pt>
                <c:pt idx="7">
                  <c:v>403.28024900000003</c:v>
                </c:pt>
                <c:pt idx="8">
                  <c:v>417.57114999999999</c:v>
                </c:pt>
                <c:pt idx="9">
                  <c:v>431.38919600000003</c:v>
                </c:pt>
                <c:pt idx="10">
                  <c:v>484.845032</c:v>
                </c:pt>
                <c:pt idx="11">
                  <c:v>685.78051900000003</c:v>
                </c:pt>
              </c:numCache>
            </c:numRef>
          </c:val>
          <c:extLst>
            <c:ext xmlns:c16="http://schemas.microsoft.com/office/drawing/2014/chart" uri="{C3380CC4-5D6E-409C-BE32-E72D297353CC}">
              <c16:uniqueId val="{00000001-7F0A-493D-843C-D83B398B196A}"/>
            </c:ext>
          </c:extLst>
        </c:ser>
        <c:ser>
          <c:idx val="2"/>
          <c:order val="2"/>
          <c:tx>
            <c:strRef>
              <c:f>'50'!$D$3</c:f>
              <c:strCache>
                <c:ptCount val="1"/>
                <c:pt idx="0">
                  <c:v>По средствам от государственных структур</c:v>
                </c:pt>
              </c:strCache>
            </c:strRef>
          </c:tx>
          <c:spPr>
            <a:solidFill>
              <a:srgbClr val="FFBB44"/>
            </a:solidFill>
          </c:spPr>
          <c:invertIfNegative val="0"/>
          <c:cat>
            <c:strRef>
              <c:f>'50'!$A$4:$A$15</c:f>
              <c:strCache>
                <c:ptCount val="12"/>
                <c:pt idx="0">
                  <c:v>1 кв.2021</c:v>
                </c:pt>
                <c:pt idx="1">
                  <c:v>2 кв.2021</c:v>
                </c:pt>
                <c:pt idx="2">
                  <c:v>3 кв.2021</c:v>
                </c:pt>
                <c:pt idx="3">
                  <c:v>4 кв.2021</c:v>
                </c:pt>
                <c:pt idx="4">
                  <c:v>1 кв.2022</c:v>
                </c:pt>
                <c:pt idx="5">
                  <c:v>2 кв.2022</c:v>
                </c:pt>
                <c:pt idx="6">
                  <c:v>3 кв.2022</c:v>
                </c:pt>
                <c:pt idx="7">
                  <c:v>4 кв.2022</c:v>
                </c:pt>
                <c:pt idx="8">
                  <c:v>1 кв.2023</c:v>
                </c:pt>
                <c:pt idx="9">
                  <c:v>2 кв.2023</c:v>
                </c:pt>
                <c:pt idx="10">
                  <c:v>3 кв.2023</c:v>
                </c:pt>
                <c:pt idx="11">
                  <c:v>4 кв.2023</c:v>
                </c:pt>
              </c:strCache>
            </c:strRef>
          </c:cat>
          <c:val>
            <c:numRef>
              <c:f>'50'!$D$4:$D$15</c:f>
              <c:numCache>
                <c:formatCode>0.0</c:formatCode>
                <c:ptCount val="12"/>
                <c:pt idx="0">
                  <c:v>46.533371000000002</c:v>
                </c:pt>
                <c:pt idx="1">
                  <c:v>84.731859999999998</c:v>
                </c:pt>
                <c:pt idx="2">
                  <c:v>122.504226</c:v>
                </c:pt>
                <c:pt idx="3">
                  <c:v>146.20709500000001</c:v>
                </c:pt>
                <c:pt idx="4">
                  <c:v>157.297383</c:v>
                </c:pt>
                <c:pt idx="5">
                  <c:v>263.35702700000002</c:v>
                </c:pt>
                <c:pt idx="6">
                  <c:v>138.082346</c:v>
                </c:pt>
                <c:pt idx="7">
                  <c:v>132.940281</c:v>
                </c:pt>
                <c:pt idx="8">
                  <c:v>124.239367</c:v>
                </c:pt>
                <c:pt idx="9">
                  <c:v>129.493638</c:v>
                </c:pt>
                <c:pt idx="10">
                  <c:v>199.52036799999999</c:v>
                </c:pt>
                <c:pt idx="11">
                  <c:v>326.67855100000003</c:v>
                </c:pt>
              </c:numCache>
            </c:numRef>
          </c:val>
          <c:extLst>
            <c:ext xmlns:c16="http://schemas.microsoft.com/office/drawing/2014/chart" uri="{C3380CC4-5D6E-409C-BE32-E72D297353CC}">
              <c16:uniqueId val="{00000002-7F0A-493D-843C-D83B398B196A}"/>
            </c:ext>
          </c:extLst>
        </c:ser>
        <c:ser>
          <c:idx val="3"/>
          <c:order val="3"/>
          <c:tx>
            <c:strRef>
              <c:f>'50'!$E$3</c:f>
              <c:strCache>
                <c:ptCount val="1"/>
                <c:pt idx="0">
                  <c:v>Прочие</c:v>
                </c:pt>
              </c:strCache>
            </c:strRef>
          </c:tx>
          <c:spPr>
            <a:solidFill>
              <a:srgbClr val="77787B">
                <a:alpha val="50000"/>
              </a:srgbClr>
            </a:solidFill>
          </c:spPr>
          <c:invertIfNegative val="0"/>
          <c:cat>
            <c:strRef>
              <c:f>'50'!$A$4:$A$15</c:f>
              <c:strCache>
                <c:ptCount val="12"/>
                <c:pt idx="0">
                  <c:v>1 кв.2021</c:v>
                </c:pt>
                <c:pt idx="1">
                  <c:v>2 кв.2021</c:v>
                </c:pt>
                <c:pt idx="2">
                  <c:v>3 кв.2021</c:v>
                </c:pt>
                <c:pt idx="3">
                  <c:v>4 кв.2021</c:v>
                </c:pt>
                <c:pt idx="4">
                  <c:v>1 кв.2022</c:v>
                </c:pt>
                <c:pt idx="5">
                  <c:v>2 кв.2022</c:v>
                </c:pt>
                <c:pt idx="6">
                  <c:v>3 кв.2022</c:v>
                </c:pt>
                <c:pt idx="7">
                  <c:v>4 кв.2022</c:v>
                </c:pt>
                <c:pt idx="8">
                  <c:v>1 кв.2023</c:v>
                </c:pt>
                <c:pt idx="9">
                  <c:v>2 кв.2023</c:v>
                </c:pt>
                <c:pt idx="10">
                  <c:v>3 кв.2023</c:v>
                </c:pt>
                <c:pt idx="11">
                  <c:v>4 кв.2023</c:v>
                </c:pt>
              </c:strCache>
            </c:strRef>
          </c:cat>
          <c:val>
            <c:numRef>
              <c:f>'50'!$E$4:$E$15</c:f>
              <c:numCache>
                <c:formatCode>0.0</c:formatCode>
                <c:ptCount val="12"/>
                <c:pt idx="0">
                  <c:v>141.849448</c:v>
                </c:pt>
                <c:pt idx="1">
                  <c:v>148.75615999999999</c:v>
                </c:pt>
                <c:pt idx="2">
                  <c:v>176.292473</c:v>
                </c:pt>
                <c:pt idx="3">
                  <c:v>213.990782</c:v>
                </c:pt>
                <c:pt idx="4">
                  <c:v>414.69935500000003</c:v>
                </c:pt>
                <c:pt idx="5">
                  <c:v>375.16230200000001</c:v>
                </c:pt>
                <c:pt idx="6">
                  <c:v>252.40656000000001</c:v>
                </c:pt>
                <c:pt idx="7">
                  <c:v>275.93965900000001</c:v>
                </c:pt>
                <c:pt idx="8">
                  <c:v>301.14600100000001</c:v>
                </c:pt>
                <c:pt idx="9">
                  <c:v>323.62689999999998</c:v>
                </c:pt>
                <c:pt idx="10">
                  <c:v>481.79608100000002</c:v>
                </c:pt>
                <c:pt idx="11">
                  <c:v>735.59638299999995</c:v>
                </c:pt>
              </c:numCache>
            </c:numRef>
          </c:val>
          <c:extLst>
            <c:ext xmlns:c16="http://schemas.microsoft.com/office/drawing/2014/chart" uri="{C3380CC4-5D6E-409C-BE32-E72D297353CC}">
              <c16:uniqueId val="{00000003-7F0A-493D-843C-D83B398B196A}"/>
            </c:ext>
          </c:extLst>
        </c:ser>
        <c:dLbls>
          <c:showLegendKey val="0"/>
          <c:showVal val="0"/>
          <c:showCatName val="0"/>
          <c:showSerName val="0"/>
          <c:showPercent val="0"/>
          <c:showBubbleSize val="0"/>
        </c:dLbls>
        <c:gapWidth val="150"/>
        <c:overlap val="100"/>
        <c:axId val="639783464"/>
        <c:axId val="640768648"/>
      </c:barChart>
      <c:catAx>
        <c:axId val="639783464"/>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640768648"/>
        <c:crosses val="autoZero"/>
        <c:auto val="1"/>
        <c:lblAlgn val="ctr"/>
        <c:lblOffset val="100"/>
        <c:noMultiLvlLbl val="0"/>
      </c:catAx>
      <c:valAx>
        <c:axId val="640768648"/>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639783464"/>
        <c:crosses val="autoZero"/>
        <c:crossBetween val="between"/>
      </c:valAx>
    </c:plotArea>
    <c:legend>
      <c:legendPos val="b"/>
      <c:layout>
        <c:manualLayout>
          <c:xMode val="edge"/>
          <c:yMode val="edge"/>
          <c:x val="1.2642483660130719E-2"/>
          <c:y val="0.72454615384615395"/>
          <c:w val="0.98301535947712415"/>
          <c:h val="0.24288974358974358"/>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'51'!$A$6</c:f>
              <c:strCache>
                <c:ptCount val="1"/>
                <c:pt idx="0">
                  <c:v>Динамика притока средств граждан на брокерские счета, в инструменты коллективных инвестиций и страхование жизни, к/к,%</c:v>
                </c:pt>
              </c:strCache>
            </c:strRef>
          </c:tx>
          <c:spPr>
            <a:ln w="28575" cap="rnd">
              <a:solidFill>
                <a:schemeClr val="accent1"/>
              </a:solidFill>
              <a:round/>
            </a:ln>
            <a:effectLst/>
          </c:spPr>
          <c:marker>
            <c:symbol val="none"/>
          </c:marker>
          <c:cat>
            <c:strRef>
              <c:f>'51'!$B$5:$M$5</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'51'!$B$6:$M$6</c:f>
              <c:numCache>
                <c:formatCode>0%</c:formatCode>
                <c:ptCount val="12"/>
                <c:pt idx="1">
                  <c:v>5.4478662309332293E-2</c:v>
                </c:pt>
                <c:pt idx="2">
                  <c:v>-0.20553394300001415</c:v>
                </c:pt>
                <c:pt idx="3">
                  <c:v>0.75429895524308566</c:v>
                </c:pt>
                <c:pt idx="4">
                  <c:v>-1.8244222843755011</c:v>
                </c:pt>
                <c:pt idx="5">
                  <c:v>-0.96732496681966251</c:v>
                </c:pt>
                <c:pt idx="6">
                  <c:v>-6.2373791925409652</c:v>
                </c:pt>
                <c:pt idx="7">
                  <c:v>2.0655110123938232</c:v>
                </c:pt>
                <c:pt idx="8">
                  <c:v>-0.16978730468330872</c:v>
                </c:pt>
                <c:pt idx="9">
                  <c:v>0.12224242856540868</c:v>
                </c:pt>
                <c:pt idx="10">
                  <c:v>0.79148535803216813</c:v>
                </c:pt>
                <c:pt idx="11">
                  <c:v>0.78028106015401422</c:v>
                </c:pt>
              </c:numCache>
            </c:numRef>
          </c:val>
          <c:smooth val="0"/>
          <c:extLst>
            <c:ext xmlns:c16="http://schemas.microsoft.com/office/drawing/2014/chart" uri="{C3380CC4-5D6E-409C-BE32-E72D297353CC}">
              <c16:uniqueId val="{00000000-BBD3-4744-9230-8BD9785B3829}"/>
            </c:ext>
          </c:extLst>
        </c:ser>
        <c:ser>
          <c:idx val="1"/>
          <c:order val="1"/>
          <c:tx>
            <c:strRef>
              <c:f>'51'!$A$7</c:f>
              <c:strCache>
                <c:ptCount val="1"/>
                <c:pt idx="0">
                  <c:v>Динамика притока средств граждан на депозиты, к/к,%</c:v>
                </c:pt>
              </c:strCache>
            </c:strRef>
          </c:tx>
          <c:spPr>
            <a:ln w="28575" cap="rnd">
              <a:solidFill>
                <a:schemeClr val="accent2"/>
              </a:solidFill>
              <a:round/>
            </a:ln>
            <a:effectLst/>
          </c:spPr>
          <c:marker>
            <c:symbol val="none"/>
          </c:marker>
          <c:cat>
            <c:strRef>
              <c:f>'51'!$B$5:$M$5</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'51'!$B$7:$M$7</c:f>
              <c:numCache>
                <c:formatCode>0%</c:formatCode>
                <c:ptCount val="12"/>
                <c:pt idx="1">
                  <c:v>4.4226453749338646E-2</c:v>
                </c:pt>
                <c:pt idx="2">
                  <c:v>4.1798069769124924E-2</c:v>
                </c:pt>
                <c:pt idx="3">
                  <c:v>0.37894047645918993</c:v>
                </c:pt>
                <c:pt idx="4">
                  <c:v>0.97139103320872144</c:v>
                </c:pt>
                <c:pt idx="5">
                  <c:v>-0.16069393257453979</c:v>
                </c:pt>
                <c:pt idx="6">
                  <c:v>-0.10277150739252117</c:v>
                </c:pt>
                <c:pt idx="7">
                  <c:v>-0.12330099622331392</c:v>
                </c:pt>
                <c:pt idx="8">
                  <c:v>-3.3677233052895383E-2</c:v>
                </c:pt>
                <c:pt idx="9">
                  <c:v>-5.7831833484579875E-2</c:v>
                </c:pt>
                <c:pt idx="10">
                  <c:v>0.47698118894081865</c:v>
                </c:pt>
                <c:pt idx="11">
                  <c:v>0.25749458154366356</c:v>
                </c:pt>
              </c:numCache>
            </c:numRef>
          </c:val>
          <c:smooth val="0"/>
          <c:extLst>
            <c:ext xmlns:c16="http://schemas.microsoft.com/office/drawing/2014/chart" uri="{C3380CC4-5D6E-409C-BE32-E72D297353CC}">
              <c16:uniqueId val="{00000001-BBD3-4744-9230-8BD9785B3829}"/>
            </c:ext>
          </c:extLst>
        </c:ser>
        <c:dLbls>
          <c:showLegendKey val="0"/>
          <c:showVal val="0"/>
          <c:showCatName val="0"/>
          <c:showSerName val="0"/>
          <c:showPercent val="0"/>
          <c:showBubbleSize val="0"/>
        </c:dLbls>
        <c:marker val="1"/>
        <c:smooth val="0"/>
        <c:axId val="640765512"/>
        <c:axId val="640768256"/>
      </c:lineChart>
      <c:lineChart>
        <c:grouping val="standard"/>
        <c:varyColors val="0"/>
        <c:ser>
          <c:idx val="2"/>
          <c:order val="2"/>
          <c:tx>
            <c:strRef>
              <c:f>'51'!$A$8</c:f>
              <c:strCache>
                <c:ptCount val="1"/>
                <c:pt idx="0">
                  <c:v>Средневзвешенная процентная ставка по вкладам физических лиц (от 1 до 3 лет), пр.шкала</c:v>
                </c:pt>
              </c:strCache>
            </c:strRef>
          </c:tx>
          <c:spPr>
            <a:ln w="28575" cap="rnd">
              <a:solidFill>
                <a:schemeClr val="accent3"/>
              </a:solidFill>
              <a:round/>
            </a:ln>
            <a:effectLst/>
          </c:spPr>
          <c:marker>
            <c:symbol val="none"/>
          </c:marker>
          <c:cat>
            <c:strRef>
              <c:f>'51'!$B$5:$M$5</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'51'!$B$8:$M$8</c:f>
              <c:numCache>
                <c:formatCode>0.0%</c:formatCode>
                <c:ptCount val="12"/>
                <c:pt idx="0">
                  <c:v>4.2000000000000003E-2</c:v>
                </c:pt>
                <c:pt idx="1">
                  <c:v>4.4999999999999998E-2</c:v>
                </c:pt>
                <c:pt idx="2">
                  <c:v>5.6000000000000001E-2</c:v>
                </c:pt>
                <c:pt idx="3">
                  <c:v>6.7000000000000004E-2</c:v>
                </c:pt>
                <c:pt idx="4">
                  <c:v>8.5000000000000006E-2</c:v>
                </c:pt>
                <c:pt idx="5">
                  <c:v>8.6999999999999994E-2</c:v>
                </c:pt>
                <c:pt idx="6">
                  <c:v>7.0999999999999994E-2</c:v>
                </c:pt>
                <c:pt idx="7">
                  <c:v>7.2999999999999995E-2</c:v>
                </c:pt>
                <c:pt idx="8">
                  <c:v>7.1999999999999995E-2</c:v>
                </c:pt>
                <c:pt idx="9">
                  <c:v>7.2999999999999995E-2</c:v>
                </c:pt>
                <c:pt idx="10">
                  <c:v>8.4000000000000005E-2</c:v>
                </c:pt>
                <c:pt idx="11">
                  <c:v>0.11600000000000001</c:v>
                </c:pt>
              </c:numCache>
            </c:numRef>
          </c:val>
          <c:smooth val="0"/>
          <c:extLst>
            <c:ext xmlns:c16="http://schemas.microsoft.com/office/drawing/2014/chart" uri="{C3380CC4-5D6E-409C-BE32-E72D297353CC}">
              <c16:uniqueId val="{00000002-BBD3-4744-9230-8BD9785B3829}"/>
            </c:ext>
          </c:extLst>
        </c:ser>
        <c:dLbls>
          <c:showLegendKey val="0"/>
          <c:showVal val="0"/>
          <c:showCatName val="0"/>
          <c:showSerName val="0"/>
          <c:showPercent val="0"/>
          <c:showBubbleSize val="0"/>
        </c:dLbls>
        <c:marker val="1"/>
        <c:smooth val="0"/>
        <c:axId val="640765904"/>
        <c:axId val="640773352"/>
      </c:lineChart>
      <c:catAx>
        <c:axId val="640765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68256"/>
        <c:crosses val="autoZero"/>
        <c:auto val="1"/>
        <c:lblAlgn val="ctr"/>
        <c:lblOffset val="100"/>
        <c:noMultiLvlLbl val="0"/>
      </c:catAx>
      <c:valAx>
        <c:axId val="6407682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65512"/>
        <c:crosses val="autoZero"/>
        <c:crossBetween val="between"/>
      </c:valAx>
      <c:valAx>
        <c:axId val="64077335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65904"/>
        <c:crosses val="max"/>
        <c:crossBetween val="between"/>
      </c:valAx>
      <c:catAx>
        <c:axId val="640765904"/>
        <c:scaling>
          <c:orientation val="minMax"/>
        </c:scaling>
        <c:delete val="1"/>
        <c:axPos val="b"/>
        <c:numFmt formatCode="General" sourceLinked="1"/>
        <c:majorTickMark val="out"/>
        <c:minorTickMark val="none"/>
        <c:tickLblPos val="nextTo"/>
        <c:crossAx val="6407733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66161651117382E-2"/>
          <c:y val="3.9052718118406403E-2"/>
          <c:w val="0.92644372920045548"/>
          <c:h val="0.73694736358344315"/>
        </c:manualLayout>
      </c:layout>
      <c:barChart>
        <c:barDir val="col"/>
        <c:grouping val="clustered"/>
        <c:varyColors val="0"/>
        <c:ser>
          <c:idx val="1"/>
          <c:order val="0"/>
          <c:tx>
            <c:strRef>
              <c:f>'52'!$A$8</c:f>
              <c:strCache>
                <c:ptCount val="1"/>
                <c:pt idx="0">
                  <c:v>Приток средств физических лиц на брокерские счета (по данным опроса крупнейших брокеров)</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'52'!$B$7:$M$7</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'52'!$B$8:$M$8</c:f>
              <c:numCache>
                <c:formatCode>#,##0</c:formatCode>
                <c:ptCount val="12"/>
                <c:pt idx="0">
                  <c:v>465.27237620622901</c:v>
                </c:pt>
                <c:pt idx="1">
                  <c:v>516.08994234219529</c:v>
                </c:pt>
                <c:pt idx="2">
                  <c:v>400.73856272053831</c:v>
                </c:pt>
                <c:pt idx="3">
                  <c:v>752.63270445464309</c:v>
                </c:pt>
                <c:pt idx="4">
                  <c:v>-819.14216485564862</c:v>
                </c:pt>
                <c:pt idx="5">
                  <c:v>-179.69670464342008</c:v>
                </c:pt>
                <c:pt idx="6">
                  <c:v>118.19330644231094</c:v>
                </c:pt>
                <c:pt idx="7" formatCode="General">
                  <c:v>124</c:v>
                </c:pt>
                <c:pt idx="8" formatCode="0">
                  <c:v>284.56508997670659</c:v>
                </c:pt>
                <c:pt idx="9" formatCode="0">
                  <c:v>238.14685178363786</c:v>
                </c:pt>
                <c:pt idx="10" formatCode="0">
                  <c:v>329.36414210491859</c:v>
                </c:pt>
                <c:pt idx="11" formatCode="0">
                  <c:v>388.67232006157235</c:v>
                </c:pt>
              </c:numCache>
            </c:numRef>
          </c:val>
          <c:extLst>
            <c:ext xmlns:c16="http://schemas.microsoft.com/office/drawing/2014/chart" uri="{C3380CC4-5D6E-409C-BE32-E72D297353CC}">
              <c16:uniqueId val="{00000000-DEE2-4158-BC72-08FDFD79AA4D}"/>
            </c:ext>
          </c:extLst>
        </c:ser>
        <c:ser>
          <c:idx val="0"/>
          <c:order val="1"/>
          <c:tx>
            <c:strRef>
              <c:f>'52'!$A$9</c:f>
              <c:strCache>
                <c:ptCount val="1"/>
                <c:pt idx="0">
                  <c:v>Оценка притока средств физических лиц в ПИФы (н/д за 1кв2022)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'52'!$B$7:$M$7</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'52'!$B$9:$M$9</c:f>
              <c:numCache>
                <c:formatCode>0</c:formatCode>
                <c:ptCount val="12"/>
                <c:pt idx="0">
                  <c:v>141.350018128709</c:v>
                </c:pt>
                <c:pt idx="1">
                  <c:v>101.09068627740248</c:v>
                </c:pt>
                <c:pt idx="2">
                  <c:v>86.854247131008776</c:v>
                </c:pt>
                <c:pt idx="3">
                  <c:v>149.18174808539104</c:v>
                </c:pt>
                <c:pt idx="4">
                  <c:v>0</c:v>
                </c:pt>
                <c:pt idx="5">
                  <c:v>56.143876094626762</c:v>
                </c:pt>
                <c:pt idx="6">
                  <c:v>9.4734908876567623</c:v>
                </c:pt>
                <c:pt idx="7">
                  <c:v>274.57580221366436</c:v>
                </c:pt>
                <c:pt idx="8">
                  <c:v>68.096916494170031</c:v>
                </c:pt>
                <c:pt idx="9">
                  <c:v>104.46244099124844</c:v>
                </c:pt>
                <c:pt idx="10">
                  <c:v>292.99624176463908</c:v>
                </c:pt>
                <c:pt idx="11">
                  <c:v>738</c:v>
                </c:pt>
              </c:numCache>
            </c:numRef>
          </c:val>
          <c:extLst>
            <c:ext xmlns:c16="http://schemas.microsoft.com/office/drawing/2014/chart" uri="{C3380CC4-5D6E-409C-BE32-E72D297353CC}">
              <c16:uniqueId val="{00000009-DEE2-4158-BC72-08FDFD79AA4D}"/>
            </c:ext>
          </c:extLst>
        </c:ser>
        <c:ser>
          <c:idx val="2"/>
          <c:order val="2"/>
          <c:tx>
            <c:strRef>
              <c:f>'52'!$A$10</c:f>
              <c:strCache>
                <c:ptCount val="1"/>
                <c:pt idx="0">
                  <c:v>Приток средств физических лиц в ДУ (по данным опроса крупнейших управляющих)</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'52'!$B$7:$M$7</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'52'!$B$10:$M$10</c:f>
              <c:numCache>
                <c:formatCode>#,##0</c:formatCode>
                <c:ptCount val="12"/>
                <c:pt idx="0">
                  <c:v>44.64471465747625</c:v>
                </c:pt>
                <c:pt idx="1">
                  <c:v>56.035303988207765</c:v>
                </c:pt>
                <c:pt idx="2">
                  <c:v>35.67908137151295</c:v>
                </c:pt>
                <c:pt idx="3">
                  <c:v>42.313180683319089</c:v>
                </c:pt>
                <c:pt idx="4">
                  <c:v>10.703226762950782</c:v>
                </c:pt>
                <c:pt idx="5">
                  <c:v>76.550137436406629</c:v>
                </c:pt>
                <c:pt idx="6">
                  <c:v>-1.7742551240072733</c:v>
                </c:pt>
                <c:pt idx="7" formatCode="General">
                  <c:v>17</c:v>
                </c:pt>
                <c:pt idx="8" formatCode="0">
                  <c:v>7.9389536380205454</c:v>
                </c:pt>
                <c:pt idx="9" formatCode="0">
                  <c:v>29.745728266359947</c:v>
                </c:pt>
                <c:pt idx="10" formatCode="0">
                  <c:v>25.706198214110003</c:v>
                </c:pt>
                <c:pt idx="11" formatCode="0">
                  <c:v>53.599659620460002</c:v>
                </c:pt>
              </c:numCache>
            </c:numRef>
          </c:val>
          <c:extLst>
            <c:ext xmlns:c16="http://schemas.microsoft.com/office/drawing/2014/chart" uri="{C3380CC4-5D6E-409C-BE32-E72D297353CC}">
              <c16:uniqueId val="{0000000A-DEE2-4158-BC72-08FDFD79AA4D}"/>
            </c:ext>
          </c:extLst>
        </c:ser>
        <c:ser>
          <c:idx val="3"/>
          <c:order val="3"/>
          <c:tx>
            <c:strRef>
              <c:f>'52'!$A$11</c:f>
              <c:strCache>
                <c:ptCount val="1"/>
                <c:pt idx="0">
                  <c:v>Оценка* притока средств в средне- и долгосрочные программы страхования жизни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'52'!$B$7:$M$7</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'52'!$B$11:$M$11</c:f>
              <c:numCache>
                <c:formatCode>0</c:formatCode>
                <c:ptCount val="12"/>
                <c:pt idx="0">
                  <c:v>14.921542411459988</c:v>
                </c:pt>
                <c:pt idx="1">
                  <c:v>29.265785370209997</c:v>
                </c:pt>
                <c:pt idx="2">
                  <c:v>34.825989373510005</c:v>
                </c:pt>
                <c:pt idx="3">
                  <c:v>34.942895630590051</c:v>
                </c:pt>
                <c:pt idx="4">
                  <c:v>1.2713761302000202</c:v>
                </c:pt>
                <c:pt idx="5">
                  <c:v>20.62846424316999</c:v>
                </c:pt>
                <c:pt idx="6">
                  <c:v>12.239284818229963</c:v>
                </c:pt>
                <c:pt idx="7">
                  <c:v>7.8688346910700053</c:v>
                </c:pt>
                <c:pt idx="8">
                  <c:v>-9.0518467868199952</c:v>
                </c:pt>
                <c:pt idx="9">
                  <c:v>29.087242757610046</c:v>
                </c:pt>
                <c:pt idx="10">
                  <c:v>33.535900970319851</c:v>
                </c:pt>
                <c:pt idx="11">
                  <c:v>78</c:v>
                </c:pt>
              </c:numCache>
            </c:numRef>
          </c:val>
          <c:extLst>
            <c:ext xmlns:c16="http://schemas.microsoft.com/office/drawing/2014/chart" uri="{C3380CC4-5D6E-409C-BE32-E72D297353CC}">
              <c16:uniqueId val="{0000000B-DEE2-4158-BC72-08FDFD79AA4D}"/>
            </c:ext>
          </c:extLst>
        </c:ser>
        <c:dLbls>
          <c:showLegendKey val="0"/>
          <c:showVal val="0"/>
          <c:showCatName val="0"/>
          <c:showSerName val="0"/>
          <c:showPercent val="0"/>
          <c:showBubbleSize val="0"/>
        </c:dLbls>
        <c:gapWidth val="150"/>
        <c:axId val="640766296"/>
        <c:axId val="640764728"/>
      </c:barChart>
      <c:catAx>
        <c:axId val="640766296"/>
        <c:scaling>
          <c:orientation val="minMax"/>
        </c:scaling>
        <c:delete val="0"/>
        <c:axPos val="b"/>
        <c:numFmt formatCode="General" sourceLinked="0"/>
        <c:majorTickMark val="out"/>
        <c:minorTickMark val="none"/>
        <c:tickLblPos val="nextTo"/>
        <c:crossAx val="640764728"/>
        <c:crosses val="autoZero"/>
        <c:auto val="1"/>
        <c:lblAlgn val="ctr"/>
        <c:lblOffset val="100"/>
        <c:noMultiLvlLbl val="0"/>
      </c:catAx>
      <c:valAx>
        <c:axId val="640764728"/>
        <c:scaling>
          <c:orientation val="minMax"/>
        </c:scaling>
        <c:delete val="1"/>
        <c:axPos val="l"/>
        <c:numFmt formatCode="#,##0" sourceLinked="1"/>
        <c:majorTickMark val="out"/>
        <c:minorTickMark val="none"/>
        <c:tickLblPos val="nextTo"/>
        <c:crossAx val="640766296"/>
        <c:crosses val="autoZero"/>
        <c:crossBetween val="between"/>
      </c:valAx>
    </c:plotArea>
    <c:legend>
      <c:legendPos val="r"/>
      <c:layout>
        <c:manualLayout>
          <c:xMode val="edge"/>
          <c:yMode val="edge"/>
          <c:x val="2.2433297461901133E-2"/>
          <c:y val="0.72821343586915444"/>
          <c:w val="0.92732480220297986"/>
          <c:h val="0.271786564130845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'53'!$A$10</c:f>
              <c:strCache>
                <c:ptCount val="1"/>
                <c:pt idx="0">
                  <c:v> Брокерское обслуживание (объем активов физ.лиц)</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'53'!$B$8:$M$8</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'53'!$B$10:$M$10</c:f>
              <c:numCache>
                <c:formatCode>#\ ##0.0</c:formatCode>
                <c:ptCount val="12"/>
                <c:pt idx="0">
                  <c:v>6.6122240327409525</c:v>
                </c:pt>
                <c:pt idx="1">
                  <c:v>7.2041885400997501</c:v>
                </c:pt>
                <c:pt idx="2">
                  <c:v>7.7493417583604058</c:v>
                </c:pt>
                <c:pt idx="3">
                  <c:v>8.2939998165051421</c:v>
                </c:pt>
                <c:pt idx="4">
                  <c:v>6.7346064404110866</c:v>
                </c:pt>
                <c:pt idx="5">
                  <c:v>5.4091886352452505</c:v>
                </c:pt>
                <c:pt idx="6">
                  <c:v>5.2319484163596499</c:v>
                </c:pt>
                <c:pt idx="7">
                  <c:v>6.010208371170191</c:v>
                </c:pt>
                <c:pt idx="8">
                  <c:v>7.0098612812242083</c:v>
                </c:pt>
                <c:pt idx="9">
                  <c:v>8.026185894763465</c:v>
                </c:pt>
                <c:pt idx="10">
                  <c:v>9.0958896898357526</c:v>
                </c:pt>
                <c:pt idx="11" formatCode="0.0">
                  <c:v>9.2187312399812598</c:v>
                </c:pt>
              </c:numCache>
            </c:numRef>
          </c:val>
          <c:extLst>
            <c:ext xmlns:c16="http://schemas.microsoft.com/office/drawing/2014/chart" uri="{C3380CC4-5D6E-409C-BE32-E72D297353CC}">
              <c16:uniqueId val="{00000000-8231-484E-90ED-3DCD9D99DCA7}"/>
            </c:ext>
          </c:extLst>
        </c:ser>
        <c:ser>
          <c:idx val="2"/>
          <c:order val="2"/>
          <c:tx>
            <c:strRef>
              <c:f>'53'!$A$11</c:f>
              <c:strCache>
                <c:ptCount val="1"/>
                <c:pt idx="0">
                  <c:v>ПИФ (СЧА, приходящаяся на физ. лиц)</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'53'!$B$8:$M$8</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'53'!$B$11:$M$11</c:f>
              <c:numCache>
                <c:formatCode>#\ ##0.0</c:formatCode>
                <c:ptCount val="12"/>
                <c:pt idx="0">
                  <c:v>2.4520102364882979</c:v>
                </c:pt>
                <c:pt idx="1">
                  <c:v>2.4643307000872028</c:v>
                </c:pt>
                <c:pt idx="2">
                  <c:v>2.7764606006406631</c:v>
                </c:pt>
                <c:pt idx="3">
                  <c:v>2.9714850196287368</c:v>
                </c:pt>
                <c:pt idx="4">
                  <c:v>0</c:v>
                </c:pt>
                <c:pt idx="5">
                  <c:v>2.6658609597557432</c:v>
                </c:pt>
                <c:pt idx="6">
                  <c:v>2.6789081011941853</c:v>
                </c:pt>
                <c:pt idx="7">
                  <c:v>3.1697407350797135</c:v>
                </c:pt>
                <c:pt idx="8">
                  <c:v>3.4547856448999172</c:v>
                </c:pt>
                <c:pt idx="9">
                  <c:v>3.7729411917943096</c:v>
                </c:pt>
                <c:pt idx="10">
                  <c:v>4.1795539000000002</c:v>
                </c:pt>
                <c:pt idx="11" formatCode="0.0">
                  <c:v>5.9231473487040001</c:v>
                </c:pt>
              </c:numCache>
            </c:numRef>
          </c:val>
          <c:extLst>
            <c:ext xmlns:c16="http://schemas.microsoft.com/office/drawing/2014/chart" uri="{C3380CC4-5D6E-409C-BE32-E72D297353CC}">
              <c16:uniqueId val="{00000001-8231-484E-90ED-3DCD9D99DCA7}"/>
            </c:ext>
          </c:extLst>
        </c:ser>
        <c:ser>
          <c:idx val="3"/>
          <c:order val="3"/>
          <c:tx>
            <c:strRef>
              <c:f>'53'!$A$12</c:f>
              <c:strCache>
                <c:ptCount val="1"/>
                <c:pt idx="0">
                  <c:v>ДУ (объем средств физ.лиц)</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'53'!$B$8:$M$8</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'53'!$B$12:$M$12</c:f>
              <c:numCache>
                <c:formatCode>#\ ##0.0</c:formatCode>
                <c:ptCount val="12"/>
                <c:pt idx="0">
                  <c:v>1.0988032151018599</c:v>
                </c:pt>
                <c:pt idx="1">
                  <c:v>1.1519464459430999</c:v>
                </c:pt>
                <c:pt idx="2">
                  <c:v>1.1756440837519302</c:v>
                </c:pt>
                <c:pt idx="3">
                  <c:v>1.2272977999915302</c:v>
                </c:pt>
                <c:pt idx="4">
                  <c:v>1.1083335561708083</c:v>
                </c:pt>
                <c:pt idx="5">
                  <c:v>0.91860405276584989</c:v>
                </c:pt>
                <c:pt idx="6">
                  <c:v>1.034190301045</c:v>
                </c:pt>
                <c:pt idx="7">
                  <c:v>1.2468409756185501</c:v>
                </c:pt>
                <c:pt idx="8">
                  <c:v>1.3630206366199287</c:v>
                </c:pt>
                <c:pt idx="9">
                  <c:v>1.5544920272132672</c:v>
                </c:pt>
                <c:pt idx="10">
                  <c:v>1.7588529955979222</c:v>
                </c:pt>
                <c:pt idx="11" formatCode="0.0">
                  <c:v>1.7815867287052198</c:v>
                </c:pt>
              </c:numCache>
            </c:numRef>
          </c:val>
          <c:extLst>
            <c:ext xmlns:c16="http://schemas.microsoft.com/office/drawing/2014/chart" uri="{C3380CC4-5D6E-409C-BE32-E72D297353CC}">
              <c16:uniqueId val="{00000002-8231-484E-90ED-3DCD9D99DCA7}"/>
            </c:ext>
          </c:extLst>
        </c:ser>
        <c:ser>
          <c:idx val="4"/>
          <c:order val="4"/>
          <c:tx>
            <c:strRef>
              <c:f>'53'!$A$13</c:f>
              <c:strCache>
                <c:ptCount val="1"/>
                <c:pt idx="0">
                  <c:v>Страхование жизни (резервы)</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'53'!$B$8:$M$8</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'53'!$B$13:$M$13</c:f>
              <c:numCache>
                <c:formatCode>#\ ##0.0</c:formatCode>
                <c:ptCount val="12"/>
                <c:pt idx="0">
                  <c:v>1.35636713013113</c:v>
                </c:pt>
                <c:pt idx="1">
                  <c:v>1.3939205052580801</c:v>
                </c:pt>
                <c:pt idx="2">
                  <c:v>1.4329318122238102</c:v>
                </c:pt>
                <c:pt idx="3">
                  <c:v>1.46799276820502</c:v>
                </c:pt>
                <c:pt idx="4">
                  <c:v>1.4708232356016002</c:v>
                </c:pt>
                <c:pt idx="5">
                  <c:v>1.3468695347592101</c:v>
                </c:pt>
                <c:pt idx="6">
                  <c:v>1.3887591102430998</c:v>
                </c:pt>
                <c:pt idx="7">
                  <c:v>1.44868232958854</c:v>
                </c:pt>
                <c:pt idx="8">
                  <c:v>1.4475536673408096</c:v>
                </c:pt>
                <c:pt idx="9">
                  <c:v>1.4971395596719599</c:v>
                </c:pt>
                <c:pt idx="10">
                  <c:v>1.5187218589896299</c:v>
                </c:pt>
                <c:pt idx="11" formatCode="0.0">
                  <c:v>1.5556046879423699</c:v>
                </c:pt>
              </c:numCache>
            </c:numRef>
          </c:val>
          <c:extLst>
            <c:ext xmlns:c16="http://schemas.microsoft.com/office/drawing/2014/chart" uri="{C3380CC4-5D6E-409C-BE32-E72D297353CC}">
              <c16:uniqueId val="{00000003-8231-484E-90ED-3DCD9D99DCA7}"/>
            </c:ext>
          </c:extLst>
        </c:ser>
        <c:dLbls>
          <c:showLegendKey val="0"/>
          <c:showVal val="0"/>
          <c:showCatName val="0"/>
          <c:showSerName val="0"/>
          <c:showPercent val="0"/>
          <c:showBubbleSize val="0"/>
        </c:dLbls>
        <c:gapWidth val="219"/>
        <c:overlap val="-27"/>
        <c:axId val="640770608"/>
        <c:axId val="640771392"/>
      </c:barChart>
      <c:lineChart>
        <c:grouping val="stacked"/>
        <c:varyColors val="0"/>
        <c:ser>
          <c:idx val="0"/>
          <c:order val="0"/>
          <c:tx>
            <c:strRef>
              <c:f>'53'!$A$9</c:f>
              <c:strCache>
                <c:ptCount val="1"/>
                <c:pt idx="0">
                  <c:v>Совокупная величина вложений граждан в инструменты коллективных инвестиций и страхование жизни</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'53'!$B$8:$M$8</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'53'!$B$9:$M$9</c:f>
              <c:numCache>
                <c:formatCode>#\ ##0.0</c:formatCode>
                <c:ptCount val="12"/>
                <c:pt idx="0">
                  <c:v>4.9071805817212883</c:v>
                </c:pt>
                <c:pt idx="1">
                  <c:v>5.010197651288383</c:v>
                </c:pt>
                <c:pt idx="2">
                  <c:v>5.3850364966164035</c:v>
                </c:pt>
                <c:pt idx="3">
                  <c:v>5.6667755878252875</c:v>
                </c:pt>
                <c:pt idx="4">
                  <c:v>2.5791567917724088</c:v>
                </c:pt>
                <c:pt idx="5">
                  <c:v>4.9313345472808034</c:v>
                </c:pt>
                <c:pt idx="6">
                  <c:v>5.1018575124822849</c:v>
                </c:pt>
                <c:pt idx="7">
                  <c:v>5.8652640402868039</c:v>
                </c:pt>
                <c:pt idx="8">
                  <c:v>6.2653599488606551</c:v>
                </c:pt>
                <c:pt idx="9">
                  <c:v>6.8245727786795367</c:v>
                </c:pt>
                <c:pt idx="10">
                  <c:v>7.4571287545875524</c:v>
                </c:pt>
                <c:pt idx="11" formatCode="0.0">
                  <c:v>9.2603387653515892</c:v>
                </c:pt>
              </c:numCache>
            </c:numRef>
          </c:val>
          <c:smooth val="0"/>
          <c:extLst>
            <c:ext xmlns:c16="http://schemas.microsoft.com/office/drawing/2014/chart" uri="{C3380CC4-5D6E-409C-BE32-E72D297353CC}">
              <c16:uniqueId val="{00000004-8231-484E-90ED-3DCD9D99DCA7}"/>
            </c:ext>
          </c:extLst>
        </c:ser>
        <c:dLbls>
          <c:showLegendKey val="0"/>
          <c:showVal val="0"/>
          <c:showCatName val="0"/>
          <c:showSerName val="0"/>
          <c:showPercent val="0"/>
          <c:showBubbleSize val="0"/>
        </c:dLbls>
        <c:marker val="1"/>
        <c:smooth val="0"/>
        <c:axId val="640770608"/>
        <c:axId val="640771392"/>
      </c:lineChart>
      <c:catAx>
        <c:axId val="64077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71392"/>
        <c:crosses val="autoZero"/>
        <c:auto val="1"/>
        <c:lblAlgn val="ctr"/>
        <c:lblOffset val="100"/>
        <c:noMultiLvlLbl val="0"/>
      </c:catAx>
      <c:valAx>
        <c:axId val="640771392"/>
        <c:scaling>
          <c:orientation val="minMax"/>
        </c:scaling>
        <c:delete val="1"/>
        <c:axPos val="l"/>
        <c:numFmt formatCode="#\ ##0.0" sourceLinked="1"/>
        <c:majorTickMark val="none"/>
        <c:minorTickMark val="none"/>
        <c:tickLblPos val="nextTo"/>
        <c:crossAx val="640770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'54'!$A$8</c:f>
              <c:strCache>
                <c:ptCount val="1"/>
                <c:pt idx="0">
                  <c:v>Индекс полной доходности акций (MCFTR)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'54'!$B$7:$D$7</c:f>
              <c:numCache>
                <c:formatCode>General</c:formatCode>
                <c:ptCount val="3"/>
                <c:pt idx="0">
                  <c:v>2021</c:v>
                </c:pt>
                <c:pt idx="1">
                  <c:v>2022</c:v>
                </c:pt>
                <c:pt idx="2">
                  <c:v>2023</c:v>
                </c:pt>
              </c:numCache>
            </c:numRef>
          </c:cat>
          <c:val>
            <c:numRef>
              <c:f>'54'!$B$8:$D$8</c:f>
              <c:numCache>
                <c:formatCode>0%</c:formatCode>
                <c:ptCount val="3"/>
                <c:pt idx="0">
                  <c:v>0.21792711628368</c:v>
                </c:pt>
                <c:pt idx="1">
                  <c:v>-0.373</c:v>
                </c:pt>
                <c:pt idx="2">
                  <c:v>0.53800000000000003</c:v>
                </c:pt>
              </c:numCache>
            </c:numRef>
          </c:val>
          <c:extLst>
            <c:ext xmlns:c16="http://schemas.microsoft.com/office/drawing/2014/chart" uri="{C3380CC4-5D6E-409C-BE32-E72D297353CC}">
              <c16:uniqueId val="{00000000-3F33-48F2-B5E5-6FD467E54031}"/>
            </c:ext>
          </c:extLst>
        </c:ser>
        <c:ser>
          <c:idx val="1"/>
          <c:order val="1"/>
          <c:tx>
            <c:strRef>
              <c:f>'54'!$A$9</c:f>
              <c:strCache>
                <c:ptCount val="1"/>
                <c:pt idx="0">
                  <c:v>Индекс полной доходности корпоративных облигаций (RUCBTRNS)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'54'!$B$7:$D$7</c:f>
              <c:numCache>
                <c:formatCode>General</c:formatCode>
                <c:ptCount val="3"/>
                <c:pt idx="0">
                  <c:v>2021</c:v>
                </c:pt>
                <c:pt idx="1">
                  <c:v>2022</c:v>
                </c:pt>
                <c:pt idx="2">
                  <c:v>2023</c:v>
                </c:pt>
              </c:numCache>
            </c:numRef>
          </c:cat>
          <c:val>
            <c:numRef>
              <c:f>'54'!$B$9:$D$9</c:f>
              <c:numCache>
                <c:formatCode>0%</c:formatCode>
                <c:ptCount val="3"/>
                <c:pt idx="0" formatCode="0.0%">
                  <c:v>2E-3</c:v>
                </c:pt>
                <c:pt idx="1">
                  <c:v>9.5000000000000001E-2</c:v>
                </c:pt>
                <c:pt idx="2">
                  <c:v>3.2000000000000001E-2</c:v>
                </c:pt>
              </c:numCache>
            </c:numRef>
          </c:val>
          <c:extLst>
            <c:ext xmlns:c16="http://schemas.microsoft.com/office/drawing/2014/chart" uri="{C3380CC4-5D6E-409C-BE32-E72D297353CC}">
              <c16:uniqueId val="{00000001-3F33-48F2-B5E5-6FD467E54031}"/>
            </c:ext>
          </c:extLst>
        </c:ser>
        <c:ser>
          <c:idx val="2"/>
          <c:order val="2"/>
          <c:tx>
            <c:strRef>
              <c:f>'54'!$A$10</c:f>
              <c:strCache>
                <c:ptCount val="1"/>
                <c:pt idx="0">
                  <c:v>Индекс полной доходности государственных облигаций (RGBITR)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'54'!$B$7:$D$7</c:f>
              <c:numCache>
                <c:formatCode>General</c:formatCode>
                <c:ptCount val="3"/>
                <c:pt idx="0">
                  <c:v>2021</c:v>
                </c:pt>
                <c:pt idx="1">
                  <c:v>2022</c:v>
                </c:pt>
                <c:pt idx="2">
                  <c:v>2023</c:v>
                </c:pt>
              </c:numCache>
            </c:numRef>
          </c:cat>
          <c:val>
            <c:numRef>
              <c:f>'54'!$B$10:$D$10</c:f>
              <c:numCache>
                <c:formatCode>0%</c:formatCode>
                <c:ptCount val="3"/>
                <c:pt idx="0">
                  <c:v>-4.9431863969699598E-2</c:v>
                </c:pt>
                <c:pt idx="1">
                  <c:v>3.6999999999999998E-2</c:v>
                </c:pt>
                <c:pt idx="2">
                  <c:v>8.0000000000000002E-3</c:v>
                </c:pt>
              </c:numCache>
            </c:numRef>
          </c:val>
          <c:extLst>
            <c:ext xmlns:c16="http://schemas.microsoft.com/office/drawing/2014/chart" uri="{C3380CC4-5D6E-409C-BE32-E72D297353CC}">
              <c16:uniqueId val="{00000002-3F33-48F2-B5E5-6FD467E54031}"/>
            </c:ext>
          </c:extLst>
        </c:ser>
        <c:ser>
          <c:idx val="3"/>
          <c:order val="3"/>
          <c:tx>
            <c:strRef>
              <c:f>'54'!$A$11</c:f>
              <c:strCache>
                <c:ptCount val="1"/>
                <c:pt idx="0">
                  <c:v>Топ-30 стандартных стратегий ДУ</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'54'!$B$7:$D$7</c:f>
              <c:numCache>
                <c:formatCode>General</c:formatCode>
                <c:ptCount val="3"/>
                <c:pt idx="0">
                  <c:v>2021</c:v>
                </c:pt>
                <c:pt idx="1">
                  <c:v>2022</c:v>
                </c:pt>
                <c:pt idx="2">
                  <c:v>2023</c:v>
                </c:pt>
              </c:numCache>
            </c:numRef>
          </c:cat>
          <c:val>
            <c:numRef>
              <c:f>'54'!$B$11:$D$11</c:f>
              <c:numCache>
                <c:formatCode>0%</c:formatCode>
                <c:ptCount val="3"/>
                <c:pt idx="0">
                  <c:v>2.7820980189283001E-2</c:v>
                </c:pt>
                <c:pt idx="1">
                  <c:v>-0.12964325648316899</c:v>
                </c:pt>
                <c:pt idx="2">
                  <c:v>0.20676920231601525</c:v>
                </c:pt>
              </c:numCache>
            </c:numRef>
          </c:val>
          <c:extLst>
            <c:ext xmlns:c16="http://schemas.microsoft.com/office/drawing/2014/chart" uri="{C3380CC4-5D6E-409C-BE32-E72D297353CC}">
              <c16:uniqueId val="{00000003-3F33-48F2-B5E5-6FD467E54031}"/>
            </c:ext>
          </c:extLst>
        </c:ser>
        <c:ser>
          <c:idx val="4"/>
          <c:order val="4"/>
          <c:tx>
            <c:strRef>
              <c:f>'54'!$A$12</c:f>
              <c:strCache>
                <c:ptCount val="1"/>
                <c:pt idx="0">
                  <c:v>ОПИФы</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'54'!$B$7:$D$7</c:f>
              <c:numCache>
                <c:formatCode>General</c:formatCode>
                <c:ptCount val="3"/>
                <c:pt idx="0">
                  <c:v>2021</c:v>
                </c:pt>
                <c:pt idx="1">
                  <c:v>2022</c:v>
                </c:pt>
                <c:pt idx="2">
                  <c:v>2023</c:v>
                </c:pt>
              </c:numCache>
            </c:numRef>
          </c:cat>
          <c:val>
            <c:numRef>
              <c:f>'54'!$B$12:$D$12</c:f>
              <c:numCache>
                <c:formatCode>0%</c:formatCode>
                <c:ptCount val="3"/>
                <c:pt idx="0">
                  <c:v>6.9647237687918029E-2</c:v>
                </c:pt>
                <c:pt idx="1">
                  <c:v>-0.16</c:v>
                </c:pt>
                <c:pt idx="2">
                  <c:v>0.27152836696443816</c:v>
                </c:pt>
              </c:numCache>
            </c:numRef>
          </c:val>
          <c:extLst>
            <c:ext xmlns:c16="http://schemas.microsoft.com/office/drawing/2014/chart" uri="{C3380CC4-5D6E-409C-BE32-E72D297353CC}">
              <c16:uniqueId val="{00000004-3F33-48F2-B5E5-6FD467E54031}"/>
            </c:ext>
          </c:extLst>
        </c:ser>
        <c:ser>
          <c:idx val="5"/>
          <c:order val="5"/>
          <c:tx>
            <c:strRef>
              <c:f>'54'!$A$13</c:f>
              <c:strCache>
                <c:ptCount val="1"/>
                <c:pt idx="0">
                  <c:v>БПИФы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'54'!$B$7:$D$7</c:f>
              <c:numCache>
                <c:formatCode>General</c:formatCode>
                <c:ptCount val="3"/>
                <c:pt idx="0">
                  <c:v>2021</c:v>
                </c:pt>
                <c:pt idx="1">
                  <c:v>2022</c:v>
                </c:pt>
                <c:pt idx="2">
                  <c:v>2023</c:v>
                </c:pt>
              </c:numCache>
            </c:numRef>
          </c:cat>
          <c:val>
            <c:numRef>
              <c:f>'54'!$B$13:$D$13</c:f>
              <c:numCache>
                <c:formatCode>0%</c:formatCode>
                <c:ptCount val="3"/>
                <c:pt idx="0">
                  <c:v>5.1771634292346436E-2</c:v>
                </c:pt>
                <c:pt idx="1">
                  <c:v>-5.9000000000000004E-2</c:v>
                </c:pt>
                <c:pt idx="2">
                  <c:v>0.23397463911202276</c:v>
                </c:pt>
              </c:numCache>
            </c:numRef>
          </c:val>
          <c:extLst>
            <c:ext xmlns:c16="http://schemas.microsoft.com/office/drawing/2014/chart" uri="{C3380CC4-5D6E-409C-BE32-E72D297353CC}">
              <c16:uniqueId val="{00000005-3F33-48F2-B5E5-6FD467E54031}"/>
            </c:ext>
          </c:extLst>
        </c:ser>
        <c:ser>
          <c:idx val="6"/>
          <c:order val="6"/>
          <c:tx>
            <c:strRef>
              <c:f>'54'!$A$14</c:f>
              <c:strCache>
                <c:ptCount val="1"/>
                <c:pt idx="0">
                  <c:v>ЗПИФ недвижимости</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'54'!$B$7:$D$7</c:f>
              <c:numCache>
                <c:formatCode>General</c:formatCode>
                <c:ptCount val="3"/>
                <c:pt idx="0">
                  <c:v>2021</c:v>
                </c:pt>
                <c:pt idx="1">
                  <c:v>2022</c:v>
                </c:pt>
                <c:pt idx="2">
                  <c:v>2023</c:v>
                </c:pt>
              </c:numCache>
            </c:numRef>
          </c:cat>
          <c:val>
            <c:numRef>
              <c:f>'54'!$B$14:$D$14</c:f>
              <c:numCache>
                <c:formatCode>0.0%</c:formatCode>
                <c:ptCount val="3"/>
                <c:pt idx="0">
                  <c:v>5.1999999999999998E-2</c:v>
                </c:pt>
                <c:pt idx="1">
                  <c:v>-1.7000000000000001E-2</c:v>
                </c:pt>
                <c:pt idx="2" formatCode="0%">
                  <c:v>6.3025281819379053E-2</c:v>
                </c:pt>
              </c:numCache>
            </c:numRef>
          </c:val>
          <c:extLst>
            <c:ext xmlns:c16="http://schemas.microsoft.com/office/drawing/2014/chart" uri="{C3380CC4-5D6E-409C-BE32-E72D297353CC}">
              <c16:uniqueId val="{00000006-3F33-48F2-B5E5-6FD467E54031}"/>
            </c:ext>
          </c:extLst>
        </c:ser>
        <c:dLbls>
          <c:showLegendKey val="0"/>
          <c:showVal val="0"/>
          <c:showCatName val="0"/>
          <c:showSerName val="0"/>
          <c:showPercent val="0"/>
          <c:showBubbleSize val="0"/>
        </c:dLbls>
        <c:gapWidth val="219"/>
        <c:overlap val="-27"/>
        <c:axId val="640774136"/>
        <c:axId val="640764336"/>
      </c:barChart>
      <c:catAx>
        <c:axId val="640774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64336"/>
        <c:crosses val="autoZero"/>
        <c:auto val="1"/>
        <c:lblAlgn val="ctr"/>
        <c:lblOffset val="100"/>
        <c:noMultiLvlLbl val="0"/>
      </c:catAx>
      <c:valAx>
        <c:axId val="640764336"/>
        <c:scaling>
          <c:orientation val="minMax"/>
        </c:scaling>
        <c:delete val="1"/>
        <c:axPos val="l"/>
        <c:numFmt formatCode="0%" sourceLinked="1"/>
        <c:majorTickMark val="none"/>
        <c:minorTickMark val="none"/>
        <c:tickLblPos val="nextTo"/>
        <c:crossAx val="640774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'55'!$A$6</c:f>
              <c:strCache>
                <c:ptCount val="1"/>
                <c:pt idx="0">
                  <c:v>Совокупная величина притока средств граждан в инструменты коллективных инвестиций и страхование жизни</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'55'!$B$5:$M$5</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'55'!$B$6:$M$6</c:f>
              <c:numCache>
                <c:formatCode>0</c:formatCode>
                <c:ptCount val="12"/>
                <c:pt idx="0">
                  <c:v>200.91627519764523</c:v>
                </c:pt>
                <c:pt idx="1">
                  <c:v>186.39177563582024</c:v>
                </c:pt>
                <c:pt idx="2">
                  <c:v>157.35931787603172</c:v>
                </c:pt>
                <c:pt idx="3">
                  <c:v>226.43782439930015</c:v>
                </c:pt>
                <c:pt idx="4">
                  <c:v>11.974602893150802</c:v>
                </c:pt>
                <c:pt idx="5">
                  <c:v>153.32247777420338</c:v>
                </c:pt>
                <c:pt idx="6">
                  <c:v>19.938520581879452</c:v>
                </c:pt>
                <c:pt idx="7">
                  <c:v>299.44463690473435</c:v>
                </c:pt>
                <c:pt idx="8">
                  <c:v>66.984023345370588</c:v>
                </c:pt>
                <c:pt idx="9">
                  <c:v>163.29541201521846</c:v>
                </c:pt>
                <c:pt idx="10">
                  <c:v>352.23834094906897</c:v>
                </c:pt>
                <c:pt idx="11">
                  <c:v>870</c:v>
                </c:pt>
              </c:numCache>
            </c:numRef>
          </c:val>
          <c:extLst>
            <c:ext xmlns:c16="http://schemas.microsoft.com/office/drawing/2014/chart" uri="{C3380CC4-5D6E-409C-BE32-E72D297353CC}">
              <c16:uniqueId val="{00000000-62FA-4A1C-B410-22AFFFDE6945}"/>
            </c:ext>
          </c:extLst>
        </c:ser>
        <c:ser>
          <c:idx val="1"/>
          <c:order val="1"/>
          <c:tx>
            <c:strRef>
              <c:f>'55'!$A$7</c:f>
              <c:strCache>
                <c:ptCount val="1"/>
                <c:pt idx="0">
                  <c:v>Приток средств физических лиц на брокерские счета (по данным опроса крупнейших брокеров)</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'55'!$B$5:$M$5</c:f>
              <c:strCache>
                <c:ptCount val="12"/>
                <c:pt idx="0">
                  <c:v>1кв2021</c:v>
                </c:pt>
                <c:pt idx="1">
                  <c:v>2кв2021</c:v>
                </c:pt>
                <c:pt idx="2">
                  <c:v>3кв2021</c:v>
                </c:pt>
                <c:pt idx="3">
                  <c:v>4кв2021</c:v>
                </c:pt>
                <c:pt idx="4">
                  <c:v>1кв2022</c:v>
                </c:pt>
                <c:pt idx="5">
                  <c:v>2кв2022</c:v>
                </c:pt>
                <c:pt idx="6">
                  <c:v>3кв2022</c:v>
                </c:pt>
                <c:pt idx="7">
                  <c:v>4кв2022</c:v>
                </c:pt>
                <c:pt idx="8">
                  <c:v>1кв2023</c:v>
                </c:pt>
                <c:pt idx="9">
                  <c:v>2кв2023</c:v>
                </c:pt>
                <c:pt idx="10">
                  <c:v>3кв2023</c:v>
                </c:pt>
                <c:pt idx="11">
                  <c:v>4кв2023</c:v>
                </c:pt>
              </c:strCache>
            </c:strRef>
          </c:cat>
          <c:val>
            <c:numRef>
              <c:f>'55'!$B$7:$M$7</c:f>
              <c:numCache>
                <c:formatCode>#,##0</c:formatCode>
                <c:ptCount val="12"/>
                <c:pt idx="0">
                  <c:v>465.27237620622901</c:v>
                </c:pt>
                <c:pt idx="1">
                  <c:v>516.08994234219529</c:v>
                </c:pt>
                <c:pt idx="2">
                  <c:v>400.73856272053831</c:v>
                </c:pt>
                <c:pt idx="3">
                  <c:v>752.63270445464309</c:v>
                </c:pt>
                <c:pt idx="4">
                  <c:v>-819.14216485564862</c:v>
                </c:pt>
                <c:pt idx="5">
                  <c:v>-179.69670464342008</c:v>
                </c:pt>
                <c:pt idx="6">
                  <c:v>118.19330644231094</c:v>
                </c:pt>
                <c:pt idx="7" formatCode="General">
                  <c:v>124</c:v>
                </c:pt>
                <c:pt idx="8" formatCode="0">
                  <c:v>284.56508997670659</c:v>
                </c:pt>
                <c:pt idx="9" formatCode="0">
                  <c:v>238.14685178363786</c:v>
                </c:pt>
                <c:pt idx="10" formatCode="0">
                  <c:v>329.36414210491859</c:v>
                </c:pt>
                <c:pt idx="11" formatCode="0">
                  <c:v>388.67232006157235</c:v>
                </c:pt>
              </c:numCache>
            </c:numRef>
          </c:val>
          <c:extLst>
            <c:ext xmlns:c16="http://schemas.microsoft.com/office/drawing/2014/chart" uri="{C3380CC4-5D6E-409C-BE32-E72D297353CC}">
              <c16:uniqueId val="{00000001-62FA-4A1C-B410-22AFFFDE6945}"/>
            </c:ext>
          </c:extLst>
        </c:ser>
        <c:dLbls>
          <c:showLegendKey val="0"/>
          <c:showVal val="0"/>
          <c:showCatName val="0"/>
          <c:showSerName val="0"/>
          <c:showPercent val="0"/>
          <c:showBubbleSize val="0"/>
        </c:dLbls>
        <c:gapWidth val="219"/>
        <c:overlap val="-27"/>
        <c:axId val="640772176"/>
        <c:axId val="640762768"/>
      </c:barChart>
      <c:catAx>
        <c:axId val="64077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62768"/>
        <c:crosses val="autoZero"/>
        <c:auto val="1"/>
        <c:lblAlgn val="ctr"/>
        <c:lblOffset val="100"/>
        <c:noMultiLvlLbl val="0"/>
      </c:catAx>
      <c:valAx>
        <c:axId val="640762768"/>
        <c:scaling>
          <c:orientation val="minMax"/>
        </c:scaling>
        <c:delete val="1"/>
        <c:axPos val="l"/>
        <c:numFmt formatCode="0" sourceLinked="1"/>
        <c:majorTickMark val="none"/>
        <c:minorTickMark val="none"/>
        <c:tickLblPos val="nextTo"/>
        <c:crossAx val="64077217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'113'!#REF!</c:f>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'113'!#REF!</c15:sqref>
                        </c15:formulaRef>
                      </c:ext>
                    </c:extLst>
                  </c:strRef>
                </c15:tx>
              </c15:filteredSeriesTitle>
            </c:ext>
            <c:ext xmlns:c15="http://schemas.microsoft.com/office/drawing/2012/chart" uri="{02D57815-91ED-43cb-92C2-25804820EDAC}">
              <c15:filteredCategoryTitle>
                <c15:cat>
                  <c:multiLvlStrRef>
                    <c:extLst>
                      <c:ext uri="{02D57815-91ED-43cb-92C2-25804820EDAC}">
                        <c15:formulaRef>
                          <c15:sqref>'113'!#REF!</c15:sqref>
                        </c15:formulaRef>
                      </c:ext>
                    </c:extLst>
                  </c:multiLvlStrRef>
                </c15:cat>
              </c15:filteredCategoryTitle>
            </c:ext>
            <c:ext xmlns:c16="http://schemas.microsoft.com/office/drawing/2014/chart" uri="{C3380CC4-5D6E-409C-BE32-E72D297353CC}">
              <c16:uniqueId val="{00000000-FE89-4B84-9CC8-60AB55CCFD9E}"/>
            </c:ext>
          </c:extLst>
        </c:ser>
        <c:ser>
          <c:idx val="1"/>
          <c:order val="1"/>
          <c:spPr>
            <a:ln w="28575" cap="rnd">
              <a:solidFill>
                <a:schemeClr val="accent2"/>
              </a:solidFill>
              <a:round/>
            </a:ln>
            <a:effectLst/>
          </c:spPr>
          <c:marker>
            <c:symbol val="none"/>
          </c:marker>
          <c:val>
            <c:numRef>
              <c:f>'113'!#REF!</c:f>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'113'!#REF!</c15:sqref>
                        </c15:formulaRef>
                      </c:ext>
                    </c:extLst>
                  </c:strRef>
                </c15:tx>
              </c15:filteredSeriesTitle>
            </c:ext>
            <c:ext xmlns:c15="http://schemas.microsoft.com/office/drawing/2012/chart" uri="{02D57815-91ED-43cb-92C2-25804820EDAC}">
              <c15:filteredCategoryTitle>
                <c15:cat>
                  <c:multiLvlStrRef>
                    <c:extLst>
                      <c:ext uri="{02D57815-91ED-43cb-92C2-25804820EDAC}">
                        <c15:formulaRef>
                          <c15:sqref>'113'!#REF!</c15:sqref>
                        </c15:formulaRef>
                      </c:ext>
                    </c:extLst>
                  </c:multiLvlStrRef>
                </c15:cat>
              </c15:filteredCategoryTitle>
            </c:ext>
            <c:ext xmlns:c16="http://schemas.microsoft.com/office/drawing/2014/chart" uri="{C3380CC4-5D6E-409C-BE32-E72D297353CC}">
              <c16:uniqueId val="{00000001-FE89-4B84-9CC8-60AB55CCFD9E}"/>
            </c:ext>
          </c:extLst>
        </c:ser>
        <c:dLbls>
          <c:showLegendKey val="0"/>
          <c:showVal val="0"/>
          <c:showCatName val="0"/>
          <c:showSerName val="0"/>
          <c:showPercent val="0"/>
          <c:showBubbleSize val="0"/>
        </c:dLbls>
        <c:marker val="1"/>
        <c:smooth val="0"/>
        <c:axId val="640772960"/>
        <c:axId val="640772568"/>
      </c:lineChart>
      <c:lineChart>
        <c:grouping val="standard"/>
        <c:varyColors val="0"/>
        <c:ser>
          <c:idx val="2"/>
          <c:order val="2"/>
          <c:spPr>
            <a:ln w="28575" cap="rnd">
              <a:solidFill>
                <a:schemeClr val="accent3"/>
              </a:solidFill>
              <a:round/>
            </a:ln>
            <a:effectLst/>
          </c:spPr>
          <c:marker>
            <c:symbol val="none"/>
          </c:marker>
          <c:val>
            <c:numRef>
              <c:f>'113'!#REF!</c:f>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'113'!#REF!</c15:sqref>
                        </c15:formulaRef>
                      </c:ext>
                    </c:extLst>
                  </c:strRef>
                </c15:tx>
              </c15:filteredSeriesTitle>
            </c:ext>
            <c:ext xmlns:c15="http://schemas.microsoft.com/office/drawing/2012/chart" uri="{02D57815-91ED-43cb-92C2-25804820EDAC}">
              <c15:filteredCategoryTitle>
                <c15:cat>
                  <c:multiLvlStrRef>
                    <c:extLst>
                      <c:ext uri="{02D57815-91ED-43cb-92C2-25804820EDAC}">
                        <c15:formulaRef>
                          <c15:sqref>'113'!#REF!</c15:sqref>
                        </c15:formulaRef>
                      </c:ext>
                    </c:extLst>
                  </c:multiLvlStrRef>
                </c15:cat>
              </c15:filteredCategoryTitle>
            </c:ext>
            <c:ext xmlns:c16="http://schemas.microsoft.com/office/drawing/2014/chart" uri="{C3380CC4-5D6E-409C-BE32-E72D297353CC}">
              <c16:uniqueId val="{00000002-FE89-4B84-9CC8-60AB55CCFD9E}"/>
            </c:ext>
          </c:extLst>
        </c:ser>
        <c:dLbls>
          <c:showLegendKey val="0"/>
          <c:showVal val="0"/>
          <c:showCatName val="0"/>
          <c:showSerName val="0"/>
          <c:showPercent val="0"/>
          <c:showBubbleSize val="0"/>
        </c:dLbls>
        <c:marker val="1"/>
        <c:smooth val="0"/>
        <c:axId val="640771000"/>
        <c:axId val="640769040"/>
      </c:lineChart>
      <c:catAx>
        <c:axId val="64077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72568"/>
        <c:crosses val="autoZero"/>
        <c:auto val="1"/>
        <c:lblAlgn val="ctr"/>
        <c:lblOffset val="100"/>
        <c:noMultiLvlLbl val="0"/>
      </c:catAx>
      <c:valAx>
        <c:axId val="6407725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72960"/>
        <c:crosses val="autoZero"/>
        <c:crossBetween val="between"/>
      </c:valAx>
      <c:valAx>
        <c:axId val="64076904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71000"/>
        <c:crosses val="max"/>
        <c:crossBetween val="between"/>
      </c:valAx>
      <c:catAx>
        <c:axId val="640771000"/>
        <c:scaling>
          <c:orientation val="minMax"/>
        </c:scaling>
        <c:delete val="1"/>
        <c:axPos val="b"/>
        <c:numFmt formatCode="General" sourceLinked="1"/>
        <c:majorTickMark val="out"/>
        <c:minorTickMark val="none"/>
        <c:tickLblPos val="nextTo"/>
        <c:crossAx val="6407690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296544035674472E-2"/>
          <c:y val="6.0185185185185182E-2"/>
          <c:w val="0.93868450390189517"/>
          <c:h val="0.8416746864975212"/>
        </c:manualLayout>
      </c:layout>
      <c:lineChart>
        <c:grouping val="standard"/>
        <c:varyColors val="0"/>
        <c:ser>
          <c:idx val="0"/>
          <c:order val="0"/>
          <c:tx>
            <c:strRef>
              <c:f>'56'!$A$6</c:f>
              <c:strCache>
                <c:ptCount val="1"/>
                <c:pt idx="0">
                  <c:v>Доля притока средств граждан на брокерские счета в совокупной величине притока средств граждан на брокерские счета, инструменты коллективных инвестиций и страхование жизни</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'56'!$B$5:$I$5</c:f>
              <c:strCache>
                <c:ptCount val="8"/>
                <c:pt idx="0">
                  <c:v>1кв2021</c:v>
                </c:pt>
                <c:pt idx="1">
                  <c:v>2кв2021</c:v>
                </c:pt>
                <c:pt idx="2">
                  <c:v>3кв2021</c:v>
                </c:pt>
                <c:pt idx="3">
                  <c:v>4кв2021</c:v>
                </c:pt>
                <c:pt idx="4">
                  <c:v>1кв2023</c:v>
                </c:pt>
                <c:pt idx="5">
                  <c:v>2кв2023</c:v>
                </c:pt>
                <c:pt idx="6">
                  <c:v>3кв2023</c:v>
                </c:pt>
                <c:pt idx="7">
                  <c:v>4кв2023</c:v>
                </c:pt>
              </c:strCache>
            </c:strRef>
          </c:cat>
          <c:val>
            <c:numRef>
              <c:f>'56'!$B$6:$I$6</c:f>
              <c:numCache>
                <c:formatCode>0%</c:formatCode>
                <c:ptCount val="8"/>
                <c:pt idx="0">
                  <c:v>0.69840933979549202</c:v>
                </c:pt>
                <c:pt idx="1">
                  <c:v>0.73466672389379761</c:v>
                </c:pt>
                <c:pt idx="2">
                  <c:v>0.71804351289091994</c:v>
                </c:pt>
                <c:pt idx="3">
                  <c:v>0.76872164187767122</c:v>
                </c:pt>
                <c:pt idx="4">
                  <c:v>0.8094604116267472</c:v>
                </c:pt>
                <c:pt idx="5">
                  <c:v>0.57210822510817849</c:v>
                </c:pt>
                <c:pt idx="6">
                  <c:v>0.4967512040361643</c:v>
                </c:pt>
                <c:pt idx="7">
                  <c:v>0.30889372594929004</c:v>
                </c:pt>
              </c:numCache>
            </c:numRef>
          </c:val>
          <c:smooth val="0"/>
          <c:extLst>
            <c:ext xmlns:c16="http://schemas.microsoft.com/office/drawing/2014/chart" uri="{C3380CC4-5D6E-409C-BE32-E72D297353CC}">
              <c16:uniqueId val="{00000000-52F2-4B76-B1D4-64636D21213B}"/>
            </c:ext>
          </c:extLst>
        </c:ser>
        <c:dLbls>
          <c:showLegendKey val="0"/>
          <c:showVal val="0"/>
          <c:showCatName val="0"/>
          <c:showSerName val="0"/>
          <c:showPercent val="0"/>
          <c:showBubbleSize val="0"/>
        </c:dLbls>
        <c:smooth val="0"/>
        <c:axId val="640762376"/>
        <c:axId val="640761984"/>
      </c:lineChart>
      <c:catAx>
        <c:axId val="640762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0761984"/>
        <c:crosses val="autoZero"/>
        <c:auto val="1"/>
        <c:lblAlgn val="ctr"/>
        <c:lblOffset val="100"/>
        <c:noMultiLvlLbl val="0"/>
      </c:catAx>
      <c:valAx>
        <c:axId val="640761984"/>
        <c:scaling>
          <c:orientation val="minMax"/>
        </c:scaling>
        <c:delete val="1"/>
        <c:axPos val="l"/>
        <c:numFmt formatCode="0%" sourceLinked="1"/>
        <c:majorTickMark val="none"/>
        <c:minorTickMark val="none"/>
        <c:tickLblPos val="nextTo"/>
        <c:crossAx val="640762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'5'!$B$3</c:f>
              <c:strCache>
                <c:ptCount val="1"/>
                <c:pt idx="0">
                  <c:v>01.01.2023</c:v>
                </c:pt>
              </c:strCache>
            </c:strRef>
          </c:tx>
          <c:dPt>
            <c:idx val="0"/>
            <c:bubble3D val="0"/>
            <c:spPr>
              <a:solidFill>
                <a:srgbClr val="EE1133"/>
              </a:solidFill>
            </c:spPr>
            <c:extLst>
              <c:ext xmlns:c16="http://schemas.microsoft.com/office/drawing/2014/chart" uri="{C3380CC4-5D6E-409C-BE32-E72D297353CC}">
                <c16:uniqueId val="{00000001-A145-4DA4-AC72-71B2A107E0ED}"/>
              </c:ext>
            </c:extLst>
          </c:dPt>
          <c:dPt>
            <c:idx val="1"/>
            <c:bubble3D val="0"/>
            <c:spPr>
              <a:solidFill>
                <a:srgbClr val="77787B"/>
              </a:solidFill>
            </c:spPr>
            <c:extLst>
              <c:ext xmlns:c16="http://schemas.microsoft.com/office/drawing/2014/chart" uri="{C3380CC4-5D6E-409C-BE32-E72D297353CC}">
                <c16:uniqueId val="{00000003-A145-4DA4-AC72-71B2A107E0ED}"/>
              </c:ext>
            </c:extLst>
          </c:dPt>
          <c:dPt>
            <c:idx val="2"/>
            <c:bubble3D val="0"/>
            <c:spPr>
              <a:solidFill>
                <a:srgbClr val="0088BB"/>
              </a:solidFill>
            </c:spPr>
            <c:extLst>
              <c:ext xmlns:c16="http://schemas.microsoft.com/office/drawing/2014/chart" uri="{C3380CC4-5D6E-409C-BE32-E72D297353CC}">
                <c16:uniqueId val="{00000005-A145-4DA4-AC72-71B2A107E0ED}"/>
              </c:ext>
            </c:extLst>
          </c:dPt>
          <c:dPt>
            <c:idx val="3"/>
            <c:bubble3D val="0"/>
            <c:spPr>
              <a:solidFill>
                <a:srgbClr val="FFBB44"/>
              </a:solidFill>
            </c:spPr>
            <c:extLst>
              <c:ext xmlns:c16="http://schemas.microsoft.com/office/drawing/2014/chart" uri="{C3380CC4-5D6E-409C-BE32-E72D297353CC}">
                <c16:uniqueId val="{00000007-A145-4DA4-AC72-71B2A107E0ED}"/>
              </c:ext>
            </c:extLst>
          </c:dPt>
          <c:dPt>
            <c:idx val="4"/>
            <c:bubble3D val="0"/>
            <c:spPr>
              <a:solidFill>
                <a:srgbClr val="77787B">
                  <a:alpha val="50000"/>
                </a:srgbClr>
              </a:solidFill>
            </c:spPr>
            <c:extLst>
              <c:ext xmlns:c16="http://schemas.microsoft.com/office/drawing/2014/chart" uri="{C3380CC4-5D6E-409C-BE32-E72D297353CC}">
                <c16:uniqueId val="{00000009-A145-4DA4-AC72-71B2A107E0ED}"/>
              </c:ext>
            </c:extLst>
          </c:dPt>
          <c:dPt>
            <c:idx val="5"/>
            <c:bubble3D val="0"/>
            <c:spPr>
              <a:solidFill>
                <a:srgbClr val="FF8866"/>
              </a:solidFill>
            </c:spPr>
            <c:extLst>
              <c:ext xmlns:c16="http://schemas.microsoft.com/office/drawing/2014/chart" uri="{C3380CC4-5D6E-409C-BE32-E72D297353CC}">
                <c16:uniqueId val="{0000000B-A145-4DA4-AC72-71B2A107E0ED}"/>
              </c:ext>
            </c:extLst>
          </c:dPt>
          <c:dPt>
            <c:idx val="6"/>
            <c:bubble3D val="0"/>
            <c:spPr>
              <a:solidFill>
                <a:srgbClr val="00BCE7"/>
              </a:solidFill>
            </c:spPr>
            <c:extLst>
              <c:ext xmlns:c16="http://schemas.microsoft.com/office/drawing/2014/chart" uri="{C3380CC4-5D6E-409C-BE32-E72D297353CC}">
                <c16:uniqueId val="{0000000D-A145-4DA4-AC72-71B2A107E0ED}"/>
              </c:ext>
            </c:extLst>
          </c:dPt>
          <c:dPt>
            <c:idx val="7"/>
            <c:bubble3D val="0"/>
            <c:spPr>
              <a:solidFill>
                <a:srgbClr val="FFCC88"/>
              </a:solidFill>
            </c:spPr>
            <c:extLst>
              <c:ext xmlns:c16="http://schemas.microsoft.com/office/drawing/2014/chart" uri="{C3380CC4-5D6E-409C-BE32-E72D297353CC}">
                <c16:uniqueId val="{0000000F-A145-4DA4-AC72-71B2A107E0ED}"/>
              </c:ext>
            </c:extLst>
          </c:dPt>
          <c:dPt>
            <c:idx val="8"/>
            <c:bubble3D val="0"/>
            <c:spPr>
              <a:solidFill>
                <a:srgbClr val="4F397B"/>
              </a:solidFill>
            </c:spPr>
            <c:extLst>
              <c:ext xmlns:c16="http://schemas.microsoft.com/office/drawing/2014/chart" uri="{C3380CC4-5D6E-409C-BE32-E72D297353CC}">
                <c16:uniqueId val="{00000011-A145-4DA4-AC72-71B2A107E0ED}"/>
              </c:ext>
            </c:extLst>
          </c:dPt>
          <c:dPt>
            <c:idx val="9"/>
            <c:bubble3D val="0"/>
            <c:spPr>
              <a:solidFill>
                <a:srgbClr val="4F397B">
                  <a:alpha val="50000"/>
                </a:srgbClr>
              </a:solidFill>
            </c:spPr>
            <c:extLst>
              <c:ext xmlns:c16="http://schemas.microsoft.com/office/drawing/2014/chart" uri="{C3380CC4-5D6E-409C-BE32-E72D297353CC}">
                <c16:uniqueId val="{00000013-A145-4DA4-AC72-71B2A107E0ED}"/>
              </c:ext>
            </c:extLst>
          </c:dPt>
          <c:dPt>
            <c:idx val="10"/>
            <c:bubble3D val="0"/>
            <c:spPr>
              <a:solidFill>
                <a:srgbClr val="B64B85"/>
              </a:solidFill>
            </c:spPr>
            <c:extLst>
              <c:ext xmlns:c16="http://schemas.microsoft.com/office/drawing/2014/chart" uri="{C3380CC4-5D6E-409C-BE32-E72D297353CC}">
                <c16:uniqueId val="{00000015-A145-4DA4-AC72-71B2A107E0ED}"/>
              </c:ext>
            </c:extLst>
          </c:dPt>
          <c:dPt>
            <c:idx val="11"/>
            <c:bubble3D val="0"/>
            <c:spPr>
              <a:solidFill>
                <a:srgbClr val="B64B85">
                  <a:alpha val="50000"/>
                </a:srgbClr>
              </a:solidFill>
            </c:spPr>
            <c:extLst>
              <c:ext xmlns:c16="http://schemas.microsoft.com/office/drawing/2014/chart" uri="{C3380CC4-5D6E-409C-BE32-E72D297353CC}">
                <c16:uniqueId val="{00000017-A145-4DA4-AC72-71B2A107E0ED}"/>
              </c:ext>
            </c:extLst>
          </c:dPt>
          <c:dPt>
            <c:idx val="12"/>
            <c:bubble3D val="0"/>
            <c:spPr>
              <a:solidFill>
                <a:srgbClr val="74A472"/>
              </a:solidFill>
            </c:spPr>
            <c:extLst>
              <c:ext xmlns:c16="http://schemas.microsoft.com/office/drawing/2014/chart" uri="{C3380CC4-5D6E-409C-BE32-E72D297353CC}">
                <c16:uniqueId val="{00000019-A145-4DA4-AC72-71B2A107E0ED}"/>
              </c:ext>
            </c:extLst>
          </c:dPt>
          <c:dPt>
            <c:idx val="13"/>
            <c:bubble3D val="0"/>
            <c:spPr>
              <a:solidFill>
                <a:srgbClr val="74A472">
                  <a:alpha val="50000"/>
                </a:srgbClr>
              </a:solidFill>
            </c:spPr>
            <c:extLst>
              <c:ext xmlns:c16="http://schemas.microsoft.com/office/drawing/2014/chart" uri="{C3380CC4-5D6E-409C-BE32-E72D297353CC}">
                <c16:uniqueId val="{0000001B-A145-4DA4-AC72-71B2A107E0ED}"/>
              </c:ext>
            </c:extLst>
          </c:dPt>
          <c:dLbls>
            <c:numFmt formatCode="#,##0.0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strRef>
              <c:f>'5'!$A$6:$A$9</c:f>
              <c:strCache>
                <c:ptCount val="4"/>
                <c:pt idx="0">
                  <c:v>Доллар</c:v>
                </c:pt>
                <c:pt idx="1">
                  <c:v>Евро</c:v>
                </c:pt>
                <c:pt idx="2">
                  <c:v>Юань</c:v>
                </c:pt>
                <c:pt idx="3">
                  <c:v>Прочие</c:v>
                </c:pt>
              </c:strCache>
            </c:strRef>
          </c:cat>
          <c:val>
            <c:numRef>
              <c:f>'5'!$E$6:$E$9</c:f>
              <c:numCache>
                <c:formatCode>General</c:formatCode>
                <c:ptCount val="4"/>
                <c:pt idx="0">
                  <c:v>48.719341432419441</c:v>
                </c:pt>
                <c:pt idx="1">
                  <c:v>22.330737794959344</c:v>
                </c:pt>
                <c:pt idx="2">
                  <c:v>25.713887311237809</c:v>
                </c:pt>
                <c:pt idx="3">
                  <c:v>3.2360334613834132</c:v>
                </c:pt>
              </c:numCache>
            </c:numRef>
          </c:val>
          <c:extLst>
            <c:ext xmlns:c16="http://schemas.microsoft.com/office/drawing/2014/chart" uri="{C3380CC4-5D6E-409C-BE32-E72D297353CC}">
              <c16:uniqueId val="{0000001C-A145-4DA4-AC72-71B2A107E0E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0012312097351471"/>
          <c:y val="0.86402668416447947"/>
          <c:w val="0.80636532830090457"/>
          <c:h val="0.11750364537766114"/>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483374793979016E-2"/>
          <c:y val="3.9687300063979525E-2"/>
          <c:w val="0.90497425718279367"/>
          <c:h val="0.71462911823896014"/>
        </c:manualLayout>
      </c:layout>
      <c:barChart>
        <c:barDir val="col"/>
        <c:grouping val="clustered"/>
        <c:varyColors val="0"/>
        <c:ser>
          <c:idx val="0"/>
          <c:order val="0"/>
          <c:tx>
            <c:strRef>
              <c:f>'57'!$C$5</c:f>
              <c:strCache>
                <c:ptCount val="1"/>
                <c:pt idx="0">
                  <c:v>Кредитные организации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'57'!$D$4:$G$4</c:f>
              <c:numCache>
                <c:formatCode>General</c:formatCode>
                <c:ptCount val="4"/>
                <c:pt idx="0">
                  <c:v>2020</c:v>
                </c:pt>
                <c:pt idx="1">
                  <c:v>2021</c:v>
                </c:pt>
                <c:pt idx="2">
                  <c:v>2022</c:v>
                </c:pt>
                <c:pt idx="3">
                  <c:v>2023</c:v>
                </c:pt>
              </c:numCache>
            </c:numRef>
          </c:cat>
          <c:val>
            <c:numRef>
              <c:f>'57'!$D$5:$G$5</c:f>
              <c:numCache>
                <c:formatCode>0</c:formatCode>
                <c:ptCount val="4"/>
                <c:pt idx="0">
                  <c:v>16</c:v>
                </c:pt>
                <c:pt idx="1">
                  <c:v>21</c:v>
                </c:pt>
                <c:pt idx="2">
                  <c:v>2</c:v>
                </c:pt>
                <c:pt idx="3">
                  <c:v>26</c:v>
                </c:pt>
              </c:numCache>
            </c:numRef>
          </c:val>
          <c:extLst>
            <c:ext xmlns:c16="http://schemas.microsoft.com/office/drawing/2014/chart" uri="{C3380CC4-5D6E-409C-BE32-E72D297353CC}">
              <c16:uniqueId val="{00000000-9DCC-4F2A-B7B5-9C9EEF86026C}"/>
            </c:ext>
          </c:extLst>
        </c:ser>
        <c:ser>
          <c:idx val="1"/>
          <c:order val="1"/>
          <c:tx>
            <c:strRef>
              <c:f>'57'!$C$6</c:f>
              <c:strCache>
                <c:ptCount val="1"/>
                <c:pt idx="0">
                  <c:v>Страховые компании*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'57'!$D$4:$G$4</c:f>
              <c:numCache>
                <c:formatCode>General</c:formatCode>
                <c:ptCount val="4"/>
                <c:pt idx="0">
                  <c:v>2020</c:v>
                </c:pt>
                <c:pt idx="1">
                  <c:v>2021</c:v>
                </c:pt>
                <c:pt idx="2">
                  <c:v>2022</c:v>
                </c:pt>
                <c:pt idx="3">
                  <c:v>2023</c:v>
                </c:pt>
              </c:numCache>
            </c:numRef>
          </c:cat>
          <c:val>
            <c:numRef>
              <c:f>'57'!$D$6:$G$6</c:f>
              <c:numCache>
                <c:formatCode>0</c:formatCode>
                <c:ptCount val="4"/>
                <c:pt idx="0">
                  <c:v>23.3</c:v>
                </c:pt>
                <c:pt idx="1">
                  <c:v>21.8</c:v>
                </c:pt>
                <c:pt idx="2">
                  <c:v>16.600000000000001</c:v>
                </c:pt>
                <c:pt idx="3">
                  <c:v>24.8</c:v>
                </c:pt>
              </c:numCache>
            </c:numRef>
          </c:val>
          <c:extLst>
            <c:ext xmlns:c16="http://schemas.microsoft.com/office/drawing/2014/chart" uri="{C3380CC4-5D6E-409C-BE32-E72D297353CC}">
              <c16:uniqueId val="{00000001-9DCC-4F2A-B7B5-9C9EEF86026C}"/>
            </c:ext>
          </c:extLst>
        </c:ser>
        <c:ser>
          <c:idx val="2"/>
          <c:order val="2"/>
          <c:tx>
            <c:strRef>
              <c:f>'57'!$C$7</c:f>
              <c:strCache>
                <c:ptCount val="1"/>
                <c:pt idx="0">
                  <c:v>Брокеры-НФО</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'57'!$D$4:$G$4</c:f>
              <c:numCache>
                <c:formatCode>General</c:formatCode>
                <c:ptCount val="4"/>
                <c:pt idx="0">
                  <c:v>2020</c:v>
                </c:pt>
                <c:pt idx="1">
                  <c:v>2021</c:v>
                </c:pt>
                <c:pt idx="2">
                  <c:v>2022</c:v>
                </c:pt>
                <c:pt idx="3">
                  <c:v>2023</c:v>
                </c:pt>
              </c:numCache>
            </c:numRef>
          </c:cat>
          <c:val>
            <c:numRef>
              <c:f>'57'!$D$7:$G$7</c:f>
              <c:numCache>
                <c:formatCode>0</c:formatCode>
                <c:ptCount val="4"/>
                <c:pt idx="0">
                  <c:v>6.1435270172765817</c:v>
                </c:pt>
                <c:pt idx="1">
                  <c:v>1.1240330308274136</c:v>
                </c:pt>
                <c:pt idx="2">
                  <c:v>-10.767170397817326</c:v>
                </c:pt>
                <c:pt idx="3">
                  <c:v>17.145519863479453</c:v>
                </c:pt>
              </c:numCache>
            </c:numRef>
          </c:val>
          <c:extLst>
            <c:ext xmlns:c16="http://schemas.microsoft.com/office/drawing/2014/chart" uri="{C3380CC4-5D6E-409C-BE32-E72D297353CC}">
              <c16:uniqueId val="{00000002-9DCC-4F2A-B7B5-9C9EEF86026C}"/>
            </c:ext>
          </c:extLst>
        </c:ser>
        <c:ser>
          <c:idx val="3"/>
          <c:order val="3"/>
          <c:tx>
            <c:strRef>
              <c:f>'57'!$C$8</c:f>
              <c:strCache>
                <c:ptCount val="1"/>
                <c:pt idx="0">
                  <c:v>УК</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'57'!$D$4:$G$4</c:f>
              <c:numCache>
                <c:formatCode>General</c:formatCode>
                <c:ptCount val="4"/>
                <c:pt idx="0">
                  <c:v>2020</c:v>
                </c:pt>
                <c:pt idx="1">
                  <c:v>2021</c:v>
                </c:pt>
                <c:pt idx="2">
                  <c:v>2022</c:v>
                </c:pt>
                <c:pt idx="3">
                  <c:v>2023</c:v>
                </c:pt>
              </c:numCache>
            </c:numRef>
          </c:cat>
          <c:val>
            <c:numRef>
              <c:f>'57'!$D$8:$G$8</c:f>
              <c:numCache>
                <c:formatCode>0</c:formatCode>
                <c:ptCount val="4"/>
                <c:pt idx="0">
                  <c:v>24.569621798388841</c:v>
                </c:pt>
                <c:pt idx="1">
                  <c:v>22.718758771664508</c:v>
                </c:pt>
                <c:pt idx="2">
                  <c:v>36.662469283251333</c:v>
                </c:pt>
                <c:pt idx="3">
                  <c:v>45.225646268846361</c:v>
                </c:pt>
              </c:numCache>
            </c:numRef>
          </c:val>
          <c:extLst>
            <c:ext xmlns:c16="http://schemas.microsoft.com/office/drawing/2014/chart" uri="{C3380CC4-5D6E-409C-BE32-E72D297353CC}">
              <c16:uniqueId val="{00000003-9DCC-4F2A-B7B5-9C9EEF86026C}"/>
            </c:ext>
          </c:extLst>
        </c:ser>
        <c:ser>
          <c:idx val="4"/>
          <c:order val="4"/>
          <c:tx>
            <c:strRef>
              <c:f>'57'!$C$9</c:f>
              <c:strCache>
                <c:ptCount val="1"/>
                <c:pt idx="0">
                  <c:v>МФО (за 9М2023)</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'57'!$D$4:$G$4</c:f>
              <c:numCache>
                <c:formatCode>General</c:formatCode>
                <c:ptCount val="4"/>
                <c:pt idx="0">
                  <c:v>2020</c:v>
                </c:pt>
                <c:pt idx="1">
                  <c:v>2021</c:v>
                </c:pt>
                <c:pt idx="2">
                  <c:v>2022</c:v>
                </c:pt>
                <c:pt idx="3">
                  <c:v>2023</c:v>
                </c:pt>
              </c:numCache>
            </c:numRef>
          </c:cat>
          <c:val>
            <c:numRef>
              <c:f>'57'!$D$9:$G$9</c:f>
              <c:numCache>
                <c:formatCode>0</c:formatCode>
                <c:ptCount val="4"/>
                <c:pt idx="0">
                  <c:v>14.27433930892987</c:v>
                </c:pt>
                <c:pt idx="1">
                  <c:v>18.434782853604542</c:v>
                </c:pt>
                <c:pt idx="2">
                  <c:v>21.2767515169269</c:v>
                </c:pt>
                <c:pt idx="3">
                  <c:v>24.452367066330513</c:v>
                </c:pt>
              </c:numCache>
            </c:numRef>
          </c:val>
          <c:extLst>
            <c:ext xmlns:c16="http://schemas.microsoft.com/office/drawing/2014/chart" uri="{C3380CC4-5D6E-409C-BE32-E72D297353CC}">
              <c16:uniqueId val="{00000004-9DCC-4F2A-B7B5-9C9EEF86026C}"/>
            </c:ext>
          </c:extLst>
        </c:ser>
        <c:dLbls>
          <c:showLegendKey val="0"/>
          <c:showVal val="0"/>
          <c:showCatName val="0"/>
          <c:showSerName val="0"/>
          <c:showPercent val="0"/>
          <c:showBubbleSize val="0"/>
        </c:dLbls>
        <c:gapWidth val="150"/>
        <c:axId val="640763944"/>
        <c:axId val="640765120"/>
      </c:barChart>
      <c:catAx>
        <c:axId val="640763944"/>
        <c:scaling>
          <c:orientation val="minMax"/>
        </c:scaling>
        <c:delete val="0"/>
        <c:axPos val="b"/>
        <c:numFmt formatCode="General" sourceLinked="1"/>
        <c:majorTickMark val="out"/>
        <c:minorTickMark val="none"/>
        <c:tickLblPos val="nextTo"/>
        <c:crossAx val="640765120"/>
        <c:crosses val="autoZero"/>
        <c:auto val="1"/>
        <c:lblAlgn val="ctr"/>
        <c:lblOffset val="100"/>
        <c:noMultiLvlLbl val="0"/>
      </c:catAx>
      <c:valAx>
        <c:axId val="640765120"/>
        <c:scaling>
          <c:orientation val="minMax"/>
        </c:scaling>
        <c:delete val="1"/>
        <c:axPos val="l"/>
        <c:numFmt formatCode="0" sourceLinked="1"/>
        <c:majorTickMark val="out"/>
        <c:minorTickMark val="none"/>
        <c:tickLblPos val="nextTo"/>
        <c:crossAx val="640763944"/>
        <c:crosses val="autoZero"/>
        <c:crossBetween val="between"/>
      </c:valAx>
    </c:plotArea>
    <c:legend>
      <c:legendPos val="r"/>
      <c:layout>
        <c:manualLayout>
          <c:xMode val="edge"/>
          <c:yMode val="edge"/>
          <c:x val="1.8865913880965212E-2"/>
          <c:y val="0.68708365877857758"/>
          <c:w val="0.93515754604130241"/>
          <c:h val="0.31291634122142237"/>
        </c:manualLayout>
      </c:layout>
      <c:overlay val="0"/>
    </c:legend>
    <c:plotVisOnly val="1"/>
    <c:dispBlanksAs val="gap"/>
    <c:showDLblsOverMax val="0"/>
  </c:chart>
  <c:spPr>
    <a:ln>
      <a:noFill/>
    </a:ln>
  </c:spPr>
  <c:txPr>
    <a:bodyPr/>
    <a:lstStyle/>
    <a:p>
      <a:pPr>
        <a:defRPr sz="6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58116881166283E-2"/>
          <c:y val="0.1094015748031496"/>
          <c:w val="0.83467212858682582"/>
          <c:h val="0.43613576712001911"/>
        </c:manualLayout>
      </c:layout>
      <c:barChart>
        <c:barDir val="col"/>
        <c:grouping val="clustered"/>
        <c:varyColors val="0"/>
        <c:ser>
          <c:idx val="0"/>
          <c:order val="0"/>
          <c:tx>
            <c:strRef>
              <c:f>'58'!$B$5</c:f>
              <c:strCache>
                <c:ptCount val="1"/>
                <c:pt idx="0">
                  <c:v>Объем средств, трлн рублей</c:v>
                </c:pt>
              </c:strCache>
            </c:strRef>
          </c:tx>
          <c:invertIfNegative val="0"/>
          <c:cat>
            <c:strRef>
              <c:f>'58'!$A$6:$A$12</c:f>
              <c:strCache>
                <c:ptCount val="7"/>
                <c:pt idx="0">
                  <c:v>СК, страховые резервы</c:v>
                </c:pt>
                <c:pt idx="1">
                  <c:v>Брокеры, активы клиентов</c:v>
                </c:pt>
                <c:pt idx="2">
                  <c:v>НПФ по ОПС (9М2023), пенсионные накопления</c:v>
                </c:pt>
                <c:pt idx="3">
                  <c:v>НПФ по НПО (9М2023), пенсионные резервы</c:v>
                </c:pt>
                <c:pt idx="4">
                  <c:v>УК, активы ПИФ</c:v>
                </c:pt>
                <c:pt idx="5">
                  <c:v>УК, занимающиеся ДУ, активы клиентов под управлением</c:v>
                </c:pt>
                <c:pt idx="6">
                  <c:v>Банки, депозиты и средства на счетах физических лиц</c:v>
                </c:pt>
              </c:strCache>
            </c:strRef>
          </c:cat>
          <c:val>
            <c:numRef>
              <c:f>'58'!$B$6:$B$12</c:f>
              <c:numCache>
                <c:formatCode>0.0</c:formatCode>
                <c:ptCount val="7"/>
                <c:pt idx="0">
                  <c:v>3.3</c:v>
                </c:pt>
                <c:pt idx="1">
                  <c:v>11.5</c:v>
                </c:pt>
                <c:pt idx="2">
                  <c:v>3.3</c:v>
                </c:pt>
                <c:pt idx="3">
                  <c:v>1.8</c:v>
                </c:pt>
                <c:pt idx="4">
                  <c:v>12.5</c:v>
                </c:pt>
                <c:pt idx="5">
                  <c:v>2.1</c:v>
                </c:pt>
                <c:pt idx="6" formatCode="General">
                  <c:v>44</c:v>
                </c:pt>
              </c:numCache>
            </c:numRef>
          </c:val>
          <c:extLst>
            <c:ext xmlns:c16="http://schemas.microsoft.com/office/drawing/2014/chart" uri="{C3380CC4-5D6E-409C-BE32-E72D297353CC}">
              <c16:uniqueId val="{00000000-CE62-47FC-B007-65864BDA5AA2}"/>
            </c:ext>
          </c:extLst>
        </c:ser>
        <c:dLbls>
          <c:showLegendKey val="0"/>
          <c:showVal val="0"/>
          <c:showCatName val="0"/>
          <c:showSerName val="0"/>
          <c:showPercent val="0"/>
          <c:showBubbleSize val="0"/>
        </c:dLbls>
        <c:gapWidth val="150"/>
        <c:axId val="640769824"/>
        <c:axId val="640770216"/>
      </c:barChart>
      <c:scatterChart>
        <c:scatterStyle val="lineMarker"/>
        <c:varyColors val="0"/>
        <c:ser>
          <c:idx val="1"/>
          <c:order val="1"/>
          <c:tx>
            <c:strRef>
              <c:f>'58'!$C$5</c:f>
              <c:strCache>
                <c:ptCount val="1"/>
                <c:pt idx="0">
                  <c:v>Объем средств на одну компанию, млрд рублей, правая шкала</c:v>
                </c:pt>
              </c:strCache>
            </c:strRef>
          </c:tx>
          <c:spPr>
            <a:ln w="28575">
              <a:noFill/>
            </a:ln>
          </c:spPr>
          <c:xVal>
            <c:strRef>
              <c:f>'58'!$A$6:$A$12</c:f>
              <c:strCache>
                <c:ptCount val="7"/>
                <c:pt idx="0">
                  <c:v>СК, страховые резервы</c:v>
                </c:pt>
                <c:pt idx="1">
                  <c:v>Брокеры, активы клиентов</c:v>
                </c:pt>
                <c:pt idx="2">
                  <c:v>НПФ по ОПС (9М2023), пенсионные накопления</c:v>
                </c:pt>
                <c:pt idx="3">
                  <c:v>НПФ по НПО (9М2023), пенсионные резервы</c:v>
                </c:pt>
                <c:pt idx="4">
                  <c:v>УК, активы ПИФ</c:v>
                </c:pt>
                <c:pt idx="5">
                  <c:v>УК, занимающиеся ДУ, активы клиентов под управлением</c:v>
                </c:pt>
                <c:pt idx="6">
                  <c:v>Банки, депозиты и средства на счетах физических лиц</c:v>
                </c:pt>
              </c:strCache>
            </c:strRef>
          </c:xVal>
          <c:yVal>
            <c:numRef>
              <c:f>'58'!$C$6:$C$12</c:f>
              <c:numCache>
                <c:formatCode>0</c:formatCode>
                <c:ptCount val="7"/>
                <c:pt idx="0">
                  <c:v>25</c:v>
                </c:pt>
                <c:pt idx="1">
                  <c:v>122</c:v>
                </c:pt>
                <c:pt idx="2">
                  <c:v>122</c:v>
                </c:pt>
                <c:pt idx="3">
                  <c:v>51</c:v>
                </c:pt>
                <c:pt idx="4">
                  <c:v>48</c:v>
                </c:pt>
                <c:pt idx="5">
                  <c:v>34</c:v>
                </c:pt>
                <c:pt idx="6" formatCode="General">
                  <c:v>152</c:v>
                </c:pt>
              </c:numCache>
            </c:numRef>
          </c:yVal>
          <c:smooth val="0"/>
          <c:extLst>
            <c:ext xmlns:c16="http://schemas.microsoft.com/office/drawing/2014/chart" uri="{C3380CC4-5D6E-409C-BE32-E72D297353CC}">
              <c16:uniqueId val="{00000002-CE62-47FC-B007-65864BDA5AA2}"/>
            </c:ext>
          </c:extLst>
        </c:ser>
        <c:dLbls>
          <c:showLegendKey val="0"/>
          <c:showVal val="0"/>
          <c:showCatName val="0"/>
          <c:showSerName val="0"/>
          <c:showPercent val="0"/>
          <c:showBubbleSize val="0"/>
        </c:dLbls>
        <c:axId val="640775312"/>
        <c:axId val="640775704"/>
      </c:scatterChart>
      <c:catAx>
        <c:axId val="640769824"/>
        <c:scaling>
          <c:orientation val="minMax"/>
        </c:scaling>
        <c:delete val="0"/>
        <c:axPos val="b"/>
        <c:numFmt formatCode="General" sourceLinked="0"/>
        <c:majorTickMark val="out"/>
        <c:minorTickMark val="none"/>
        <c:tickLblPos val="nextTo"/>
        <c:crossAx val="640770216"/>
        <c:crosses val="autoZero"/>
        <c:auto val="1"/>
        <c:lblAlgn val="ctr"/>
        <c:lblOffset val="100"/>
        <c:noMultiLvlLbl val="0"/>
      </c:catAx>
      <c:valAx>
        <c:axId val="640770216"/>
        <c:scaling>
          <c:orientation val="minMax"/>
        </c:scaling>
        <c:delete val="0"/>
        <c:axPos val="l"/>
        <c:numFmt formatCode="0" sourceLinked="0"/>
        <c:majorTickMark val="out"/>
        <c:minorTickMark val="none"/>
        <c:tickLblPos val="nextTo"/>
        <c:crossAx val="640769824"/>
        <c:crosses val="autoZero"/>
        <c:crossBetween val="between"/>
      </c:valAx>
      <c:valAx>
        <c:axId val="640775704"/>
        <c:scaling>
          <c:orientation val="minMax"/>
        </c:scaling>
        <c:delete val="0"/>
        <c:axPos val="r"/>
        <c:numFmt formatCode="0" sourceLinked="0"/>
        <c:majorTickMark val="out"/>
        <c:minorTickMark val="none"/>
        <c:tickLblPos val="nextTo"/>
        <c:crossAx val="640775312"/>
        <c:crosses val="max"/>
        <c:crossBetween val="midCat"/>
      </c:valAx>
      <c:valAx>
        <c:axId val="640775312"/>
        <c:scaling>
          <c:orientation val="minMax"/>
        </c:scaling>
        <c:delete val="1"/>
        <c:axPos val="b"/>
        <c:majorTickMark val="out"/>
        <c:minorTickMark val="none"/>
        <c:tickLblPos val="nextTo"/>
        <c:crossAx val="640775704"/>
        <c:crosses val="autoZero"/>
        <c:crossBetween val="midCat"/>
      </c:valAx>
    </c:plotArea>
    <c:legend>
      <c:legendPos val="r"/>
      <c:layout>
        <c:manualLayout>
          <c:xMode val="edge"/>
          <c:yMode val="edge"/>
          <c:x val="0.35789749228322365"/>
          <c:y val="0.679317605976685"/>
          <c:w val="0.31858442187799063"/>
          <c:h val="0.2156540801717967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227252843394574"/>
          <c:y val="3.5670755000032889E-2"/>
          <c:w val="0.87631627296587933"/>
          <c:h val="0.61121838567250486"/>
        </c:manualLayout>
      </c:layout>
      <c:barChart>
        <c:barDir val="col"/>
        <c:grouping val="percentStacked"/>
        <c:varyColors val="0"/>
        <c:ser>
          <c:idx val="0"/>
          <c:order val="0"/>
          <c:tx>
            <c:strRef>
              <c:f>'59'!$A$4</c:f>
              <c:strCache>
                <c:ptCount val="1"/>
                <c:pt idx="0">
                  <c:v>ЦФО</c:v>
                </c:pt>
              </c:strCache>
            </c:strRef>
          </c:tx>
          <c:spPr>
            <a:solidFill>
              <a:srgbClr val="EE1133"/>
            </a:solidFill>
          </c:spPr>
          <c:invertIfNegative val="0"/>
          <c:cat>
            <c:strRef>
              <c:f>'59'!$B$2:$G$2</c:f>
              <c:strCache>
                <c:ptCount val="6"/>
                <c:pt idx="0">
                  <c:v> 01.02.19</c:v>
                </c:pt>
                <c:pt idx="1">
                  <c:v> 01.01.20</c:v>
                </c:pt>
                <c:pt idx="2">
                  <c:v> 01.01.21</c:v>
                </c:pt>
                <c:pt idx="3">
                  <c:v> 01.01.22</c:v>
                </c:pt>
                <c:pt idx="4">
                  <c:v> 01.01.23</c:v>
                </c:pt>
                <c:pt idx="5">
                  <c:v> 01.01.24</c:v>
                </c:pt>
              </c:strCache>
            </c:strRef>
          </c:cat>
          <c:val>
            <c:numRef>
              <c:f>'59'!$B$4:$G$4</c:f>
              <c:numCache>
                <c:formatCode>#,##0</c:formatCode>
                <c:ptCount val="6"/>
                <c:pt idx="0">
                  <c:v>14191521</c:v>
                </c:pt>
                <c:pt idx="1">
                  <c:v>15419684</c:v>
                </c:pt>
                <c:pt idx="2">
                  <c:v>17225359</c:v>
                </c:pt>
                <c:pt idx="3">
                  <c:v>20413562</c:v>
                </c:pt>
                <c:pt idx="4">
                  <c:v>24579412</c:v>
                </c:pt>
                <c:pt idx="5">
                  <c:v>30823309</c:v>
                </c:pt>
              </c:numCache>
            </c:numRef>
          </c:val>
          <c:extLst>
            <c:ext xmlns:c16="http://schemas.microsoft.com/office/drawing/2014/chart" uri="{C3380CC4-5D6E-409C-BE32-E72D297353CC}">
              <c16:uniqueId val="{00000000-557F-4716-BCA2-B9D07DF032DA}"/>
            </c:ext>
          </c:extLst>
        </c:ser>
        <c:ser>
          <c:idx val="1"/>
          <c:order val="1"/>
          <c:tx>
            <c:strRef>
              <c:f>'59'!$A$5</c:f>
              <c:strCache>
                <c:ptCount val="1"/>
                <c:pt idx="0">
                  <c:v>СЗФО</c:v>
                </c:pt>
              </c:strCache>
            </c:strRef>
          </c:tx>
          <c:spPr>
            <a:solidFill>
              <a:srgbClr val="77787B"/>
            </a:solidFill>
          </c:spPr>
          <c:invertIfNegative val="0"/>
          <c:cat>
            <c:strRef>
              <c:f>'59'!$B$2:$G$2</c:f>
              <c:strCache>
                <c:ptCount val="6"/>
                <c:pt idx="0">
                  <c:v> 01.02.19</c:v>
                </c:pt>
                <c:pt idx="1">
                  <c:v> 01.01.20</c:v>
                </c:pt>
                <c:pt idx="2">
                  <c:v> 01.01.21</c:v>
                </c:pt>
                <c:pt idx="3">
                  <c:v> 01.01.22</c:v>
                </c:pt>
                <c:pt idx="4">
                  <c:v> 01.01.23</c:v>
                </c:pt>
                <c:pt idx="5">
                  <c:v> 01.01.24</c:v>
                </c:pt>
              </c:strCache>
            </c:strRef>
          </c:cat>
          <c:val>
            <c:numRef>
              <c:f>'59'!$B$5:$G$5</c:f>
              <c:numCache>
                <c:formatCode>#,##0</c:formatCode>
                <c:ptCount val="6"/>
                <c:pt idx="0">
                  <c:v>2562090</c:v>
                </c:pt>
                <c:pt idx="1">
                  <c:v>2707846</c:v>
                </c:pt>
                <c:pt idx="2">
                  <c:v>3032049</c:v>
                </c:pt>
                <c:pt idx="3">
                  <c:v>4081817</c:v>
                </c:pt>
                <c:pt idx="4">
                  <c:v>6214731</c:v>
                </c:pt>
                <c:pt idx="5">
                  <c:v>7891928</c:v>
                </c:pt>
              </c:numCache>
            </c:numRef>
          </c:val>
          <c:extLst>
            <c:ext xmlns:c16="http://schemas.microsoft.com/office/drawing/2014/chart" uri="{C3380CC4-5D6E-409C-BE32-E72D297353CC}">
              <c16:uniqueId val="{00000001-557F-4716-BCA2-B9D07DF032DA}"/>
            </c:ext>
          </c:extLst>
        </c:ser>
        <c:ser>
          <c:idx val="2"/>
          <c:order val="2"/>
          <c:tx>
            <c:strRef>
              <c:f>'59'!$A$6</c:f>
              <c:strCache>
                <c:ptCount val="1"/>
                <c:pt idx="0">
                  <c:v>ЮФО</c:v>
                </c:pt>
              </c:strCache>
            </c:strRef>
          </c:tx>
          <c:spPr>
            <a:solidFill>
              <a:srgbClr val="0088BB"/>
            </a:solidFill>
          </c:spPr>
          <c:invertIfNegative val="0"/>
          <c:cat>
            <c:strRef>
              <c:f>'59'!$B$2:$G$2</c:f>
              <c:strCache>
                <c:ptCount val="6"/>
                <c:pt idx="0">
                  <c:v> 01.02.19</c:v>
                </c:pt>
                <c:pt idx="1">
                  <c:v> 01.01.20</c:v>
                </c:pt>
                <c:pt idx="2">
                  <c:v> 01.01.21</c:v>
                </c:pt>
                <c:pt idx="3">
                  <c:v> 01.01.22</c:v>
                </c:pt>
                <c:pt idx="4">
                  <c:v> 01.01.23</c:v>
                </c:pt>
                <c:pt idx="5">
                  <c:v> 01.01.24</c:v>
                </c:pt>
              </c:strCache>
            </c:strRef>
          </c:cat>
          <c:val>
            <c:numRef>
              <c:f>'59'!$B$6:$G$6</c:f>
              <c:numCache>
                <c:formatCode>#,##0</c:formatCode>
                <c:ptCount val="6"/>
                <c:pt idx="0">
                  <c:v>1604057</c:v>
                </c:pt>
                <c:pt idx="1">
                  <c:v>1605884</c:v>
                </c:pt>
                <c:pt idx="2">
                  <c:v>1695014</c:v>
                </c:pt>
                <c:pt idx="3">
                  <c:v>1998371</c:v>
                </c:pt>
                <c:pt idx="4">
                  <c:v>2686251</c:v>
                </c:pt>
                <c:pt idx="5">
                  <c:v>3352449</c:v>
                </c:pt>
              </c:numCache>
            </c:numRef>
          </c:val>
          <c:extLst>
            <c:ext xmlns:c16="http://schemas.microsoft.com/office/drawing/2014/chart" uri="{C3380CC4-5D6E-409C-BE32-E72D297353CC}">
              <c16:uniqueId val="{00000002-557F-4716-BCA2-B9D07DF032DA}"/>
            </c:ext>
          </c:extLst>
        </c:ser>
        <c:ser>
          <c:idx val="3"/>
          <c:order val="3"/>
          <c:tx>
            <c:strRef>
              <c:f>'59'!$A$7</c:f>
              <c:strCache>
                <c:ptCount val="1"/>
                <c:pt idx="0">
                  <c:v>СКФО</c:v>
                </c:pt>
              </c:strCache>
            </c:strRef>
          </c:tx>
          <c:spPr>
            <a:solidFill>
              <a:srgbClr val="FFBB44"/>
            </a:solidFill>
          </c:spPr>
          <c:invertIfNegative val="0"/>
          <c:cat>
            <c:strRef>
              <c:f>'59'!$B$2:$G$2</c:f>
              <c:strCache>
                <c:ptCount val="6"/>
                <c:pt idx="0">
                  <c:v> 01.02.19</c:v>
                </c:pt>
                <c:pt idx="1">
                  <c:v> 01.01.20</c:v>
                </c:pt>
                <c:pt idx="2">
                  <c:v> 01.01.21</c:v>
                </c:pt>
                <c:pt idx="3">
                  <c:v> 01.01.22</c:v>
                </c:pt>
                <c:pt idx="4">
                  <c:v> 01.01.23</c:v>
                </c:pt>
                <c:pt idx="5">
                  <c:v> 01.01.24</c:v>
                </c:pt>
              </c:strCache>
            </c:strRef>
          </c:cat>
          <c:val>
            <c:numRef>
              <c:f>'59'!$B$7:$G$7</c:f>
              <c:numCache>
                <c:formatCode>#,##0</c:formatCode>
                <c:ptCount val="6"/>
                <c:pt idx="0">
                  <c:v>314525</c:v>
                </c:pt>
                <c:pt idx="1">
                  <c:v>351511</c:v>
                </c:pt>
                <c:pt idx="2">
                  <c:v>335087</c:v>
                </c:pt>
                <c:pt idx="3">
                  <c:v>367746</c:v>
                </c:pt>
                <c:pt idx="4">
                  <c:v>511493</c:v>
                </c:pt>
                <c:pt idx="5">
                  <c:v>535443</c:v>
                </c:pt>
              </c:numCache>
            </c:numRef>
          </c:val>
          <c:extLst>
            <c:ext xmlns:c16="http://schemas.microsoft.com/office/drawing/2014/chart" uri="{C3380CC4-5D6E-409C-BE32-E72D297353CC}">
              <c16:uniqueId val="{00000003-557F-4716-BCA2-B9D07DF032DA}"/>
            </c:ext>
          </c:extLst>
        </c:ser>
        <c:ser>
          <c:idx val="4"/>
          <c:order val="4"/>
          <c:tx>
            <c:strRef>
              <c:f>'59'!$A$8</c:f>
              <c:strCache>
                <c:ptCount val="1"/>
                <c:pt idx="0">
                  <c:v>ПВФО</c:v>
                </c:pt>
              </c:strCache>
            </c:strRef>
          </c:tx>
          <c:spPr>
            <a:solidFill>
              <a:srgbClr val="77787B">
                <a:alpha val="50000"/>
              </a:srgbClr>
            </a:solidFill>
          </c:spPr>
          <c:invertIfNegative val="0"/>
          <c:cat>
            <c:strRef>
              <c:f>'59'!$B$2:$G$2</c:f>
              <c:strCache>
                <c:ptCount val="6"/>
                <c:pt idx="0">
                  <c:v> 01.02.19</c:v>
                </c:pt>
                <c:pt idx="1">
                  <c:v> 01.01.20</c:v>
                </c:pt>
                <c:pt idx="2">
                  <c:v> 01.01.21</c:v>
                </c:pt>
                <c:pt idx="3">
                  <c:v> 01.01.22</c:v>
                </c:pt>
                <c:pt idx="4">
                  <c:v> 01.01.23</c:v>
                </c:pt>
                <c:pt idx="5">
                  <c:v> 01.01.24</c:v>
                </c:pt>
              </c:strCache>
            </c:strRef>
          </c:cat>
          <c:val>
            <c:numRef>
              <c:f>'59'!$B$8:$G$8</c:f>
              <c:numCache>
                <c:formatCode>#,##0</c:formatCode>
                <c:ptCount val="6"/>
                <c:pt idx="0">
                  <c:v>2488856</c:v>
                </c:pt>
                <c:pt idx="1">
                  <c:v>2510730</c:v>
                </c:pt>
                <c:pt idx="2">
                  <c:v>2730580</c:v>
                </c:pt>
                <c:pt idx="3">
                  <c:v>3138889</c:v>
                </c:pt>
                <c:pt idx="4">
                  <c:v>3801102</c:v>
                </c:pt>
                <c:pt idx="5">
                  <c:v>4754664</c:v>
                </c:pt>
              </c:numCache>
            </c:numRef>
          </c:val>
          <c:extLst>
            <c:ext xmlns:c16="http://schemas.microsoft.com/office/drawing/2014/chart" uri="{C3380CC4-5D6E-409C-BE32-E72D297353CC}">
              <c16:uniqueId val="{00000004-557F-4716-BCA2-B9D07DF032DA}"/>
            </c:ext>
          </c:extLst>
        </c:ser>
        <c:ser>
          <c:idx val="5"/>
          <c:order val="5"/>
          <c:tx>
            <c:strRef>
              <c:f>'59'!$A$9</c:f>
              <c:strCache>
                <c:ptCount val="1"/>
                <c:pt idx="0">
                  <c:v>УФО</c:v>
                </c:pt>
              </c:strCache>
            </c:strRef>
          </c:tx>
          <c:spPr>
            <a:solidFill>
              <a:srgbClr val="FF8866"/>
            </a:solidFill>
          </c:spPr>
          <c:invertIfNegative val="0"/>
          <c:cat>
            <c:strRef>
              <c:f>'59'!$B$2:$G$2</c:f>
              <c:strCache>
                <c:ptCount val="6"/>
                <c:pt idx="0">
                  <c:v> 01.02.19</c:v>
                </c:pt>
                <c:pt idx="1">
                  <c:v> 01.01.20</c:v>
                </c:pt>
                <c:pt idx="2">
                  <c:v> 01.01.21</c:v>
                </c:pt>
                <c:pt idx="3">
                  <c:v> 01.01.22</c:v>
                </c:pt>
                <c:pt idx="4">
                  <c:v> 01.01.23</c:v>
                </c:pt>
                <c:pt idx="5">
                  <c:v> 01.01.24</c:v>
                </c:pt>
              </c:strCache>
            </c:strRef>
          </c:cat>
          <c:val>
            <c:numRef>
              <c:f>'59'!$B$9:$G$9</c:f>
              <c:numCache>
                <c:formatCode>#,##0</c:formatCode>
                <c:ptCount val="6"/>
                <c:pt idx="0">
                  <c:v>2029005</c:v>
                </c:pt>
                <c:pt idx="1">
                  <c:v>2212837</c:v>
                </c:pt>
                <c:pt idx="2">
                  <c:v>2351680</c:v>
                </c:pt>
                <c:pt idx="3">
                  <c:v>2681498</c:v>
                </c:pt>
                <c:pt idx="4">
                  <c:v>3705088</c:v>
                </c:pt>
                <c:pt idx="5">
                  <c:v>4455141</c:v>
                </c:pt>
              </c:numCache>
            </c:numRef>
          </c:val>
          <c:extLst>
            <c:ext xmlns:c16="http://schemas.microsoft.com/office/drawing/2014/chart" uri="{C3380CC4-5D6E-409C-BE32-E72D297353CC}">
              <c16:uniqueId val="{00000005-557F-4716-BCA2-B9D07DF032DA}"/>
            </c:ext>
          </c:extLst>
        </c:ser>
        <c:ser>
          <c:idx val="6"/>
          <c:order val="6"/>
          <c:tx>
            <c:strRef>
              <c:f>'59'!$A$10</c:f>
              <c:strCache>
                <c:ptCount val="1"/>
                <c:pt idx="0">
                  <c:v>СФО</c:v>
                </c:pt>
              </c:strCache>
            </c:strRef>
          </c:tx>
          <c:spPr>
            <a:solidFill>
              <a:srgbClr val="00BCE7"/>
            </a:solidFill>
          </c:spPr>
          <c:invertIfNegative val="0"/>
          <c:cat>
            <c:strRef>
              <c:f>'59'!$B$2:$G$2</c:f>
              <c:strCache>
                <c:ptCount val="6"/>
                <c:pt idx="0">
                  <c:v> 01.02.19</c:v>
                </c:pt>
                <c:pt idx="1">
                  <c:v> 01.01.20</c:v>
                </c:pt>
                <c:pt idx="2">
                  <c:v> 01.01.21</c:v>
                </c:pt>
                <c:pt idx="3">
                  <c:v> 01.01.22</c:v>
                </c:pt>
                <c:pt idx="4">
                  <c:v> 01.01.23</c:v>
                </c:pt>
                <c:pt idx="5">
                  <c:v> 01.01.24</c:v>
                </c:pt>
              </c:strCache>
            </c:strRef>
          </c:cat>
          <c:val>
            <c:numRef>
              <c:f>'59'!$B$10:$G$10</c:f>
              <c:numCache>
                <c:formatCode>#,##0</c:formatCode>
                <c:ptCount val="6"/>
                <c:pt idx="0">
                  <c:v>1771578</c:v>
                </c:pt>
                <c:pt idx="1">
                  <c:v>1857796</c:v>
                </c:pt>
                <c:pt idx="2">
                  <c:v>1960599</c:v>
                </c:pt>
                <c:pt idx="3">
                  <c:v>2024049</c:v>
                </c:pt>
                <c:pt idx="4">
                  <c:v>2386120</c:v>
                </c:pt>
                <c:pt idx="5">
                  <c:v>2756778</c:v>
                </c:pt>
              </c:numCache>
            </c:numRef>
          </c:val>
          <c:extLst>
            <c:ext xmlns:c16="http://schemas.microsoft.com/office/drawing/2014/chart" uri="{C3380CC4-5D6E-409C-BE32-E72D297353CC}">
              <c16:uniqueId val="{00000006-557F-4716-BCA2-B9D07DF032DA}"/>
            </c:ext>
          </c:extLst>
        </c:ser>
        <c:ser>
          <c:idx val="7"/>
          <c:order val="7"/>
          <c:tx>
            <c:strRef>
              <c:f>'59'!$A$11</c:f>
              <c:strCache>
                <c:ptCount val="1"/>
                <c:pt idx="0">
                  <c:v>ДВФО</c:v>
                </c:pt>
              </c:strCache>
            </c:strRef>
          </c:tx>
          <c:spPr>
            <a:solidFill>
              <a:srgbClr val="FFCC88"/>
            </a:solidFill>
          </c:spPr>
          <c:invertIfNegative val="0"/>
          <c:cat>
            <c:strRef>
              <c:f>'59'!$B$2:$G$2</c:f>
              <c:strCache>
                <c:ptCount val="6"/>
                <c:pt idx="0">
                  <c:v> 01.02.19</c:v>
                </c:pt>
                <c:pt idx="1">
                  <c:v> 01.01.20</c:v>
                </c:pt>
                <c:pt idx="2">
                  <c:v> 01.01.21</c:v>
                </c:pt>
                <c:pt idx="3">
                  <c:v> 01.01.22</c:v>
                </c:pt>
                <c:pt idx="4">
                  <c:v> 01.01.23</c:v>
                </c:pt>
                <c:pt idx="5">
                  <c:v> 01.01.24</c:v>
                </c:pt>
              </c:strCache>
            </c:strRef>
          </c:cat>
          <c:val>
            <c:numRef>
              <c:f>'59'!$B$11:$G$11</c:f>
              <c:numCache>
                <c:formatCode>#,##0</c:formatCode>
                <c:ptCount val="6"/>
                <c:pt idx="0">
                  <c:v>767029</c:v>
                </c:pt>
                <c:pt idx="1">
                  <c:v>920053</c:v>
                </c:pt>
                <c:pt idx="2">
                  <c:v>1280250</c:v>
                </c:pt>
                <c:pt idx="3">
                  <c:v>1558421</c:v>
                </c:pt>
                <c:pt idx="4">
                  <c:v>2121128</c:v>
                </c:pt>
                <c:pt idx="5">
                  <c:v>2961343</c:v>
                </c:pt>
              </c:numCache>
            </c:numRef>
          </c:val>
          <c:extLst>
            <c:ext xmlns:c16="http://schemas.microsoft.com/office/drawing/2014/chart" uri="{C3380CC4-5D6E-409C-BE32-E72D297353CC}">
              <c16:uniqueId val="{00000007-557F-4716-BCA2-B9D07DF032DA}"/>
            </c:ext>
          </c:extLst>
        </c:ser>
        <c:dLbls>
          <c:showLegendKey val="0"/>
          <c:showVal val="0"/>
          <c:showCatName val="0"/>
          <c:showSerName val="0"/>
          <c:showPercent val="0"/>
          <c:showBubbleSize val="0"/>
        </c:dLbls>
        <c:gapWidth val="150"/>
        <c:overlap val="100"/>
        <c:axId val="640774920"/>
        <c:axId val="640776488"/>
      </c:barChart>
      <c:catAx>
        <c:axId val="640774920"/>
        <c:scaling>
          <c:orientation val="minMax"/>
        </c:scaling>
        <c:delete val="0"/>
        <c:axPos val="b"/>
        <c:numFmt formatCode="General" sourceLinked="1"/>
        <c:majorTickMark val="out"/>
        <c:minorTickMark val="none"/>
        <c:tickLblPos val="nextTo"/>
        <c:txPr>
          <a:bodyPr rot="-5400000" vert="horz"/>
          <a:lstStyle/>
          <a:p>
            <a:pPr>
              <a:defRPr sz="1000">
                <a:latin typeface="Arial" pitchFamily="34" charset="0"/>
                <a:cs typeface="Arial" pitchFamily="34" charset="0"/>
              </a:defRPr>
            </a:pPr>
            <a:endParaRPr lang="ru-RU"/>
          </a:p>
        </c:txPr>
        <c:crossAx val="640776488"/>
        <c:crosses val="autoZero"/>
        <c:auto val="1"/>
        <c:lblAlgn val="ctr"/>
        <c:lblOffset val="100"/>
        <c:noMultiLvlLbl val="0"/>
      </c:catAx>
      <c:valAx>
        <c:axId val="64077648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640774920"/>
        <c:crosses val="autoZero"/>
        <c:crossBetween val="between"/>
        <c:dispUnits>
          <c:builtInUnit val="millions"/>
        </c:dispUnits>
      </c:valAx>
    </c:plotArea>
    <c:legend>
      <c:legendPos val="b"/>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83180754926543599"/>
        </c:manualLayout>
      </c:layout>
      <c:barChart>
        <c:barDir val="col"/>
        <c:grouping val="clustered"/>
        <c:varyColors val="0"/>
        <c:ser>
          <c:idx val="0"/>
          <c:order val="0"/>
          <c:tx>
            <c:strRef>
              <c:f>'60'!$A$4</c:f>
              <c:strCache>
                <c:ptCount val="1"/>
                <c:pt idx="0">
                  <c:v>ЦФО</c:v>
                </c:pt>
              </c:strCache>
            </c:strRef>
          </c:tx>
          <c:spPr>
            <a:solidFill>
              <a:srgbClr val="EE1133"/>
            </a:solidFill>
          </c:spPr>
          <c:invertIfNegative val="0"/>
          <c:cat>
            <c:numRef>
              <c:f>'60'!$B$2:$F$2</c:f>
              <c:numCache>
                <c:formatCode>0</c:formatCode>
                <c:ptCount val="5"/>
                <c:pt idx="0">
                  <c:v>2019</c:v>
                </c:pt>
                <c:pt idx="1">
                  <c:v>2020</c:v>
                </c:pt>
                <c:pt idx="2">
                  <c:v>2021</c:v>
                </c:pt>
                <c:pt idx="3">
                  <c:v>2022</c:v>
                </c:pt>
                <c:pt idx="4">
                  <c:v>2023</c:v>
                </c:pt>
              </c:numCache>
            </c:numRef>
          </c:cat>
          <c:val>
            <c:numRef>
              <c:f>'60'!$B$4:$F$4</c:f>
              <c:numCache>
                <c:formatCode>#,##0</c:formatCode>
                <c:ptCount val="5"/>
                <c:pt idx="0">
                  <c:v>8.6542027454280515</c:v>
                </c:pt>
                <c:pt idx="1">
                  <c:v>11.710194579862971</c:v>
                </c:pt>
                <c:pt idx="2">
                  <c:v>18.508775346859238</c:v>
                </c:pt>
                <c:pt idx="3">
                  <c:v>20.407266502533943</c:v>
                </c:pt>
                <c:pt idx="4">
                  <c:v>25.402955123580668</c:v>
                </c:pt>
              </c:numCache>
            </c:numRef>
          </c:val>
          <c:extLst>
            <c:ext xmlns:c16="http://schemas.microsoft.com/office/drawing/2014/chart" uri="{C3380CC4-5D6E-409C-BE32-E72D297353CC}">
              <c16:uniqueId val="{00000000-C45E-48E5-AA96-68BC85839EBC}"/>
            </c:ext>
          </c:extLst>
        </c:ser>
        <c:ser>
          <c:idx val="1"/>
          <c:order val="1"/>
          <c:tx>
            <c:strRef>
              <c:f>'60'!$A$5</c:f>
              <c:strCache>
                <c:ptCount val="1"/>
                <c:pt idx="0">
                  <c:v>СЗФО</c:v>
                </c:pt>
              </c:strCache>
            </c:strRef>
          </c:tx>
          <c:spPr>
            <a:solidFill>
              <a:srgbClr val="77787B"/>
            </a:solidFill>
          </c:spPr>
          <c:invertIfNegative val="0"/>
          <c:cat>
            <c:numRef>
              <c:f>'60'!$B$2:$F$2</c:f>
              <c:numCache>
                <c:formatCode>0</c:formatCode>
                <c:ptCount val="5"/>
                <c:pt idx="0">
                  <c:v>2019</c:v>
                </c:pt>
                <c:pt idx="1">
                  <c:v>2020</c:v>
                </c:pt>
                <c:pt idx="2">
                  <c:v>2021</c:v>
                </c:pt>
                <c:pt idx="3">
                  <c:v>2022</c:v>
                </c:pt>
                <c:pt idx="4">
                  <c:v>2023</c:v>
                </c:pt>
              </c:numCache>
            </c:numRef>
          </c:cat>
          <c:val>
            <c:numRef>
              <c:f>'60'!$B$5:$F$5</c:f>
              <c:numCache>
                <c:formatCode>#,##0</c:formatCode>
                <c:ptCount val="5"/>
                <c:pt idx="0">
                  <c:v>5.6889492562712292</c:v>
                </c:pt>
                <c:pt idx="1">
                  <c:v>11.972726661708236</c:v>
                </c:pt>
                <c:pt idx="2">
                  <c:v>34.62239561431889</c:v>
                </c:pt>
                <c:pt idx="3">
                  <c:v>52.254032946601967</c:v>
                </c:pt>
                <c:pt idx="4">
                  <c:v>26.987443221597204</c:v>
                </c:pt>
              </c:numCache>
            </c:numRef>
          </c:val>
          <c:extLst>
            <c:ext xmlns:c16="http://schemas.microsoft.com/office/drawing/2014/chart" uri="{C3380CC4-5D6E-409C-BE32-E72D297353CC}">
              <c16:uniqueId val="{00000001-C45E-48E5-AA96-68BC85839EBC}"/>
            </c:ext>
          </c:extLst>
        </c:ser>
        <c:ser>
          <c:idx val="2"/>
          <c:order val="2"/>
          <c:tx>
            <c:strRef>
              <c:f>'60'!$A$6</c:f>
              <c:strCache>
                <c:ptCount val="1"/>
                <c:pt idx="0">
                  <c:v>ЮФО</c:v>
                </c:pt>
              </c:strCache>
            </c:strRef>
          </c:tx>
          <c:spPr>
            <a:solidFill>
              <a:srgbClr val="0088BB"/>
            </a:solidFill>
          </c:spPr>
          <c:invertIfNegative val="0"/>
          <c:cat>
            <c:numRef>
              <c:f>'60'!$B$2:$F$2</c:f>
              <c:numCache>
                <c:formatCode>0</c:formatCode>
                <c:ptCount val="5"/>
                <c:pt idx="0">
                  <c:v>2019</c:v>
                </c:pt>
                <c:pt idx="1">
                  <c:v>2020</c:v>
                </c:pt>
                <c:pt idx="2">
                  <c:v>2021</c:v>
                </c:pt>
                <c:pt idx="3">
                  <c:v>2022</c:v>
                </c:pt>
                <c:pt idx="4">
                  <c:v>2023</c:v>
                </c:pt>
              </c:numCache>
            </c:numRef>
          </c:cat>
          <c:val>
            <c:numRef>
              <c:f>'60'!$B$6:$F$6</c:f>
              <c:numCache>
                <c:formatCode>#,##0</c:formatCode>
                <c:ptCount val="5"/>
                <c:pt idx="0">
                  <c:v>0.11389869561992327</c:v>
                </c:pt>
                <c:pt idx="1">
                  <c:v>5.5502140876925239</c:v>
                </c:pt>
                <c:pt idx="2">
                  <c:v>17.897020319596194</c:v>
                </c:pt>
                <c:pt idx="3">
                  <c:v>34.422036748932015</c:v>
                </c:pt>
                <c:pt idx="4">
                  <c:v>24.800288580627793</c:v>
                </c:pt>
              </c:numCache>
            </c:numRef>
          </c:val>
          <c:extLst>
            <c:ext xmlns:c16="http://schemas.microsoft.com/office/drawing/2014/chart" uri="{C3380CC4-5D6E-409C-BE32-E72D297353CC}">
              <c16:uniqueId val="{00000002-C45E-48E5-AA96-68BC85839EBC}"/>
            </c:ext>
          </c:extLst>
        </c:ser>
        <c:ser>
          <c:idx val="3"/>
          <c:order val="3"/>
          <c:tx>
            <c:strRef>
              <c:f>'60'!$A$7</c:f>
              <c:strCache>
                <c:ptCount val="1"/>
                <c:pt idx="0">
                  <c:v>СКФО</c:v>
                </c:pt>
              </c:strCache>
            </c:strRef>
          </c:tx>
          <c:spPr>
            <a:solidFill>
              <a:srgbClr val="FFBB44"/>
            </a:solidFill>
          </c:spPr>
          <c:invertIfNegative val="0"/>
          <c:cat>
            <c:numRef>
              <c:f>'60'!$B$2:$F$2</c:f>
              <c:numCache>
                <c:formatCode>0</c:formatCode>
                <c:ptCount val="5"/>
                <c:pt idx="0">
                  <c:v>2019</c:v>
                </c:pt>
                <c:pt idx="1">
                  <c:v>2020</c:v>
                </c:pt>
                <c:pt idx="2">
                  <c:v>2021</c:v>
                </c:pt>
                <c:pt idx="3">
                  <c:v>2022</c:v>
                </c:pt>
                <c:pt idx="4">
                  <c:v>2023</c:v>
                </c:pt>
              </c:numCache>
            </c:numRef>
          </c:cat>
          <c:val>
            <c:numRef>
              <c:f>'60'!$B$7:$F$7</c:f>
              <c:numCache>
                <c:formatCode>#,##0</c:formatCode>
                <c:ptCount val="5"/>
                <c:pt idx="0">
                  <c:v>11.759319608934106</c:v>
                </c:pt>
                <c:pt idx="1">
                  <c:v>-4.6724000102414891</c:v>
                </c:pt>
                <c:pt idx="2">
                  <c:v>9.7464240630045396</c:v>
                </c:pt>
                <c:pt idx="3">
                  <c:v>39.088664458620883</c:v>
                </c:pt>
                <c:pt idx="4">
                  <c:v>4.6823710197402448</c:v>
                </c:pt>
              </c:numCache>
            </c:numRef>
          </c:val>
          <c:extLst>
            <c:ext xmlns:c16="http://schemas.microsoft.com/office/drawing/2014/chart" uri="{C3380CC4-5D6E-409C-BE32-E72D297353CC}">
              <c16:uniqueId val="{00000003-C45E-48E5-AA96-68BC85839EBC}"/>
            </c:ext>
          </c:extLst>
        </c:ser>
        <c:ser>
          <c:idx val="4"/>
          <c:order val="4"/>
          <c:tx>
            <c:strRef>
              <c:f>'60'!$A$8</c:f>
              <c:strCache>
                <c:ptCount val="1"/>
                <c:pt idx="0">
                  <c:v>ПВФО</c:v>
                </c:pt>
              </c:strCache>
            </c:strRef>
          </c:tx>
          <c:spPr>
            <a:solidFill>
              <a:srgbClr val="77787B">
                <a:alpha val="50000"/>
              </a:srgbClr>
            </a:solidFill>
          </c:spPr>
          <c:invertIfNegative val="0"/>
          <c:cat>
            <c:numRef>
              <c:f>'60'!$B$2:$F$2</c:f>
              <c:numCache>
                <c:formatCode>0</c:formatCode>
                <c:ptCount val="5"/>
                <c:pt idx="0">
                  <c:v>2019</c:v>
                </c:pt>
                <c:pt idx="1">
                  <c:v>2020</c:v>
                </c:pt>
                <c:pt idx="2">
                  <c:v>2021</c:v>
                </c:pt>
                <c:pt idx="3">
                  <c:v>2022</c:v>
                </c:pt>
                <c:pt idx="4">
                  <c:v>2023</c:v>
                </c:pt>
              </c:numCache>
            </c:numRef>
          </c:cat>
          <c:val>
            <c:numRef>
              <c:f>'60'!$B$8:$F$8</c:f>
              <c:numCache>
                <c:formatCode>#,##0</c:formatCode>
                <c:ptCount val="5"/>
                <c:pt idx="0">
                  <c:v>0.87887768516941378</c:v>
                </c:pt>
                <c:pt idx="1">
                  <c:v>8.75641745627766</c:v>
                </c:pt>
                <c:pt idx="2">
                  <c:v>14.953196756733007</c:v>
                </c:pt>
                <c:pt idx="3">
                  <c:v>21.097050580635383</c:v>
                </c:pt>
                <c:pt idx="4">
                  <c:v>25.086461768192493</c:v>
                </c:pt>
              </c:numCache>
            </c:numRef>
          </c:val>
          <c:extLst>
            <c:ext xmlns:c16="http://schemas.microsoft.com/office/drawing/2014/chart" uri="{C3380CC4-5D6E-409C-BE32-E72D297353CC}">
              <c16:uniqueId val="{00000004-C45E-48E5-AA96-68BC85839EBC}"/>
            </c:ext>
          </c:extLst>
        </c:ser>
        <c:ser>
          <c:idx val="5"/>
          <c:order val="5"/>
          <c:tx>
            <c:strRef>
              <c:f>'60'!$A$9</c:f>
              <c:strCache>
                <c:ptCount val="1"/>
                <c:pt idx="0">
                  <c:v>УФО</c:v>
                </c:pt>
              </c:strCache>
            </c:strRef>
          </c:tx>
          <c:spPr>
            <a:solidFill>
              <a:srgbClr val="FF8866"/>
            </a:solidFill>
          </c:spPr>
          <c:invertIfNegative val="0"/>
          <c:cat>
            <c:numRef>
              <c:f>'60'!$B$2:$F$2</c:f>
              <c:numCache>
                <c:formatCode>0</c:formatCode>
                <c:ptCount val="5"/>
                <c:pt idx="0">
                  <c:v>2019</c:v>
                </c:pt>
                <c:pt idx="1">
                  <c:v>2020</c:v>
                </c:pt>
                <c:pt idx="2">
                  <c:v>2021</c:v>
                </c:pt>
                <c:pt idx="3">
                  <c:v>2022</c:v>
                </c:pt>
                <c:pt idx="4">
                  <c:v>2023</c:v>
                </c:pt>
              </c:numCache>
            </c:numRef>
          </c:cat>
          <c:val>
            <c:numRef>
              <c:f>'60'!$B$9:$F$9</c:f>
              <c:numCache>
                <c:formatCode>#,##0</c:formatCode>
                <c:ptCount val="5"/>
                <c:pt idx="0">
                  <c:v>9.0602043858935843</c:v>
                </c:pt>
                <c:pt idx="1">
                  <c:v>6.2744341313888015</c:v>
                </c:pt>
                <c:pt idx="2">
                  <c:v>14.024782283303864</c:v>
                </c:pt>
                <c:pt idx="3">
                  <c:v>38.172320098691102</c:v>
                </c:pt>
                <c:pt idx="4">
                  <c:v>20.243864653147241</c:v>
                </c:pt>
              </c:numCache>
            </c:numRef>
          </c:val>
          <c:extLst>
            <c:ext xmlns:c16="http://schemas.microsoft.com/office/drawing/2014/chart" uri="{C3380CC4-5D6E-409C-BE32-E72D297353CC}">
              <c16:uniqueId val="{00000005-C45E-48E5-AA96-68BC85839EBC}"/>
            </c:ext>
          </c:extLst>
        </c:ser>
        <c:ser>
          <c:idx val="6"/>
          <c:order val="6"/>
          <c:tx>
            <c:strRef>
              <c:f>'60'!$A$10</c:f>
              <c:strCache>
                <c:ptCount val="1"/>
                <c:pt idx="0">
                  <c:v>СФО</c:v>
                </c:pt>
              </c:strCache>
            </c:strRef>
          </c:tx>
          <c:spPr>
            <a:solidFill>
              <a:srgbClr val="00BCE7"/>
            </a:solidFill>
          </c:spPr>
          <c:invertIfNegative val="0"/>
          <c:cat>
            <c:numRef>
              <c:f>'60'!$B$2:$F$2</c:f>
              <c:numCache>
                <c:formatCode>0</c:formatCode>
                <c:ptCount val="5"/>
                <c:pt idx="0">
                  <c:v>2019</c:v>
                </c:pt>
                <c:pt idx="1">
                  <c:v>2020</c:v>
                </c:pt>
                <c:pt idx="2">
                  <c:v>2021</c:v>
                </c:pt>
                <c:pt idx="3">
                  <c:v>2022</c:v>
                </c:pt>
                <c:pt idx="4">
                  <c:v>2023</c:v>
                </c:pt>
              </c:numCache>
            </c:numRef>
          </c:cat>
          <c:val>
            <c:numRef>
              <c:f>'60'!$B$10:$F$10</c:f>
              <c:numCache>
                <c:formatCode>#,##0</c:formatCode>
                <c:ptCount val="5"/>
                <c:pt idx="0">
                  <c:v>4.8667346286756867</c:v>
                </c:pt>
                <c:pt idx="1">
                  <c:v>5.5336000292819989</c:v>
                </c:pt>
                <c:pt idx="2">
                  <c:v>3.2362558585411989</c:v>
                </c:pt>
                <c:pt idx="3">
                  <c:v>17.88845032901871</c:v>
                </c:pt>
                <c:pt idx="4">
                  <c:v>15.533921177476401</c:v>
                </c:pt>
              </c:numCache>
            </c:numRef>
          </c:val>
          <c:extLst>
            <c:ext xmlns:c16="http://schemas.microsoft.com/office/drawing/2014/chart" uri="{C3380CC4-5D6E-409C-BE32-E72D297353CC}">
              <c16:uniqueId val="{00000006-C45E-48E5-AA96-68BC85839EBC}"/>
            </c:ext>
          </c:extLst>
        </c:ser>
        <c:ser>
          <c:idx val="7"/>
          <c:order val="7"/>
          <c:tx>
            <c:strRef>
              <c:f>'60'!$A$11</c:f>
              <c:strCache>
                <c:ptCount val="1"/>
                <c:pt idx="0">
                  <c:v>ДВФО</c:v>
                </c:pt>
              </c:strCache>
            </c:strRef>
          </c:tx>
          <c:spPr>
            <a:solidFill>
              <a:srgbClr val="FFCC88"/>
            </a:solidFill>
          </c:spPr>
          <c:invertIfNegative val="0"/>
          <c:cat>
            <c:numRef>
              <c:f>'60'!$B$2:$F$2</c:f>
              <c:numCache>
                <c:formatCode>0</c:formatCode>
                <c:ptCount val="5"/>
                <c:pt idx="0">
                  <c:v>2019</c:v>
                </c:pt>
                <c:pt idx="1">
                  <c:v>2020</c:v>
                </c:pt>
                <c:pt idx="2">
                  <c:v>2021</c:v>
                </c:pt>
                <c:pt idx="3">
                  <c:v>2022</c:v>
                </c:pt>
                <c:pt idx="4">
                  <c:v>2023</c:v>
                </c:pt>
              </c:numCache>
            </c:numRef>
          </c:cat>
          <c:val>
            <c:numRef>
              <c:f>'60'!$B$11:$F$11</c:f>
              <c:numCache>
                <c:formatCode>#,##0</c:formatCode>
                <c:ptCount val="5"/>
                <c:pt idx="0">
                  <c:v>19.950223524795035</c:v>
                </c:pt>
                <c:pt idx="1">
                  <c:v>39.149592469129516</c:v>
                </c:pt>
                <c:pt idx="2">
                  <c:v>21.727865651239981</c:v>
                </c:pt>
                <c:pt idx="3">
                  <c:v>36.107508818220481</c:v>
                </c:pt>
                <c:pt idx="4">
                  <c:v>39.611706601393223</c:v>
                </c:pt>
              </c:numCache>
            </c:numRef>
          </c:val>
          <c:extLst>
            <c:ext xmlns:c16="http://schemas.microsoft.com/office/drawing/2014/chart" uri="{C3380CC4-5D6E-409C-BE32-E72D297353CC}">
              <c16:uniqueId val="{00000007-C45E-48E5-AA96-68BC85839EBC}"/>
            </c:ext>
          </c:extLst>
        </c:ser>
        <c:dLbls>
          <c:showLegendKey val="0"/>
          <c:showVal val="0"/>
          <c:showCatName val="0"/>
          <c:showSerName val="0"/>
          <c:showPercent val="0"/>
          <c:showBubbleSize val="0"/>
        </c:dLbls>
        <c:gapWidth val="150"/>
        <c:axId val="640774528"/>
        <c:axId val="640776096"/>
      </c:barChart>
      <c:catAx>
        <c:axId val="640774528"/>
        <c:scaling>
          <c:orientation val="minMax"/>
        </c:scaling>
        <c:delete val="0"/>
        <c:axPos val="b"/>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640776096"/>
        <c:crosses val="autoZero"/>
        <c:auto val="1"/>
        <c:lblAlgn val="ctr"/>
        <c:lblOffset val="100"/>
        <c:noMultiLvlLbl val="0"/>
      </c:catAx>
      <c:valAx>
        <c:axId val="640776096"/>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640774528"/>
        <c:crosses val="autoZero"/>
        <c:crossBetween val="between"/>
      </c:valAx>
    </c:plotArea>
    <c:legend>
      <c:legendPos val="b"/>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43610838351088466"/>
        </c:manualLayout>
      </c:layout>
      <c:barChart>
        <c:barDir val="col"/>
        <c:grouping val="percentStacked"/>
        <c:varyColors val="0"/>
        <c:ser>
          <c:idx val="0"/>
          <c:order val="0"/>
          <c:tx>
            <c:strRef>
              <c:f>'61'!$A$4</c:f>
              <c:strCache>
                <c:ptCount val="1"/>
                <c:pt idx="0">
                  <c:v>добыча полезных ископаемых</c:v>
                </c:pt>
              </c:strCache>
            </c:strRef>
          </c:tx>
          <c:spPr>
            <a:solidFill>
              <a:srgbClr val="EE1133"/>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'61'!$C$4:$J$4</c:f>
              <c:numCache>
                <c:formatCode>#,##0</c:formatCode>
                <c:ptCount val="8"/>
                <c:pt idx="0">
                  <c:v>481068</c:v>
                </c:pt>
                <c:pt idx="1">
                  <c:v>370662</c:v>
                </c:pt>
                <c:pt idx="2">
                  <c:v>9965</c:v>
                </c:pt>
                <c:pt idx="3">
                  <c:v>1324</c:v>
                </c:pt>
                <c:pt idx="4">
                  <c:v>137084</c:v>
                </c:pt>
                <c:pt idx="5">
                  <c:v>711153</c:v>
                </c:pt>
                <c:pt idx="6">
                  <c:v>286013</c:v>
                </c:pt>
                <c:pt idx="7">
                  <c:v>628166</c:v>
                </c:pt>
              </c:numCache>
            </c:numRef>
          </c:val>
          <c:extLst>
            <c:ext xmlns:c16="http://schemas.microsoft.com/office/drawing/2014/chart" uri="{C3380CC4-5D6E-409C-BE32-E72D297353CC}">
              <c16:uniqueId val="{00000000-236E-4AEC-ACCD-D6ADF29BD8DB}"/>
            </c:ext>
          </c:extLst>
        </c:ser>
        <c:ser>
          <c:idx val="1"/>
          <c:order val="1"/>
          <c:tx>
            <c:strRef>
              <c:f>'61'!$A$7</c:f>
              <c:strCache>
                <c:ptCount val="1"/>
                <c:pt idx="0">
                  <c:v>производство пищевых продуктов, включая напитки, и табака</c:v>
                </c:pt>
              </c:strCache>
            </c:strRef>
          </c:tx>
          <c:spPr>
            <a:solidFill>
              <a:srgbClr val="77787B"/>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'61'!$C$7:$J$7</c:f>
              <c:numCache>
                <c:formatCode>#,##0</c:formatCode>
                <c:ptCount val="8"/>
                <c:pt idx="0">
                  <c:v>654429</c:v>
                </c:pt>
                <c:pt idx="1">
                  <c:v>112679</c:v>
                </c:pt>
                <c:pt idx="2">
                  <c:v>192370</c:v>
                </c:pt>
                <c:pt idx="3">
                  <c:v>82701</c:v>
                </c:pt>
                <c:pt idx="4">
                  <c:v>254456</c:v>
                </c:pt>
                <c:pt idx="5">
                  <c:v>50746</c:v>
                </c:pt>
                <c:pt idx="6">
                  <c:v>95715</c:v>
                </c:pt>
                <c:pt idx="7">
                  <c:v>36569</c:v>
                </c:pt>
              </c:numCache>
            </c:numRef>
          </c:val>
          <c:extLst>
            <c:ext xmlns:c16="http://schemas.microsoft.com/office/drawing/2014/chart" uri="{C3380CC4-5D6E-409C-BE32-E72D297353CC}">
              <c16:uniqueId val="{00000001-236E-4AEC-ACCD-D6ADF29BD8DB}"/>
            </c:ext>
          </c:extLst>
        </c:ser>
        <c:ser>
          <c:idx val="2"/>
          <c:order val="2"/>
          <c:tx>
            <c:strRef>
              <c:f>'61'!$A$8</c:f>
              <c:strCache>
                <c:ptCount val="1"/>
                <c:pt idx="0">
                  <c:v>обработка древесины и производство изделий из дерева</c:v>
                </c:pt>
              </c:strCache>
            </c:strRef>
          </c:tx>
          <c:spPr>
            <a:solidFill>
              <a:srgbClr val="0088BB"/>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'61'!$C$8:$J$8</c:f>
              <c:numCache>
                <c:formatCode>#,##0</c:formatCode>
                <c:ptCount val="8"/>
                <c:pt idx="0">
                  <c:v>20666</c:v>
                </c:pt>
                <c:pt idx="1">
                  <c:v>66228</c:v>
                </c:pt>
                <c:pt idx="2">
                  <c:v>1304</c:v>
                </c:pt>
                <c:pt idx="3">
                  <c:v>229</c:v>
                </c:pt>
                <c:pt idx="4">
                  <c:v>19166</c:v>
                </c:pt>
                <c:pt idx="5">
                  <c:v>13630</c:v>
                </c:pt>
                <c:pt idx="6">
                  <c:v>29437</c:v>
                </c:pt>
                <c:pt idx="7">
                  <c:v>3166</c:v>
                </c:pt>
              </c:numCache>
            </c:numRef>
          </c:val>
          <c:extLst>
            <c:ext xmlns:c16="http://schemas.microsoft.com/office/drawing/2014/chart" uri="{C3380CC4-5D6E-409C-BE32-E72D297353CC}">
              <c16:uniqueId val="{00000002-236E-4AEC-ACCD-D6ADF29BD8DB}"/>
            </c:ext>
          </c:extLst>
        </c:ser>
        <c:ser>
          <c:idx val="3"/>
          <c:order val="3"/>
          <c:tx>
            <c:strRef>
              <c:f>'61'!$A$9</c:f>
              <c:strCache>
                <c:ptCount val="1"/>
                <c:pt idx="0">
                  <c:v>целлюлозно-бумажное производство, издательская и полиграфическая деятельность</c:v>
                </c:pt>
              </c:strCache>
            </c:strRef>
          </c:tx>
          <c:spPr>
            <a:solidFill>
              <a:srgbClr val="FFBB44"/>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'61'!$C$9:$J$9</c:f>
              <c:numCache>
                <c:formatCode>#,##0</c:formatCode>
                <c:ptCount val="8"/>
                <c:pt idx="0">
                  <c:v>52086</c:v>
                </c:pt>
                <c:pt idx="1">
                  <c:v>286409</c:v>
                </c:pt>
                <c:pt idx="2">
                  <c:v>5881</c:v>
                </c:pt>
                <c:pt idx="3">
                  <c:v>721</c:v>
                </c:pt>
                <c:pt idx="4">
                  <c:v>45050</c:v>
                </c:pt>
                <c:pt idx="5">
                  <c:v>2613</c:v>
                </c:pt>
                <c:pt idx="6">
                  <c:v>8130</c:v>
                </c:pt>
                <c:pt idx="7">
                  <c:v>3554</c:v>
                </c:pt>
              </c:numCache>
            </c:numRef>
          </c:val>
          <c:extLst>
            <c:ext xmlns:c16="http://schemas.microsoft.com/office/drawing/2014/chart" uri="{C3380CC4-5D6E-409C-BE32-E72D297353CC}">
              <c16:uniqueId val="{00000003-236E-4AEC-ACCD-D6ADF29BD8DB}"/>
            </c:ext>
          </c:extLst>
        </c:ser>
        <c:ser>
          <c:idx val="4"/>
          <c:order val="4"/>
          <c:tx>
            <c:strRef>
              <c:f>'61'!$A$10</c:f>
              <c:strCache>
                <c:ptCount val="1"/>
                <c:pt idx="0">
                  <c:v>производство кокса, нефтепродуктов и ядерных материалов</c:v>
                </c:pt>
              </c:strCache>
            </c:strRef>
          </c:tx>
          <c:spPr>
            <a:solidFill>
              <a:srgbClr val="77787B">
                <a:alpha val="50000"/>
              </a:srgbClr>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'61'!$C$10:$J$10</c:f>
              <c:numCache>
                <c:formatCode>#,##0</c:formatCode>
                <c:ptCount val="8"/>
                <c:pt idx="0">
                  <c:v>855526</c:v>
                </c:pt>
                <c:pt idx="1">
                  <c:v>439003</c:v>
                </c:pt>
                <c:pt idx="2">
                  <c:v>167138</c:v>
                </c:pt>
                <c:pt idx="3">
                  <c:v>0</c:v>
                </c:pt>
                <c:pt idx="4">
                  <c:v>62920</c:v>
                </c:pt>
                <c:pt idx="5">
                  <c:v>114089</c:v>
                </c:pt>
                <c:pt idx="6">
                  <c:v>96629</c:v>
                </c:pt>
                <c:pt idx="7">
                  <c:v>3</c:v>
                </c:pt>
              </c:numCache>
            </c:numRef>
          </c:val>
          <c:extLst>
            <c:ext xmlns:c16="http://schemas.microsoft.com/office/drawing/2014/chart" uri="{C3380CC4-5D6E-409C-BE32-E72D297353CC}">
              <c16:uniqueId val="{00000004-236E-4AEC-ACCD-D6ADF29BD8DB}"/>
            </c:ext>
          </c:extLst>
        </c:ser>
        <c:ser>
          <c:idx val="5"/>
          <c:order val="5"/>
          <c:tx>
            <c:strRef>
              <c:f>'61'!$A$11</c:f>
              <c:strCache>
                <c:ptCount val="1"/>
                <c:pt idx="0">
                  <c:v>химическое производство</c:v>
                </c:pt>
              </c:strCache>
            </c:strRef>
          </c:tx>
          <c:spPr>
            <a:solidFill>
              <a:srgbClr val="FF8866"/>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'61'!$C$11:$J$11</c:f>
              <c:numCache>
                <c:formatCode>#,##0</c:formatCode>
                <c:ptCount val="8"/>
                <c:pt idx="0">
                  <c:v>311870</c:v>
                </c:pt>
                <c:pt idx="1">
                  <c:v>1020184</c:v>
                </c:pt>
                <c:pt idx="2">
                  <c:v>60957</c:v>
                </c:pt>
                <c:pt idx="3">
                  <c:v>9452</c:v>
                </c:pt>
                <c:pt idx="4">
                  <c:v>364078</c:v>
                </c:pt>
                <c:pt idx="5">
                  <c:v>210921</c:v>
                </c:pt>
                <c:pt idx="6">
                  <c:v>63185</c:v>
                </c:pt>
                <c:pt idx="7">
                  <c:v>129997</c:v>
                </c:pt>
              </c:numCache>
            </c:numRef>
          </c:val>
          <c:extLst>
            <c:ext xmlns:c16="http://schemas.microsoft.com/office/drawing/2014/chart" uri="{C3380CC4-5D6E-409C-BE32-E72D297353CC}">
              <c16:uniqueId val="{00000005-236E-4AEC-ACCD-D6ADF29BD8DB}"/>
            </c:ext>
          </c:extLst>
        </c:ser>
        <c:ser>
          <c:idx val="6"/>
          <c:order val="6"/>
          <c:tx>
            <c:strRef>
              <c:f>'61'!$A$12</c:f>
              <c:strCache>
                <c:ptCount val="1"/>
                <c:pt idx="0">
                  <c:v>производство прочих неметаллических минеральных продуктов</c:v>
                </c:pt>
              </c:strCache>
            </c:strRef>
          </c:tx>
          <c:spPr>
            <a:solidFill>
              <a:srgbClr val="00BCE7"/>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'61'!$C$12:$J$12</c:f>
              <c:numCache>
                <c:formatCode>#,##0</c:formatCode>
                <c:ptCount val="8"/>
                <c:pt idx="0">
                  <c:v>142498</c:v>
                </c:pt>
                <c:pt idx="1">
                  <c:v>19157</c:v>
                </c:pt>
                <c:pt idx="2">
                  <c:v>20824</c:v>
                </c:pt>
                <c:pt idx="3">
                  <c:v>25373</c:v>
                </c:pt>
                <c:pt idx="4">
                  <c:v>55220</c:v>
                </c:pt>
                <c:pt idx="5">
                  <c:v>33058</c:v>
                </c:pt>
                <c:pt idx="6">
                  <c:v>21136</c:v>
                </c:pt>
                <c:pt idx="7">
                  <c:v>5678</c:v>
                </c:pt>
              </c:numCache>
            </c:numRef>
          </c:val>
          <c:extLst>
            <c:ext xmlns:c16="http://schemas.microsoft.com/office/drawing/2014/chart" uri="{C3380CC4-5D6E-409C-BE32-E72D297353CC}">
              <c16:uniqueId val="{00000006-236E-4AEC-ACCD-D6ADF29BD8DB}"/>
            </c:ext>
          </c:extLst>
        </c:ser>
        <c:ser>
          <c:idx val="7"/>
          <c:order val="7"/>
          <c:tx>
            <c:strRef>
              <c:f>'61'!$A$13</c:f>
              <c:strCache>
                <c:ptCount val="1"/>
                <c:pt idx="0">
                  <c:v>металлургическое производство и производство готовых металлических изделий</c:v>
                </c:pt>
              </c:strCache>
            </c:strRef>
          </c:tx>
          <c:spPr>
            <a:solidFill>
              <a:srgbClr val="FFCC88"/>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'61'!$C$13:$J$13</c:f>
              <c:numCache>
                <c:formatCode>#,##0</c:formatCode>
                <c:ptCount val="8"/>
                <c:pt idx="0">
                  <c:v>257508</c:v>
                </c:pt>
                <c:pt idx="1">
                  <c:v>66221</c:v>
                </c:pt>
                <c:pt idx="2">
                  <c:v>85910</c:v>
                </c:pt>
                <c:pt idx="3">
                  <c:v>3585</c:v>
                </c:pt>
                <c:pt idx="4">
                  <c:v>303230</c:v>
                </c:pt>
                <c:pt idx="5">
                  <c:v>989351</c:v>
                </c:pt>
                <c:pt idx="6">
                  <c:v>293407</c:v>
                </c:pt>
                <c:pt idx="7">
                  <c:v>13031</c:v>
                </c:pt>
              </c:numCache>
            </c:numRef>
          </c:val>
          <c:extLst>
            <c:ext xmlns:c16="http://schemas.microsoft.com/office/drawing/2014/chart" uri="{C3380CC4-5D6E-409C-BE32-E72D297353CC}">
              <c16:uniqueId val="{00000007-236E-4AEC-ACCD-D6ADF29BD8DB}"/>
            </c:ext>
          </c:extLst>
        </c:ser>
        <c:ser>
          <c:idx val="8"/>
          <c:order val="8"/>
          <c:tx>
            <c:strRef>
              <c:f>'61'!$A$14</c:f>
              <c:strCache>
                <c:ptCount val="1"/>
                <c:pt idx="0">
                  <c:v>производство машин и оборудования</c:v>
                </c:pt>
              </c:strCache>
            </c:strRef>
          </c:tx>
          <c:spPr>
            <a:solidFill>
              <a:srgbClr val="4F397B"/>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'61'!$C$14:$J$14</c:f>
              <c:numCache>
                <c:formatCode>#,##0</c:formatCode>
                <c:ptCount val="8"/>
                <c:pt idx="0">
                  <c:v>529787</c:v>
                </c:pt>
                <c:pt idx="1">
                  <c:v>66543</c:v>
                </c:pt>
                <c:pt idx="2">
                  <c:v>12682</c:v>
                </c:pt>
                <c:pt idx="3">
                  <c:v>618</c:v>
                </c:pt>
                <c:pt idx="4">
                  <c:v>150896</c:v>
                </c:pt>
                <c:pt idx="5">
                  <c:v>80540</c:v>
                </c:pt>
                <c:pt idx="6">
                  <c:v>9925</c:v>
                </c:pt>
                <c:pt idx="7">
                  <c:v>1258</c:v>
                </c:pt>
              </c:numCache>
            </c:numRef>
          </c:val>
          <c:extLst>
            <c:ext xmlns:c16="http://schemas.microsoft.com/office/drawing/2014/chart" uri="{C3380CC4-5D6E-409C-BE32-E72D297353CC}">
              <c16:uniqueId val="{00000008-236E-4AEC-ACCD-D6ADF29BD8DB}"/>
            </c:ext>
          </c:extLst>
        </c:ser>
        <c:ser>
          <c:idx val="9"/>
          <c:order val="9"/>
          <c:tx>
            <c:strRef>
              <c:f>'61'!$A$16</c:f>
              <c:strCache>
                <c:ptCount val="1"/>
                <c:pt idx="0">
                  <c:v>производство транспортных средств и оборудования</c:v>
                </c:pt>
              </c:strCache>
            </c:strRef>
          </c:tx>
          <c:spPr>
            <a:solidFill>
              <a:srgbClr val="4F397B">
                <a:alpha val="50196"/>
              </a:srgbClr>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'61'!$C$16:$J$16</c:f>
              <c:numCache>
                <c:formatCode>#,##0</c:formatCode>
                <c:ptCount val="8"/>
                <c:pt idx="0">
                  <c:v>792039</c:v>
                </c:pt>
                <c:pt idx="1">
                  <c:v>536672</c:v>
                </c:pt>
                <c:pt idx="2">
                  <c:v>78086</c:v>
                </c:pt>
                <c:pt idx="3">
                  <c:v>6717</c:v>
                </c:pt>
                <c:pt idx="4">
                  <c:v>414457</c:v>
                </c:pt>
                <c:pt idx="5">
                  <c:v>213013</c:v>
                </c:pt>
                <c:pt idx="6">
                  <c:v>29197</c:v>
                </c:pt>
                <c:pt idx="7">
                  <c:v>230786</c:v>
                </c:pt>
              </c:numCache>
            </c:numRef>
          </c:val>
          <c:extLst>
            <c:ext xmlns:c16="http://schemas.microsoft.com/office/drawing/2014/chart" uri="{C3380CC4-5D6E-409C-BE32-E72D297353CC}">
              <c16:uniqueId val="{00000009-236E-4AEC-ACCD-D6ADF29BD8DB}"/>
            </c:ext>
          </c:extLst>
        </c:ser>
        <c:ser>
          <c:idx val="10"/>
          <c:order val="10"/>
          <c:tx>
            <c:strRef>
              <c:f>'61'!$A$19</c:f>
              <c:strCache>
                <c:ptCount val="1"/>
                <c:pt idx="0">
                  <c:v>сельское хозяйство, охота и лесное хозяйство</c:v>
                </c:pt>
              </c:strCache>
            </c:strRef>
          </c:tx>
          <c:spPr>
            <a:solidFill>
              <a:srgbClr val="B64B85"/>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'61'!$C$19:$J$19</c:f>
              <c:numCache>
                <c:formatCode>#,##0</c:formatCode>
                <c:ptCount val="8"/>
                <c:pt idx="0">
                  <c:v>1062782</c:v>
                </c:pt>
                <c:pt idx="1">
                  <c:v>133394</c:v>
                </c:pt>
                <c:pt idx="2">
                  <c:v>412245</c:v>
                </c:pt>
                <c:pt idx="3">
                  <c:v>175013</c:v>
                </c:pt>
                <c:pt idx="4">
                  <c:v>500167</c:v>
                </c:pt>
                <c:pt idx="5">
                  <c:v>113046</c:v>
                </c:pt>
                <c:pt idx="6">
                  <c:v>202386</c:v>
                </c:pt>
                <c:pt idx="7">
                  <c:v>92733</c:v>
                </c:pt>
              </c:numCache>
            </c:numRef>
          </c:val>
          <c:extLst>
            <c:ext xmlns:c16="http://schemas.microsoft.com/office/drawing/2014/chart" uri="{C3380CC4-5D6E-409C-BE32-E72D297353CC}">
              <c16:uniqueId val="{0000000A-236E-4AEC-ACCD-D6ADF29BD8DB}"/>
            </c:ext>
          </c:extLst>
        </c:ser>
        <c:ser>
          <c:idx val="11"/>
          <c:order val="11"/>
          <c:tx>
            <c:strRef>
              <c:f>'61'!$A$21</c:f>
              <c:strCache>
                <c:ptCount val="1"/>
                <c:pt idx="0">
                  <c:v>строительство</c:v>
                </c:pt>
              </c:strCache>
            </c:strRef>
          </c:tx>
          <c:spPr>
            <a:solidFill>
              <a:srgbClr val="B64B85">
                <a:alpha val="50196"/>
              </a:srgbClr>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'61'!$C$21:$J$21</c:f>
              <c:numCache>
                <c:formatCode>#,##0</c:formatCode>
                <c:ptCount val="8"/>
                <c:pt idx="0">
                  <c:v>2057628</c:v>
                </c:pt>
                <c:pt idx="1">
                  <c:v>468913</c:v>
                </c:pt>
                <c:pt idx="2">
                  <c:v>206576</c:v>
                </c:pt>
                <c:pt idx="3">
                  <c:v>41197</c:v>
                </c:pt>
                <c:pt idx="4">
                  <c:v>343407</c:v>
                </c:pt>
                <c:pt idx="5">
                  <c:v>193844</c:v>
                </c:pt>
                <c:pt idx="6">
                  <c:v>196934</c:v>
                </c:pt>
                <c:pt idx="7">
                  <c:v>128717</c:v>
                </c:pt>
              </c:numCache>
            </c:numRef>
          </c:val>
          <c:extLst>
            <c:ext xmlns:c16="http://schemas.microsoft.com/office/drawing/2014/chart" uri="{C3380CC4-5D6E-409C-BE32-E72D297353CC}">
              <c16:uniqueId val="{0000000B-236E-4AEC-ACCD-D6ADF29BD8DB}"/>
            </c:ext>
          </c:extLst>
        </c:ser>
        <c:ser>
          <c:idx val="12"/>
          <c:order val="12"/>
          <c:tx>
            <c:strRef>
              <c:f>'61'!$A$23</c:f>
              <c:strCache>
                <c:ptCount val="1"/>
                <c:pt idx="0">
                  <c:v>транспорт и связь</c:v>
                </c:pt>
              </c:strCache>
            </c:strRef>
          </c:tx>
          <c:spPr>
            <a:solidFill>
              <a:srgbClr val="74A472"/>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'61'!$C$23:$J$23</c:f>
              <c:numCache>
                <c:formatCode>#,##0</c:formatCode>
                <c:ptCount val="8"/>
                <c:pt idx="0">
                  <c:v>1729444</c:v>
                </c:pt>
                <c:pt idx="1">
                  <c:v>426388</c:v>
                </c:pt>
                <c:pt idx="2">
                  <c:v>239408</c:v>
                </c:pt>
                <c:pt idx="3">
                  <c:v>13296</c:v>
                </c:pt>
                <c:pt idx="4">
                  <c:v>209085</c:v>
                </c:pt>
                <c:pt idx="5">
                  <c:v>110162</c:v>
                </c:pt>
                <c:pt idx="6">
                  <c:v>104307</c:v>
                </c:pt>
                <c:pt idx="7">
                  <c:v>333131</c:v>
                </c:pt>
              </c:numCache>
            </c:numRef>
          </c:val>
          <c:extLst>
            <c:ext xmlns:c16="http://schemas.microsoft.com/office/drawing/2014/chart" uri="{C3380CC4-5D6E-409C-BE32-E72D297353CC}">
              <c16:uniqueId val="{0000000C-236E-4AEC-ACCD-D6ADF29BD8DB}"/>
            </c:ext>
          </c:extLst>
        </c:ser>
        <c:ser>
          <c:idx val="13"/>
          <c:order val="13"/>
          <c:tx>
            <c:strRef>
              <c:f>'61'!$A$26</c:f>
              <c:strCache>
                <c:ptCount val="1"/>
                <c:pt idx="0">
                  <c:v>операции с недвижимым имуществом, аренда и предоставление услуг</c:v>
                </c:pt>
              </c:strCache>
            </c:strRef>
          </c:tx>
          <c:spPr>
            <a:solidFill>
              <a:srgbClr val="74A472">
                <a:alpha val="50000"/>
              </a:srgbClr>
            </a:solidFill>
          </c:spPr>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'61'!$C$26:$J$26</c:f>
              <c:numCache>
                <c:formatCode>#,##0</c:formatCode>
                <c:ptCount val="8"/>
                <c:pt idx="0">
                  <c:v>6985171</c:v>
                </c:pt>
                <c:pt idx="1">
                  <c:v>1424222</c:v>
                </c:pt>
                <c:pt idx="2">
                  <c:v>756835</c:v>
                </c:pt>
                <c:pt idx="3">
                  <c:v>41741</c:v>
                </c:pt>
                <c:pt idx="4">
                  <c:v>841813</c:v>
                </c:pt>
                <c:pt idx="5">
                  <c:v>522222</c:v>
                </c:pt>
                <c:pt idx="6">
                  <c:v>369813</c:v>
                </c:pt>
                <c:pt idx="7">
                  <c:v>587284</c:v>
                </c:pt>
              </c:numCache>
            </c:numRef>
          </c:val>
          <c:extLst>
            <c:ext xmlns:c16="http://schemas.microsoft.com/office/drawing/2014/chart" uri="{C3380CC4-5D6E-409C-BE32-E72D297353CC}">
              <c16:uniqueId val="{0000000D-236E-4AEC-ACCD-D6ADF29BD8DB}"/>
            </c:ext>
          </c:extLst>
        </c:ser>
        <c:ser>
          <c:idx val="14"/>
          <c:order val="14"/>
          <c:tx>
            <c:strRef>
              <c:f>'61'!$A$27</c:f>
              <c:strCache>
                <c:ptCount val="1"/>
                <c:pt idx="0">
                  <c:v>прочие виды деятельности</c:v>
                </c:pt>
              </c:strCache>
            </c:strRef>
          </c:tx>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'61'!$C$27:$J$27</c:f>
              <c:numCache>
                <c:formatCode>#,##0</c:formatCode>
                <c:ptCount val="8"/>
                <c:pt idx="0">
                  <c:v>10030698</c:v>
                </c:pt>
                <c:pt idx="1">
                  <c:v>839395</c:v>
                </c:pt>
                <c:pt idx="2">
                  <c:v>176709</c:v>
                </c:pt>
                <c:pt idx="3">
                  <c:v>13784</c:v>
                </c:pt>
                <c:pt idx="4">
                  <c:v>196953</c:v>
                </c:pt>
                <c:pt idx="5">
                  <c:v>669402</c:v>
                </c:pt>
                <c:pt idx="6">
                  <c:v>86611</c:v>
                </c:pt>
                <c:pt idx="7">
                  <c:v>359481</c:v>
                </c:pt>
              </c:numCache>
            </c:numRef>
          </c:val>
          <c:extLst>
            <c:ext xmlns:c16="http://schemas.microsoft.com/office/drawing/2014/chart" uri="{C3380CC4-5D6E-409C-BE32-E72D297353CC}">
              <c16:uniqueId val="{0000000E-236E-4AEC-ACCD-D6ADF29BD8DB}"/>
            </c:ext>
          </c:extLst>
        </c:ser>
        <c:ser>
          <c:idx val="15"/>
          <c:order val="15"/>
          <c:tx>
            <c:strRef>
              <c:f>'61'!$A$28</c:f>
              <c:strCache>
                <c:ptCount val="1"/>
                <c:pt idx="0">
                  <c:v>на завершение расчетов</c:v>
                </c:pt>
              </c:strCache>
            </c:strRef>
          </c:tx>
          <c:invertIfNegative val="0"/>
          <c:cat>
            <c:strRef>
              <c:f>'61'!$C$2:$J$2</c:f>
              <c:strCache>
                <c:ptCount val="8"/>
                <c:pt idx="0">
                  <c:v>ЦФО</c:v>
                </c:pt>
                <c:pt idx="1">
                  <c:v>СЗФО</c:v>
                </c:pt>
                <c:pt idx="2">
                  <c:v>ЮФО</c:v>
                </c:pt>
                <c:pt idx="3">
                  <c:v>СКФО</c:v>
                </c:pt>
                <c:pt idx="4">
                  <c:v>ПВФО</c:v>
                </c:pt>
                <c:pt idx="5">
                  <c:v>УФО</c:v>
                </c:pt>
                <c:pt idx="6">
                  <c:v>СФО</c:v>
                </c:pt>
                <c:pt idx="7">
                  <c:v>ДВФО</c:v>
                </c:pt>
              </c:strCache>
            </c:strRef>
          </c:cat>
          <c:val>
            <c:numRef>
              <c:f>'61'!$C$28:$J$28</c:f>
              <c:numCache>
                <c:formatCode>#,##0</c:formatCode>
                <c:ptCount val="8"/>
                <c:pt idx="0">
                  <c:v>209141</c:v>
                </c:pt>
                <c:pt idx="1">
                  <c:v>39796</c:v>
                </c:pt>
                <c:pt idx="2">
                  <c:v>22675</c:v>
                </c:pt>
                <c:pt idx="3">
                  <c:v>3689</c:v>
                </c:pt>
                <c:pt idx="4">
                  <c:v>45203</c:v>
                </c:pt>
                <c:pt idx="5">
                  <c:v>25753</c:v>
                </c:pt>
                <c:pt idx="6">
                  <c:v>34259</c:v>
                </c:pt>
                <c:pt idx="7">
                  <c:v>9509</c:v>
                </c:pt>
              </c:numCache>
            </c:numRef>
          </c:val>
          <c:extLst>
            <c:ext xmlns:c16="http://schemas.microsoft.com/office/drawing/2014/chart" uri="{C3380CC4-5D6E-409C-BE32-E72D297353CC}">
              <c16:uniqueId val="{0000000F-236E-4AEC-ACCD-D6ADF29BD8DB}"/>
            </c:ext>
          </c:extLst>
        </c:ser>
        <c:dLbls>
          <c:showLegendKey val="0"/>
          <c:showVal val="0"/>
          <c:showCatName val="0"/>
          <c:showSerName val="0"/>
          <c:showPercent val="0"/>
          <c:showBubbleSize val="0"/>
        </c:dLbls>
        <c:gapWidth val="150"/>
        <c:overlap val="100"/>
        <c:axId val="641552912"/>
        <c:axId val="641554088"/>
      </c:barChart>
      <c:catAx>
        <c:axId val="641552912"/>
        <c:scaling>
          <c:orientation val="minMax"/>
        </c:scaling>
        <c:delete val="0"/>
        <c:axPos val="b"/>
        <c:numFmt formatCode="General" sourceLinked="1"/>
        <c:majorTickMark val="out"/>
        <c:minorTickMark val="none"/>
        <c:tickLblPos val="nextTo"/>
        <c:txPr>
          <a:bodyPr/>
          <a:lstStyle/>
          <a:p>
            <a:pPr>
              <a:defRPr sz="1000">
                <a:latin typeface="Arial" pitchFamily="34" charset="0"/>
                <a:cs typeface="Arial" pitchFamily="34" charset="0"/>
              </a:defRPr>
            </a:pPr>
            <a:endParaRPr lang="ru-RU"/>
          </a:p>
        </c:txPr>
        <c:crossAx val="641554088"/>
        <c:crosses val="autoZero"/>
        <c:auto val="1"/>
        <c:lblAlgn val="ctr"/>
        <c:lblOffset val="100"/>
        <c:noMultiLvlLbl val="0"/>
      </c:catAx>
      <c:valAx>
        <c:axId val="64155408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641552912"/>
        <c:crosses val="autoZero"/>
        <c:crossBetween val="between"/>
      </c:valAx>
    </c:plotArea>
    <c:legend>
      <c:legendPos val="b"/>
      <c:layout>
        <c:manualLayout>
          <c:xMode val="edge"/>
          <c:yMode val="edge"/>
          <c:x val="7.3417673298820261E-3"/>
          <c:y val="0.52804199475065627"/>
          <c:w val="0.99265823267011788"/>
          <c:h val="0.47195800524934384"/>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'62'!$A$3</c:f>
              <c:strCache>
                <c:ptCount val="1"/>
                <c:pt idx="0">
                  <c:v>ЦФО</c:v>
                </c:pt>
              </c:strCache>
            </c:strRef>
          </c:tx>
          <c:spPr>
            <a:ln>
              <a:solidFill>
                <a:srgbClr val="EE1133"/>
              </a:solidFill>
            </a:ln>
          </c:spPr>
          <c:marker>
            <c:symbol val="none"/>
          </c:marker>
          <c:cat>
            <c:numRef>
              <c:f>'62'!$B$2:$G$2</c:f>
              <c:numCache>
                <c:formatCode>dd\.mm\.yyyy</c:formatCode>
                <c:ptCount val="6"/>
                <c:pt idx="0">
                  <c:v>43497</c:v>
                </c:pt>
                <c:pt idx="1">
                  <c:v>43831</c:v>
                </c:pt>
                <c:pt idx="2">
                  <c:v>44197</c:v>
                </c:pt>
                <c:pt idx="3">
                  <c:v>44562</c:v>
                </c:pt>
                <c:pt idx="4">
                  <c:v>44927</c:v>
                </c:pt>
                <c:pt idx="5">
                  <c:v>45292</c:v>
                </c:pt>
              </c:numCache>
            </c:numRef>
          </c:cat>
          <c:val>
            <c:numRef>
              <c:f>'62'!$B$3:$G$3</c:f>
              <c:numCache>
                <c:formatCode>0.0</c:formatCode>
                <c:ptCount val="6"/>
                <c:pt idx="0">
                  <c:v>7.6142155587128402</c:v>
                </c:pt>
                <c:pt idx="1">
                  <c:v>7.2891960691282645</c:v>
                </c:pt>
                <c:pt idx="2">
                  <c:v>6.8910552169043324</c:v>
                </c:pt>
                <c:pt idx="3">
                  <c:v>9.2062619938646666</c:v>
                </c:pt>
                <c:pt idx="4">
                  <c:v>7.553077347822641</c:v>
                </c:pt>
                <c:pt idx="5">
                  <c:v>5.7834154016364696</c:v>
                </c:pt>
              </c:numCache>
            </c:numRef>
          </c:val>
          <c:smooth val="0"/>
          <c:extLst>
            <c:ext xmlns:c16="http://schemas.microsoft.com/office/drawing/2014/chart" uri="{C3380CC4-5D6E-409C-BE32-E72D297353CC}">
              <c16:uniqueId val="{00000000-5479-4BBE-AF4C-E68D7BE9D664}"/>
            </c:ext>
          </c:extLst>
        </c:ser>
        <c:ser>
          <c:idx val="1"/>
          <c:order val="1"/>
          <c:tx>
            <c:strRef>
              <c:f>'62'!$A$4</c:f>
              <c:strCache>
                <c:ptCount val="1"/>
                <c:pt idx="0">
                  <c:v>СЗФО</c:v>
                </c:pt>
              </c:strCache>
            </c:strRef>
          </c:tx>
          <c:spPr>
            <a:ln>
              <a:solidFill>
                <a:srgbClr val="77787B"/>
              </a:solidFill>
            </a:ln>
          </c:spPr>
          <c:marker>
            <c:symbol val="none"/>
          </c:marker>
          <c:cat>
            <c:numRef>
              <c:f>'62'!$B$2:$G$2</c:f>
              <c:numCache>
                <c:formatCode>dd\.mm\.yyyy</c:formatCode>
                <c:ptCount val="6"/>
                <c:pt idx="0">
                  <c:v>43497</c:v>
                </c:pt>
                <c:pt idx="1">
                  <c:v>43831</c:v>
                </c:pt>
                <c:pt idx="2">
                  <c:v>44197</c:v>
                </c:pt>
                <c:pt idx="3">
                  <c:v>44562</c:v>
                </c:pt>
                <c:pt idx="4">
                  <c:v>44927</c:v>
                </c:pt>
                <c:pt idx="5">
                  <c:v>45292</c:v>
                </c:pt>
              </c:numCache>
            </c:numRef>
          </c:cat>
          <c:val>
            <c:numRef>
              <c:f>'62'!$B$4:$G$4</c:f>
              <c:numCache>
                <c:formatCode>0.0</c:formatCode>
                <c:ptCount val="6"/>
                <c:pt idx="0">
                  <c:v>7.9346939412745066</c:v>
                </c:pt>
                <c:pt idx="1">
                  <c:v>6.9493242968765578</c:v>
                </c:pt>
                <c:pt idx="2">
                  <c:v>6.3083083419826007</c:v>
                </c:pt>
                <c:pt idx="3">
                  <c:v>4.5762463138352354</c:v>
                </c:pt>
                <c:pt idx="4">
                  <c:v>3.1531694613974439</c:v>
                </c:pt>
                <c:pt idx="5">
                  <c:v>2.4810920728116121</c:v>
                </c:pt>
              </c:numCache>
            </c:numRef>
          </c:val>
          <c:smooth val="0"/>
          <c:extLst>
            <c:ext xmlns:c16="http://schemas.microsoft.com/office/drawing/2014/chart" uri="{C3380CC4-5D6E-409C-BE32-E72D297353CC}">
              <c16:uniqueId val="{00000001-5479-4BBE-AF4C-E68D7BE9D664}"/>
            </c:ext>
          </c:extLst>
        </c:ser>
        <c:ser>
          <c:idx val="2"/>
          <c:order val="2"/>
          <c:tx>
            <c:strRef>
              <c:f>'62'!$A$5</c:f>
              <c:strCache>
                <c:ptCount val="1"/>
                <c:pt idx="0">
                  <c:v>ЮФО</c:v>
                </c:pt>
              </c:strCache>
            </c:strRef>
          </c:tx>
          <c:spPr>
            <a:ln>
              <a:solidFill>
                <a:srgbClr val="0088BB"/>
              </a:solidFill>
            </a:ln>
          </c:spPr>
          <c:marker>
            <c:symbol val="none"/>
          </c:marker>
          <c:cat>
            <c:numRef>
              <c:f>'62'!$B$2:$G$2</c:f>
              <c:numCache>
                <c:formatCode>dd\.mm\.yyyy</c:formatCode>
                <c:ptCount val="6"/>
                <c:pt idx="0">
                  <c:v>43497</c:v>
                </c:pt>
                <c:pt idx="1">
                  <c:v>43831</c:v>
                </c:pt>
                <c:pt idx="2">
                  <c:v>44197</c:v>
                </c:pt>
                <c:pt idx="3">
                  <c:v>44562</c:v>
                </c:pt>
                <c:pt idx="4">
                  <c:v>44927</c:v>
                </c:pt>
                <c:pt idx="5">
                  <c:v>45292</c:v>
                </c:pt>
              </c:numCache>
            </c:numRef>
          </c:cat>
          <c:val>
            <c:numRef>
              <c:f>'62'!$B$5:$G$5</c:f>
              <c:numCache>
                <c:formatCode>0.0</c:formatCode>
                <c:ptCount val="6"/>
                <c:pt idx="0">
                  <c:v>8.2281988732320599</c:v>
                </c:pt>
                <c:pt idx="1">
                  <c:v>11.010820208682571</c:v>
                </c:pt>
                <c:pt idx="2">
                  <c:v>7.4635961708870839</c:v>
                </c:pt>
                <c:pt idx="3">
                  <c:v>6.8248588475313152</c:v>
                </c:pt>
                <c:pt idx="4">
                  <c:v>4.6701890478588934</c:v>
                </c:pt>
                <c:pt idx="5">
                  <c:v>3.27512812275444</c:v>
                </c:pt>
              </c:numCache>
            </c:numRef>
          </c:val>
          <c:smooth val="0"/>
          <c:extLst>
            <c:ext xmlns:c16="http://schemas.microsoft.com/office/drawing/2014/chart" uri="{C3380CC4-5D6E-409C-BE32-E72D297353CC}">
              <c16:uniqueId val="{00000002-5479-4BBE-AF4C-E68D7BE9D664}"/>
            </c:ext>
          </c:extLst>
        </c:ser>
        <c:ser>
          <c:idx val="3"/>
          <c:order val="3"/>
          <c:tx>
            <c:strRef>
              <c:f>'62'!$A$6</c:f>
              <c:strCache>
                <c:ptCount val="1"/>
                <c:pt idx="0">
                  <c:v>СКФО</c:v>
                </c:pt>
              </c:strCache>
            </c:strRef>
          </c:tx>
          <c:spPr>
            <a:ln>
              <a:solidFill>
                <a:srgbClr val="FFBB44"/>
              </a:solidFill>
            </a:ln>
          </c:spPr>
          <c:marker>
            <c:symbol val="none"/>
          </c:marker>
          <c:cat>
            <c:numRef>
              <c:f>'62'!$B$2:$G$2</c:f>
              <c:numCache>
                <c:formatCode>dd\.mm\.yyyy</c:formatCode>
                <c:ptCount val="6"/>
                <c:pt idx="0">
                  <c:v>43497</c:v>
                </c:pt>
                <c:pt idx="1">
                  <c:v>43831</c:v>
                </c:pt>
                <c:pt idx="2">
                  <c:v>44197</c:v>
                </c:pt>
                <c:pt idx="3">
                  <c:v>44562</c:v>
                </c:pt>
                <c:pt idx="4">
                  <c:v>44927</c:v>
                </c:pt>
                <c:pt idx="5">
                  <c:v>45292</c:v>
                </c:pt>
              </c:numCache>
            </c:numRef>
          </c:cat>
          <c:val>
            <c:numRef>
              <c:f>'62'!$B$6:$G$6</c:f>
              <c:numCache>
                <c:formatCode>0.0</c:formatCode>
                <c:ptCount val="6"/>
                <c:pt idx="0">
                  <c:v>16.424767506557508</c:v>
                </c:pt>
                <c:pt idx="1">
                  <c:v>23.311646008233026</c:v>
                </c:pt>
                <c:pt idx="2">
                  <c:v>25.707055182683902</c:v>
                </c:pt>
                <c:pt idx="3">
                  <c:v>19.323663615647757</c:v>
                </c:pt>
                <c:pt idx="4">
                  <c:v>13.222272836578409</c:v>
                </c:pt>
                <c:pt idx="5">
                  <c:v>12.362847212495074</c:v>
                </c:pt>
              </c:numCache>
            </c:numRef>
          </c:val>
          <c:smooth val="0"/>
          <c:extLst>
            <c:ext xmlns:c16="http://schemas.microsoft.com/office/drawing/2014/chart" uri="{C3380CC4-5D6E-409C-BE32-E72D297353CC}">
              <c16:uniqueId val="{00000003-5479-4BBE-AF4C-E68D7BE9D664}"/>
            </c:ext>
          </c:extLst>
        </c:ser>
        <c:ser>
          <c:idx val="4"/>
          <c:order val="4"/>
          <c:tx>
            <c:strRef>
              <c:f>'62'!$A$7</c:f>
              <c:strCache>
                <c:ptCount val="1"/>
                <c:pt idx="0">
                  <c:v>ПВФО</c:v>
                </c:pt>
              </c:strCache>
            </c:strRef>
          </c:tx>
          <c:spPr>
            <a:ln>
              <a:solidFill>
                <a:srgbClr val="77787B">
                  <a:alpha val="50000"/>
                </a:srgbClr>
              </a:solidFill>
            </a:ln>
          </c:spPr>
          <c:marker>
            <c:symbol val="none"/>
          </c:marker>
          <c:cat>
            <c:numRef>
              <c:f>'62'!$B$2:$G$2</c:f>
              <c:numCache>
                <c:formatCode>dd\.mm\.yyyy</c:formatCode>
                <c:ptCount val="6"/>
                <c:pt idx="0">
                  <c:v>43497</c:v>
                </c:pt>
                <c:pt idx="1">
                  <c:v>43831</c:v>
                </c:pt>
                <c:pt idx="2">
                  <c:v>44197</c:v>
                </c:pt>
                <c:pt idx="3">
                  <c:v>44562</c:v>
                </c:pt>
                <c:pt idx="4">
                  <c:v>44927</c:v>
                </c:pt>
                <c:pt idx="5">
                  <c:v>45292</c:v>
                </c:pt>
              </c:numCache>
            </c:numRef>
          </c:cat>
          <c:val>
            <c:numRef>
              <c:f>'62'!$B$7:$G$7</c:f>
              <c:numCache>
                <c:formatCode>0.0</c:formatCode>
                <c:ptCount val="6"/>
                <c:pt idx="0">
                  <c:v>7.6100023464595781</c:v>
                </c:pt>
                <c:pt idx="1">
                  <c:v>8.0629139732269088</c:v>
                </c:pt>
                <c:pt idx="2">
                  <c:v>7.1594679518637072</c:v>
                </c:pt>
                <c:pt idx="3">
                  <c:v>6.392994463964798</c:v>
                </c:pt>
                <c:pt idx="4">
                  <c:v>4.4612851746677675</c:v>
                </c:pt>
                <c:pt idx="5">
                  <c:v>3.1377401221200909</c:v>
                </c:pt>
              </c:numCache>
            </c:numRef>
          </c:val>
          <c:smooth val="0"/>
          <c:extLst>
            <c:ext xmlns:c16="http://schemas.microsoft.com/office/drawing/2014/chart" uri="{C3380CC4-5D6E-409C-BE32-E72D297353CC}">
              <c16:uniqueId val="{00000004-5479-4BBE-AF4C-E68D7BE9D664}"/>
            </c:ext>
          </c:extLst>
        </c:ser>
        <c:ser>
          <c:idx val="5"/>
          <c:order val="5"/>
          <c:tx>
            <c:strRef>
              <c:f>'62'!$A$8</c:f>
              <c:strCache>
                <c:ptCount val="1"/>
                <c:pt idx="0">
                  <c:v>УФО</c:v>
                </c:pt>
              </c:strCache>
            </c:strRef>
          </c:tx>
          <c:spPr>
            <a:ln>
              <a:solidFill>
                <a:srgbClr val="FF8866"/>
              </a:solidFill>
            </a:ln>
          </c:spPr>
          <c:marker>
            <c:symbol val="none"/>
          </c:marker>
          <c:cat>
            <c:numRef>
              <c:f>'62'!$B$2:$G$2</c:f>
              <c:numCache>
                <c:formatCode>dd\.mm\.yyyy</c:formatCode>
                <c:ptCount val="6"/>
                <c:pt idx="0">
                  <c:v>43497</c:v>
                </c:pt>
                <c:pt idx="1">
                  <c:v>43831</c:v>
                </c:pt>
                <c:pt idx="2">
                  <c:v>44197</c:v>
                </c:pt>
                <c:pt idx="3">
                  <c:v>44562</c:v>
                </c:pt>
                <c:pt idx="4">
                  <c:v>44927</c:v>
                </c:pt>
                <c:pt idx="5">
                  <c:v>45292</c:v>
                </c:pt>
              </c:numCache>
            </c:numRef>
          </c:cat>
          <c:val>
            <c:numRef>
              <c:f>'62'!$B$8:$G$8</c:f>
              <c:numCache>
                <c:formatCode>0.0</c:formatCode>
                <c:ptCount val="6"/>
                <c:pt idx="0">
                  <c:v>4.3750015401637743</c:v>
                </c:pt>
                <c:pt idx="1">
                  <c:v>4.9867658575846301</c:v>
                </c:pt>
                <c:pt idx="2">
                  <c:v>5.7160412981358011</c:v>
                </c:pt>
                <c:pt idx="3">
                  <c:v>4.3103146077304553</c:v>
                </c:pt>
                <c:pt idx="4">
                  <c:v>3.0448669505285704</c:v>
                </c:pt>
                <c:pt idx="5">
                  <c:v>2.1036146779641767</c:v>
                </c:pt>
              </c:numCache>
            </c:numRef>
          </c:val>
          <c:smooth val="0"/>
          <c:extLst>
            <c:ext xmlns:c16="http://schemas.microsoft.com/office/drawing/2014/chart" uri="{C3380CC4-5D6E-409C-BE32-E72D297353CC}">
              <c16:uniqueId val="{00000005-5479-4BBE-AF4C-E68D7BE9D664}"/>
            </c:ext>
          </c:extLst>
        </c:ser>
        <c:ser>
          <c:idx val="6"/>
          <c:order val="6"/>
          <c:tx>
            <c:strRef>
              <c:f>'62'!$A$9</c:f>
              <c:strCache>
                <c:ptCount val="1"/>
                <c:pt idx="0">
                  <c:v>СФО</c:v>
                </c:pt>
              </c:strCache>
            </c:strRef>
          </c:tx>
          <c:spPr>
            <a:ln>
              <a:solidFill>
                <a:srgbClr val="00BCE7"/>
              </a:solidFill>
            </a:ln>
          </c:spPr>
          <c:marker>
            <c:symbol val="none"/>
          </c:marker>
          <c:cat>
            <c:numRef>
              <c:f>'62'!$B$2:$G$2</c:f>
              <c:numCache>
                <c:formatCode>dd\.mm\.yyyy</c:formatCode>
                <c:ptCount val="6"/>
                <c:pt idx="0">
                  <c:v>43497</c:v>
                </c:pt>
                <c:pt idx="1">
                  <c:v>43831</c:v>
                </c:pt>
                <c:pt idx="2">
                  <c:v>44197</c:v>
                </c:pt>
                <c:pt idx="3">
                  <c:v>44562</c:v>
                </c:pt>
                <c:pt idx="4">
                  <c:v>44927</c:v>
                </c:pt>
                <c:pt idx="5">
                  <c:v>45292</c:v>
                </c:pt>
              </c:numCache>
            </c:numRef>
          </c:cat>
          <c:val>
            <c:numRef>
              <c:f>'62'!$B$9:$G$9</c:f>
              <c:numCache>
                <c:formatCode>0.0</c:formatCode>
                <c:ptCount val="6"/>
                <c:pt idx="0">
                  <c:v>8.4305630347633578</c:v>
                </c:pt>
                <c:pt idx="1">
                  <c:v>7.915239348130795</c:v>
                </c:pt>
                <c:pt idx="2">
                  <c:v>9.0813062742559811</c:v>
                </c:pt>
                <c:pt idx="3">
                  <c:v>5.8700159926958291</c:v>
                </c:pt>
                <c:pt idx="4">
                  <c:v>4.8853787739091077</c:v>
                </c:pt>
                <c:pt idx="5">
                  <c:v>3.4021237836343734</c:v>
                </c:pt>
              </c:numCache>
            </c:numRef>
          </c:val>
          <c:smooth val="0"/>
          <c:extLst>
            <c:ext xmlns:c16="http://schemas.microsoft.com/office/drawing/2014/chart" uri="{C3380CC4-5D6E-409C-BE32-E72D297353CC}">
              <c16:uniqueId val="{00000006-5479-4BBE-AF4C-E68D7BE9D664}"/>
            </c:ext>
          </c:extLst>
        </c:ser>
        <c:ser>
          <c:idx val="7"/>
          <c:order val="7"/>
          <c:tx>
            <c:strRef>
              <c:f>'62'!$A$10</c:f>
              <c:strCache>
                <c:ptCount val="1"/>
                <c:pt idx="0">
                  <c:v>ДВФО</c:v>
                </c:pt>
              </c:strCache>
            </c:strRef>
          </c:tx>
          <c:spPr>
            <a:ln>
              <a:solidFill>
                <a:srgbClr val="FFCC88"/>
              </a:solidFill>
            </a:ln>
          </c:spPr>
          <c:marker>
            <c:symbol val="none"/>
          </c:marker>
          <c:cat>
            <c:numRef>
              <c:f>'62'!$B$2:$G$2</c:f>
              <c:numCache>
                <c:formatCode>dd\.mm\.yyyy</c:formatCode>
                <c:ptCount val="6"/>
                <c:pt idx="0">
                  <c:v>43497</c:v>
                </c:pt>
                <c:pt idx="1">
                  <c:v>43831</c:v>
                </c:pt>
                <c:pt idx="2">
                  <c:v>44197</c:v>
                </c:pt>
                <c:pt idx="3">
                  <c:v>44562</c:v>
                </c:pt>
                <c:pt idx="4">
                  <c:v>44927</c:v>
                </c:pt>
                <c:pt idx="5">
                  <c:v>45292</c:v>
                </c:pt>
              </c:numCache>
            </c:numRef>
          </c:cat>
          <c:val>
            <c:numRef>
              <c:f>'62'!$B$10:$G$10</c:f>
              <c:numCache>
                <c:formatCode>0.0</c:formatCode>
                <c:ptCount val="6"/>
                <c:pt idx="0">
                  <c:v>7.0735265550585442</c:v>
                </c:pt>
                <c:pt idx="1">
                  <c:v>5.8791178334291612</c:v>
                </c:pt>
                <c:pt idx="2">
                  <c:v>4.5088849834016793</c:v>
                </c:pt>
                <c:pt idx="3">
                  <c:v>3.3338231453503258</c:v>
                </c:pt>
                <c:pt idx="4">
                  <c:v>2.4871200606469768</c:v>
                </c:pt>
                <c:pt idx="5">
                  <c:v>1.6956158067471412</c:v>
                </c:pt>
              </c:numCache>
            </c:numRef>
          </c:val>
          <c:smooth val="0"/>
          <c:extLst>
            <c:ext xmlns:c16="http://schemas.microsoft.com/office/drawing/2014/chart" uri="{C3380CC4-5D6E-409C-BE32-E72D297353CC}">
              <c16:uniqueId val="{00000007-5479-4BBE-AF4C-E68D7BE9D664}"/>
            </c:ext>
          </c:extLst>
        </c:ser>
        <c:dLbls>
          <c:showLegendKey val="0"/>
          <c:showVal val="0"/>
          <c:showCatName val="0"/>
          <c:showSerName val="0"/>
          <c:showPercent val="0"/>
          <c:showBubbleSize val="0"/>
        </c:dLbls>
        <c:smooth val="0"/>
        <c:axId val="641556048"/>
        <c:axId val="641549384"/>
      </c:lineChart>
      <c:dateAx>
        <c:axId val="641556048"/>
        <c:scaling>
          <c:orientation val="minMax"/>
        </c:scaling>
        <c:delete val="0"/>
        <c:axPos val="b"/>
        <c:numFmt formatCode="yyyy" sourceLinked="0"/>
        <c:majorTickMark val="out"/>
        <c:minorTickMark val="none"/>
        <c:tickLblPos val="nextTo"/>
        <c:txPr>
          <a:bodyPr/>
          <a:lstStyle/>
          <a:p>
            <a:pPr>
              <a:defRPr sz="1000">
                <a:latin typeface="Arial Regluar"/>
              </a:defRPr>
            </a:pPr>
            <a:endParaRPr lang="ru-RU"/>
          </a:p>
        </c:txPr>
        <c:crossAx val="641549384"/>
        <c:crosses val="autoZero"/>
        <c:auto val="1"/>
        <c:lblOffset val="100"/>
        <c:baseTimeUnit val="months"/>
        <c:majorUnit val="12"/>
        <c:majorTimeUnit val="months"/>
      </c:dateAx>
      <c:valAx>
        <c:axId val="64154938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Regluar"/>
              </a:defRPr>
            </a:pPr>
            <a:endParaRPr lang="ru-RU"/>
          </a:p>
        </c:txPr>
        <c:crossAx val="641556048"/>
        <c:crosses val="autoZero"/>
        <c:crossBetween val="between"/>
      </c:valAx>
    </c:plotArea>
    <c:legend>
      <c:legendPos val="b"/>
      <c:layout>
        <c:manualLayout>
          <c:xMode val="edge"/>
          <c:yMode val="edge"/>
          <c:x val="2.8459536307961501E-2"/>
          <c:y val="0.85178886558303391"/>
          <c:w val="0.96885039370078718"/>
          <c:h val="0.1467709988718254"/>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0071959755030633"/>
        </c:manualLayout>
      </c:layout>
      <c:barChart>
        <c:barDir val="col"/>
        <c:grouping val="clustered"/>
        <c:varyColors val="0"/>
        <c:ser>
          <c:idx val="0"/>
          <c:order val="0"/>
          <c:tx>
            <c:strRef>
              <c:f>'63'!$A$3</c:f>
              <c:strCache>
                <c:ptCount val="1"/>
                <c:pt idx="0">
                  <c:v>ЦФО</c:v>
                </c:pt>
              </c:strCache>
            </c:strRef>
          </c:tx>
          <c:spPr>
            <a:solidFill>
              <a:srgbClr val="EE1133"/>
            </a:solidFill>
          </c:spPr>
          <c:invertIfNegative val="0"/>
          <c:cat>
            <c:numRef>
              <c:f>'63'!$B$2:$F$2</c:f>
              <c:numCache>
                <c:formatCode>0</c:formatCode>
                <c:ptCount val="5"/>
                <c:pt idx="0">
                  <c:v>2019</c:v>
                </c:pt>
                <c:pt idx="1">
                  <c:v>2020</c:v>
                </c:pt>
                <c:pt idx="2">
                  <c:v>2021</c:v>
                </c:pt>
                <c:pt idx="3">
                  <c:v>2022</c:v>
                </c:pt>
                <c:pt idx="4">
                  <c:v>2023</c:v>
                </c:pt>
              </c:numCache>
            </c:numRef>
          </c:cat>
          <c:val>
            <c:numRef>
              <c:f>'63'!$B$3:$F$3</c:f>
              <c:numCache>
                <c:formatCode>0</c:formatCode>
                <c:ptCount val="5"/>
                <c:pt idx="0">
                  <c:v>-8.9108022030765479</c:v>
                </c:pt>
                <c:pt idx="1">
                  <c:v>15.031453752284207</c:v>
                </c:pt>
                <c:pt idx="2">
                  <c:v>-30.463714592358098</c:v>
                </c:pt>
                <c:pt idx="3">
                  <c:v>-39.633390483692011</c:v>
                </c:pt>
                <c:pt idx="4">
                  <c:v>26.465043125610332</c:v>
                </c:pt>
              </c:numCache>
            </c:numRef>
          </c:val>
          <c:extLst>
            <c:ext xmlns:c16="http://schemas.microsoft.com/office/drawing/2014/chart" uri="{C3380CC4-5D6E-409C-BE32-E72D297353CC}">
              <c16:uniqueId val="{00000000-2C19-4DF3-AD81-9BB7FBCC5BF3}"/>
            </c:ext>
          </c:extLst>
        </c:ser>
        <c:ser>
          <c:idx val="1"/>
          <c:order val="1"/>
          <c:tx>
            <c:strRef>
              <c:f>'63'!$A$4</c:f>
              <c:strCache>
                <c:ptCount val="1"/>
                <c:pt idx="0">
                  <c:v>СЗФО</c:v>
                </c:pt>
              </c:strCache>
            </c:strRef>
          </c:tx>
          <c:spPr>
            <a:solidFill>
              <a:srgbClr val="77787B"/>
            </a:solidFill>
          </c:spPr>
          <c:invertIfNegative val="0"/>
          <c:cat>
            <c:numRef>
              <c:f>'63'!$B$2:$F$2</c:f>
              <c:numCache>
                <c:formatCode>0</c:formatCode>
                <c:ptCount val="5"/>
                <c:pt idx="0">
                  <c:v>2019</c:v>
                </c:pt>
                <c:pt idx="1">
                  <c:v>2020</c:v>
                </c:pt>
                <c:pt idx="2">
                  <c:v>2021</c:v>
                </c:pt>
                <c:pt idx="3">
                  <c:v>2022</c:v>
                </c:pt>
                <c:pt idx="4">
                  <c:v>2023</c:v>
                </c:pt>
              </c:numCache>
            </c:numRef>
          </c:cat>
          <c:val>
            <c:numRef>
              <c:f>'63'!$B$4:$F$4</c:f>
              <c:numCache>
                <c:formatCode>0</c:formatCode>
                <c:ptCount val="5"/>
                <c:pt idx="0">
                  <c:v>-14.209013353585842</c:v>
                </c:pt>
                <c:pt idx="1">
                  <c:v>-12.385030326747909</c:v>
                </c:pt>
                <c:pt idx="2">
                  <c:v>-12.737964208902527</c:v>
                </c:pt>
                <c:pt idx="3">
                  <c:v>-15.296379034960783</c:v>
                </c:pt>
                <c:pt idx="4">
                  <c:v>128.46588290319519</c:v>
                </c:pt>
              </c:numCache>
            </c:numRef>
          </c:val>
          <c:extLst>
            <c:ext xmlns:c16="http://schemas.microsoft.com/office/drawing/2014/chart" uri="{C3380CC4-5D6E-409C-BE32-E72D297353CC}">
              <c16:uniqueId val="{00000001-2C19-4DF3-AD81-9BB7FBCC5BF3}"/>
            </c:ext>
          </c:extLst>
        </c:ser>
        <c:ser>
          <c:idx val="2"/>
          <c:order val="2"/>
          <c:tx>
            <c:strRef>
              <c:f>'63'!$A$5</c:f>
              <c:strCache>
                <c:ptCount val="1"/>
                <c:pt idx="0">
                  <c:v>ЮФО</c:v>
                </c:pt>
              </c:strCache>
            </c:strRef>
          </c:tx>
          <c:spPr>
            <a:solidFill>
              <a:srgbClr val="0088BB"/>
            </a:solidFill>
          </c:spPr>
          <c:invertIfNegative val="0"/>
          <c:cat>
            <c:numRef>
              <c:f>'63'!$B$2:$F$2</c:f>
              <c:numCache>
                <c:formatCode>0</c:formatCode>
                <c:ptCount val="5"/>
                <c:pt idx="0">
                  <c:v>2019</c:v>
                </c:pt>
                <c:pt idx="1">
                  <c:v>2020</c:v>
                </c:pt>
                <c:pt idx="2">
                  <c:v>2021</c:v>
                </c:pt>
                <c:pt idx="3">
                  <c:v>2022</c:v>
                </c:pt>
                <c:pt idx="4">
                  <c:v>2023</c:v>
                </c:pt>
              </c:numCache>
            </c:numRef>
          </c:cat>
          <c:val>
            <c:numRef>
              <c:f>'63'!$B$5:$F$5</c:f>
              <c:numCache>
                <c:formatCode>0</c:formatCode>
                <c:ptCount val="5"/>
                <c:pt idx="0">
                  <c:v>22.971649549280986</c:v>
                </c:pt>
                <c:pt idx="1">
                  <c:v>5.2028203786979557</c:v>
                </c:pt>
                <c:pt idx="2">
                  <c:v>-10.350356017900101</c:v>
                </c:pt>
                <c:pt idx="3">
                  <c:v>-71.076601598483194</c:v>
                </c:pt>
                <c:pt idx="4">
                  <c:v>10.460000356564112</c:v>
                </c:pt>
              </c:numCache>
            </c:numRef>
          </c:val>
          <c:extLst>
            <c:ext xmlns:c16="http://schemas.microsoft.com/office/drawing/2014/chart" uri="{C3380CC4-5D6E-409C-BE32-E72D297353CC}">
              <c16:uniqueId val="{00000002-2C19-4DF3-AD81-9BB7FBCC5BF3}"/>
            </c:ext>
          </c:extLst>
        </c:ser>
        <c:ser>
          <c:idx val="3"/>
          <c:order val="3"/>
          <c:tx>
            <c:strRef>
              <c:f>'63'!$A$6</c:f>
              <c:strCache>
                <c:ptCount val="1"/>
                <c:pt idx="0">
                  <c:v>СКФО</c:v>
                </c:pt>
              </c:strCache>
            </c:strRef>
          </c:tx>
          <c:spPr>
            <a:solidFill>
              <a:srgbClr val="FFBB44"/>
            </a:solidFill>
          </c:spPr>
          <c:invertIfNegative val="0"/>
          <c:cat>
            <c:numRef>
              <c:f>'63'!$B$2:$F$2</c:f>
              <c:numCache>
                <c:formatCode>0</c:formatCode>
                <c:ptCount val="5"/>
                <c:pt idx="0">
                  <c:v>2019</c:v>
                </c:pt>
                <c:pt idx="1">
                  <c:v>2020</c:v>
                </c:pt>
                <c:pt idx="2">
                  <c:v>2021</c:v>
                </c:pt>
                <c:pt idx="3">
                  <c:v>2022</c:v>
                </c:pt>
                <c:pt idx="4">
                  <c:v>2023</c:v>
                </c:pt>
              </c:numCache>
            </c:numRef>
          </c:cat>
          <c:val>
            <c:numRef>
              <c:f>'63'!$B$6:$F$6</c:f>
              <c:numCache>
                <c:formatCode>0</c:formatCode>
                <c:ptCount val="5"/>
                <c:pt idx="0">
                  <c:v>-97.859947697848469</c:v>
                </c:pt>
                <c:pt idx="1">
                  <c:v>29.586489590156408</c:v>
                </c:pt>
                <c:pt idx="2">
                  <c:v>-2.4968443758981436</c:v>
                </c:pt>
                <c:pt idx="3">
                  <c:v>-80.288112398544925</c:v>
                </c:pt>
                <c:pt idx="4">
                  <c:v>171.73287874899717</c:v>
                </c:pt>
              </c:numCache>
            </c:numRef>
          </c:val>
          <c:extLst>
            <c:ext xmlns:c16="http://schemas.microsoft.com/office/drawing/2014/chart" uri="{C3380CC4-5D6E-409C-BE32-E72D297353CC}">
              <c16:uniqueId val="{00000003-2C19-4DF3-AD81-9BB7FBCC5BF3}"/>
            </c:ext>
          </c:extLst>
        </c:ser>
        <c:ser>
          <c:idx val="4"/>
          <c:order val="4"/>
          <c:tx>
            <c:strRef>
              <c:f>'63'!$A$7</c:f>
              <c:strCache>
                <c:ptCount val="1"/>
                <c:pt idx="0">
                  <c:v>ПВФО</c:v>
                </c:pt>
              </c:strCache>
            </c:strRef>
          </c:tx>
          <c:spPr>
            <a:solidFill>
              <a:srgbClr val="77787B">
                <a:alpha val="50000"/>
              </a:srgbClr>
            </a:solidFill>
          </c:spPr>
          <c:invertIfNegative val="0"/>
          <c:cat>
            <c:numRef>
              <c:f>'63'!$B$2:$F$2</c:f>
              <c:numCache>
                <c:formatCode>0</c:formatCode>
                <c:ptCount val="5"/>
                <c:pt idx="0">
                  <c:v>2019</c:v>
                </c:pt>
                <c:pt idx="1">
                  <c:v>2020</c:v>
                </c:pt>
                <c:pt idx="2">
                  <c:v>2021</c:v>
                </c:pt>
                <c:pt idx="3">
                  <c:v>2022</c:v>
                </c:pt>
                <c:pt idx="4">
                  <c:v>2023</c:v>
                </c:pt>
              </c:numCache>
            </c:numRef>
          </c:cat>
          <c:val>
            <c:numRef>
              <c:f>'63'!$B$7:$F$7</c:f>
              <c:numCache>
                <c:formatCode>0</c:formatCode>
                <c:ptCount val="5"/>
                <c:pt idx="0">
                  <c:v>-10.637668952398421</c:v>
                </c:pt>
                <c:pt idx="1">
                  <c:v>-32.464308865019945</c:v>
                </c:pt>
                <c:pt idx="2">
                  <c:v>7.2955559899072275</c:v>
                </c:pt>
                <c:pt idx="3">
                  <c:v>-62.817878466297508</c:v>
                </c:pt>
                <c:pt idx="4">
                  <c:v>14.251593753131026</c:v>
                </c:pt>
              </c:numCache>
            </c:numRef>
          </c:val>
          <c:extLst>
            <c:ext xmlns:c16="http://schemas.microsoft.com/office/drawing/2014/chart" uri="{C3380CC4-5D6E-409C-BE32-E72D297353CC}">
              <c16:uniqueId val="{00000004-2C19-4DF3-AD81-9BB7FBCC5BF3}"/>
            </c:ext>
          </c:extLst>
        </c:ser>
        <c:ser>
          <c:idx val="5"/>
          <c:order val="5"/>
          <c:tx>
            <c:strRef>
              <c:f>'63'!$A$8</c:f>
              <c:strCache>
                <c:ptCount val="1"/>
                <c:pt idx="0">
                  <c:v>УФО</c:v>
                </c:pt>
              </c:strCache>
            </c:strRef>
          </c:tx>
          <c:spPr>
            <a:solidFill>
              <a:srgbClr val="FF8866"/>
            </a:solidFill>
          </c:spPr>
          <c:invertIfNegative val="0"/>
          <c:cat>
            <c:numRef>
              <c:f>'63'!$B$2:$F$2</c:f>
              <c:numCache>
                <c:formatCode>0</c:formatCode>
                <c:ptCount val="5"/>
                <c:pt idx="0">
                  <c:v>2019</c:v>
                </c:pt>
                <c:pt idx="1">
                  <c:v>2020</c:v>
                </c:pt>
                <c:pt idx="2">
                  <c:v>2021</c:v>
                </c:pt>
                <c:pt idx="3">
                  <c:v>2022</c:v>
                </c:pt>
                <c:pt idx="4">
                  <c:v>2023</c:v>
                </c:pt>
              </c:numCache>
            </c:numRef>
          </c:cat>
          <c:val>
            <c:numRef>
              <c:f>'63'!$B$8:$F$8</c:f>
              <c:numCache>
                <c:formatCode>0</c:formatCode>
                <c:ptCount val="5"/>
                <c:pt idx="0">
                  <c:v>11.521658669484728</c:v>
                </c:pt>
                <c:pt idx="1">
                  <c:v>-2.9180238127127347</c:v>
                </c:pt>
                <c:pt idx="2">
                  <c:v>51.417164773270805</c:v>
                </c:pt>
                <c:pt idx="3">
                  <c:v>-48.826286065725959</c:v>
                </c:pt>
                <c:pt idx="4">
                  <c:v>-24.364347123853246</c:v>
                </c:pt>
              </c:numCache>
            </c:numRef>
          </c:val>
          <c:extLst>
            <c:ext xmlns:c16="http://schemas.microsoft.com/office/drawing/2014/chart" uri="{C3380CC4-5D6E-409C-BE32-E72D297353CC}">
              <c16:uniqueId val="{00000005-2C19-4DF3-AD81-9BB7FBCC5BF3}"/>
            </c:ext>
          </c:extLst>
        </c:ser>
        <c:ser>
          <c:idx val="6"/>
          <c:order val="6"/>
          <c:tx>
            <c:strRef>
              <c:f>'63'!$A$9</c:f>
              <c:strCache>
                <c:ptCount val="1"/>
                <c:pt idx="0">
                  <c:v>СФО</c:v>
                </c:pt>
              </c:strCache>
            </c:strRef>
          </c:tx>
          <c:spPr>
            <a:solidFill>
              <a:srgbClr val="00BCE7"/>
            </a:solidFill>
          </c:spPr>
          <c:invertIfNegative val="0"/>
          <c:cat>
            <c:numRef>
              <c:f>'63'!$B$2:$F$2</c:f>
              <c:numCache>
                <c:formatCode>0</c:formatCode>
                <c:ptCount val="5"/>
                <c:pt idx="0">
                  <c:v>2019</c:v>
                </c:pt>
                <c:pt idx="1">
                  <c:v>2020</c:v>
                </c:pt>
                <c:pt idx="2">
                  <c:v>2021</c:v>
                </c:pt>
                <c:pt idx="3">
                  <c:v>2022</c:v>
                </c:pt>
                <c:pt idx="4">
                  <c:v>2023</c:v>
                </c:pt>
              </c:numCache>
            </c:numRef>
          </c:cat>
          <c:val>
            <c:numRef>
              <c:f>'63'!$B$9:$F$9</c:f>
              <c:numCache>
                <c:formatCode>0</c:formatCode>
                <c:ptCount val="5"/>
                <c:pt idx="0">
                  <c:v>-47.490929987520204</c:v>
                </c:pt>
                <c:pt idx="1">
                  <c:v>-18.012004332752955</c:v>
                </c:pt>
                <c:pt idx="2">
                  <c:v>10.88310129899739</c:v>
                </c:pt>
                <c:pt idx="3">
                  <c:v>-24.408840495506155</c:v>
                </c:pt>
                <c:pt idx="4">
                  <c:v>254.30450947659463</c:v>
                </c:pt>
              </c:numCache>
            </c:numRef>
          </c:val>
          <c:extLst>
            <c:ext xmlns:c16="http://schemas.microsoft.com/office/drawing/2014/chart" uri="{C3380CC4-5D6E-409C-BE32-E72D297353CC}">
              <c16:uniqueId val="{00000006-2C19-4DF3-AD81-9BB7FBCC5BF3}"/>
            </c:ext>
          </c:extLst>
        </c:ser>
        <c:ser>
          <c:idx val="7"/>
          <c:order val="7"/>
          <c:tx>
            <c:strRef>
              <c:f>'63'!$A$10</c:f>
              <c:strCache>
                <c:ptCount val="1"/>
                <c:pt idx="0">
                  <c:v>ДВФО</c:v>
                </c:pt>
              </c:strCache>
            </c:strRef>
          </c:tx>
          <c:spPr>
            <a:solidFill>
              <a:srgbClr val="FFCC88"/>
            </a:solidFill>
          </c:spPr>
          <c:invertIfNegative val="0"/>
          <c:cat>
            <c:numRef>
              <c:f>'63'!$B$2:$F$2</c:f>
              <c:numCache>
                <c:formatCode>0</c:formatCode>
                <c:ptCount val="5"/>
                <c:pt idx="0">
                  <c:v>2019</c:v>
                </c:pt>
                <c:pt idx="1">
                  <c:v>2020</c:v>
                </c:pt>
                <c:pt idx="2">
                  <c:v>2021</c:v>
                </c:pt>
                <c:pt idx="3">
                  <c:v>2022</c:v>
                </c:pt>
                <c:pt idx="4">
                  <c:v>2023</c:v>
                </c:pt>
              </c:numCache>
            </c:numRef>
          </c:cat>
          <c:val>
            <c:numRef>
              <c:f>'63'!$B$10:$F$10</c:f>
              <c:numCache>
                <c:formatCode>0</c:formatCode>
                <c:ptCount val="5"/>
                <c:pt idx="0">
                  <c:v>120.04664593771214</c:v>
                </c:pt>
                <c:pt idx="1">
                  <c:v>36.378437966910056</c:v>
                </c:pt>
                <c:pt idx="2">
                  <c:v>24.735162466937901</c:v>
                </c:pt>
                <c:pt idx="3">
                  <c:v>-22.027165046429737</c:v>
                </c:pt>
                <c:pt idx="4">
                  <c:v>30.413009605936409</c:v>
                </c:pt>
              </c:numCache>
            </c:numRef>
          </c:val>
          <c:extLst>
            <c:ext xmlns:c16="http://schemas.microsoft.com/office/drawing/2014/chart" uri="{C3380CC4-5D6E-409C-BE32-E72D297353CC}">
              <c16:uniqueId val="{00000007-2C19-4DF3-AD81-9BB7FBCC5BF3}"/>
            </c:ext>
          </c:extLst>
        </c:ser>
        <c:dLbls>
          <c:showLegendKey val="0"/>
          <c:showVal val="0"/>
          <c:showCatName val="0"/>
          <c:showSerName val="0"/>
          <c:showPercent val="0"/>
          <c:showBubbleSize val="0"/>
        </c:dLbls>
        <c:gapWidth val="150"/>
        <c:axId val="641556440"/>
        <c:axId val="641544288"/>
      </c:barChart>
      <c:catAx>
        <c:axId val="641556440"/>
        <c:scaling>
          <c:orientation val="minMax"/>
        </c:scaling>
        <c:delete val="0"/>
        <c:axPos val="b"/>
        <c:numFmt formatCode="0"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ru-RU"/>
          </a:p>
        </c:txPr>
        <c:crossAx val="641544288"/>
        <c:crosses val="autoZero"/>
        <c:auto val="1"/>
        <c:lblAlgn val="ctr"/>
        <c:lblOffset val="100"/>
        <c:noMultiLvlLbl val="0"/>
      </c:catAx>
      <c:valAx>
        <c:axId val="64154428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641556440"/>
        <c:crosses val="autoZero"/>
        <c:crossBetween val="between"/>
      </c:valAx>
    </c:plotArea>
    <c:legend>
      <c:legendPos val="b"/>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'64'!$A$3</c:f>
              <c:strCache>
                <c:ptCount val="1"/>
                <c:pt idx="0">
                  <c:v>ЦФО</c:v>
                </c:pt>
              </c:strCache>
            </c:strRef>
          </c:tx>
          <c:spPr>
            <a:solidFill>
              <a:srgbClr val="5B9BD5"/>
            </a:solidFill>
            <a:ln w="25400">
              <a:noFill/>
            </a:ln>
          </c:spPr>
          <c:invertIfNegative val="0"/>
          <c:cat>
            <c:strRef>
              <c:f>'64'!$B$2:$F$2</c:f>
              <c:strCache>
                <c:ptCount val="5"/>
                <c:pt idx="0">
                  <c:v>01.01.2020</c:v>
                </c:pt>
                <c:pt idx="1">
                  <c:v>01.01.2021</c:v>
                </c:pt>
                <c:pt idx="2">
                  <c:v>01.01.2022</c:v>
                </c:pt>
                <c:pt idx="3">
                  <c:v>01.01.2023</c:v>
                </c:pt>
                <c:pt idx="4">
                  <c:v>01.01.2024</c:v>
                </c:pt>
              </c:strCache>
            </c:strRef>
          </c:cat>
          <c:val>
            <c:numRef>
              <c:f>'64'!$B$3:$F$3</c:f>
              <c:numCache>
                <c:formatCode>0.0</c:formatCode>
                <c:ptCount val="5"/>
                <c:pt idx="0">
                  <c:v>34.950848616094873</c:v>
                </c:pt>
                <c:pt idx="1">
                  <c:v>40.781871287312441</c:v>
                </c:pt>
                <c:pt idx="2">
                  <c:v>36.650364690275204</c:v>
                </c:pt>
                <c:pt idx="3">
                  <c:v>23.461426067049914</c:v>
                </c:pt>
                <c:pt idx="4">
                  <c:v>26.627554548445769</c:v>
                </c:pt>
              </c:numCache>
            </c:numRef>
          </c:val>
          <c:extLst>
            <c:ext xmlns:c16="http://schemas.microsoft.com/office/drawing/2014/chart" uri="{C3380CC4-5D6E-409C-BE32-E72D297353CC}">
              <c16:uniqueId val="{00000000-6874-4923-8F82-B140BF209AAF}"/>
            </c:ext>
          </c:extLst>
        </c:ser>
        <c:ser>
          <c:idx val="1"/>
          <c:order val="1"/>
          <c:tx>
            <c:strRef>
              <c:f>'64'!$A$4</c:f>
              <c:strCache>
                <c:ptCount val="1"/>
                <c:pt idx="0">
                  <c:v>СЗФО</c:v>
                </c:pt>
              </c:strCache>
            </c:strRef>
          </c:tx>
          <c:spPr>
            <a:solidFill>
              <a:srgbClr val="ED7D31"/>
            </a:solidFill>
            <a:ln w="25400">
              <a:noFill/>
            </a:ln>
          </c:spPr>
          <c:invertIfNegative val="0"/>
          <c:cat>
            <c:strRef>
              <c:f>'64'!$B$2:$F$2</c:f>
              <c:strCache>
                <c:ptCount val="5"/>
                <c:pt idx="0">
                  <c:v>01.01.2020</c:v>
                </c:pt>
                <c:pt idx="1">
                  <c:v>01.01.2021</c:v>
                </c:pt>
                <c:pt idx="2">
                  <c:v>01.01.2022</c:v>
                </c:pt>
                <c:pt idx="3">
                  <c:v>01.01.2023</c:v>
                </c:pt>
                <c:pt idx="4">
                  <c:v>01.01.2024</c:v>
                </c:pt>
              </c:strCache>
            </c:strRef>
          </c:cat>
          <c:val>
            <c:numRef>
              <c:f>'64'!$B$4:$F$4</c:f>
              <c:numCache>
                <c:formatCode>0.0</c:formatCode>
                <c:ptCount val="5"/>
                <c:pt idx="0">
                  <c:v>17.092630269475247</c:v>
                </c:pt>
                <c:pt idx="1">
                  <c:v>19.63436751590449</c:v>
                </c:pt>
                <c:pt idx="2">
                  <c:v>23.093633888065501</c:v>
                </c:pt>
                <c:pt idx="3">
                  <c:v>15.939318526274507</c:v>
                </c:pt>
                <c:pt idx="4">
                  <c:v>12.230371788090515</c:v>
                </c:pt>
              </c:numCache>
            </c:numRef>
          </c:val>
          <c:extLst>
            <c:ext xmlns:c16="http://schemas.microsoft.com/office/drawing/2014/chart" uri="{C3380CC4-5D6E-409C-BE32-E72D297353CC}">
              <c16:uniqueId val="{00000001-6874-4923-8F82-B140BF209AAF}"/>
            </c:ext>
          </c:extLst>
        </c:ser>
        <c:ser>
          <c:idx val="2"/>
          <c:order val="2"/>
          <c:tx>
            <c:strRef>
              <c:f>'64'!$A$5</c:f>
              <c:strCache>
                <c:ptCount val="1"/>
                <c:pt idx="0">
                  <c:v>ЮФО</c:v>
                </c:pt>
              </c:strCache>
            </c:strRef>
          </c:tx>
          <c:spPr>
            <a:solidFill>
              <a:srgbClr val="A5A5A5"/>
            </a:solidFill>
            <a:ln w="25400">
              <a:noFill/>
            </a:ln>
          </c:spPr>
          <c:invertIfNegative val="0"/>
          <c:cat>
            <c:strRef>
              <c:f>'64'!$B$2:$F$2</c:f>
              <c:strCache>
                <c:ptCount val="5"/>
                <c:pt idx="0">
                  <c:v>01.01.2020</c:v>
                </c:pt>
                <c:pt idx="1">
                  <c:v>01.01.2021</c:v>
                </c:pt>
                <c:pt idx="2">
                  <c:v>01.01.2022</c:v>
                </c:pt>
                <c:pt idx="3">
                  <c:v>01.01.2023</c:v>
                </c:pt>
                <c:pt idx="4">
                  <c:v>01.01.2024</c:v>
                </c:pt>
              </c:strCache>
            </c:strRef>
          </c:cat>
          <c:val>
            <c:numRef>
              <c:f>'64'!$B$5:$F$5</c:f>
              <c:numCache>
                <c:formatCode>0.0</c:formatCode>
                <c:ptCount val="5"/>
                <c:pt idx="0">
                  <c:v>11.998894363037696</c:v>
                </c:pt>
                <c:pt idx="1">
                  <c:v>12.12766462662422</c:v>
                </c:pt>
                <c:pt idx="2">
                  <c:v>9.7549374272364275</c:v>
                </c:pt>
                <c:pt idx="3">
                  <c:v>13.424937732875902</c:v>
                </c:pt>
                <c:pt idx="4">
                  <c:v>12.874046861300823</c:v>
                </c:pt>
              </c:numCache>
            </c:numRef>
          </c:val>
          <c:extLst>
            <c:ext xmlns:c16="http://schemas.microsoft.com/office/drawing/2014/chart" uri="{C3380CC4-5D6E-409C-BE32-E72D297353CC}">
              <c16:uniqueId val="{00000002-6874-4923-8F82-B140BF209AAF}"/>
            </c:ext>
          </c:extLst>
        </c:ser>
        <c:ser>
          <c:idx val="3"/>
          <c:order val="3"/>
          <c:tx>
            <c:strRef>
              <c:f>'64'!$A$6</c:f>
              <c:strCache>
                <c:ptCount val="1"/>
                <c:pt idx="0">
                  <c:v>ПВФО</c:v>
                </c:pt>
              </c:strCache>
            </c:strRef>
          </c:tx>
          <c:spPr>
            <a:solidFill>
              <a:srgbClr val="FFC000"/>
            </a:solidFill>
            <a:ln w="25400">
              <a:noFill/>
            </a:ln>
          </c:spPr>
          <c:invertIfNegative val="0"/>
          <c:cat>
            <c:strRef>
              <c:f>'64'!$B$2:$F$2</c:f>
              <c:strCache>
                <c:ptCount val="5"/>
                <c:pt idx="0">
                  <c:v>01.01.2020</c:v>
                </c:pt>
                <c:pt idx="1">
                  <c:v>01.01.2021</c:v>
                </c:pt>
                <c:pt idx="2">
                  <c:v>01.01.2022</c:v>
                </c:pt>
                <c:pt idx="3">
                  <c:v>01.01.2023</c:v>
                </c:pt>
                <c:pt idx="4">
                  <c:v>01.01.2024</c:v>
                </c:pt>
              </c:strCache>
            </c:strRef>
          </c:cat>
          <c:val>
            <c:numRef>
              <c:f>'64'!$B$6:$F$6</c:f>
              <c:numCache>
                <c:formatCode>0.0</c:formatCode>
                <c:ptCount val="5"/>
                <c:pt idx="0">
                  <c:v>11.340230416760933</c:v>
                </c:pt>
                <c:pt idx="1">
                  <c:v>14.867204278754551</c:v>
                </c:pt>
                <c:pt idx="2">
                  <c:v>9.3771814939638567</c:v>
                </c:pt>
                <c:pt idx="3">
                  <c:v>6.4102028988851769</c:v>
                </c:pt>
                <c:pt idx="4">
                  <c:v>4.6136272205828766</c:v>
                </c:pt>
              </c:numCache>
            </c:numRef>
          </c:val>
          <c:extLst>
            <c:ext xmlns:c16="http://schemas.microsoft.com/office/drawing/2014/chart" uri="{C3380CC4-5D6E-409C-BE32-E72D297353CC}">
              <c16:uniqueId val="{00000003-6874-4923-8F82-B140BF209AAF}"/>
            </c:ext>
          </c:extLst>
        </c:ser>
        <c:ser>
          <c:idx val="4"/>
          <c:order val="4"/>
          <c:tx>
            <c:strRef>
              <c:f>'64'!$A$7</c:f>
              <c:strCache>
                <c:ptCount val="1"/>
                <c:pt idx="0">
                  <c:v>УФО</c:v>
                </c:pt>
              </c:strCache>
            </c:strRef>
          </c:tx>
          <c:spPr>
            <a:solidFill>
              <a:srgbClr val="4472C4"/>
            </a:solidFill>
            <a:ln w="25400">
              <a:noFill/>
            </a:ln>
          </c:spPr>
          <c:invertIfNegative val="0"/>
          <c:cat>
            <c:strRef>
              <c:f>'64'!$B$2:$F$2</c:f>
              <c:strCache>
                <c:ptCount val="5"/>
                <c:pt idx="0">
                  <c:v>01.01.2020</c:v>
                </c:pt>
                <c:pt idx="1">
                  <c:v>01.01.2021</c:v>
                </c:pt>
                <c:pt idx="2">
                  <c:v>01.01.2022</c:v>
                </c:pt>
                <c:pt idx="3">
                  <c:v>01.01.2023</c:v>
                </c:pt>
                <c:pt idx="4">
                  <c:v>01.01.2024</c:v>
                </c:pt>
              </c:strCache>
            </c:strRef>
          </c:cat>
          <c:val>
            <c:numRef>
              <c:f>'64'!$B$7:$F$7</c:f>
              <c:numCache>
                <c:formatCode>0.0</c:formatCode>
                <c:ptCount val="5"/>
                <c:pt idx="0">
                  <c:v>9.1103652201793111</c:v>
                </c:pt>
                <c:pt idx="1">
                  <c:v>12.773399709033932</c:v>
                </c:pt>
                <c:pt idx="2">
                  <c:v>11.249681792812062</c:v>
                </c:pt>
                <c:pt idx="3">
                  <c:v>5.1327670732003545</c:v>
                </c:pt>
                <c:pt idx="4">
                  <c:v>3.0389305125854449</c:v>
                </c:pt>
              </c:numCache>
            </c:numRef>
          </c:val>
          <c:extLst>
            <c:ext xmlns:c16="http://schemas.microsoft.com/office/drawing/2014/chart" uri="{C3380CC4-5D6E-409C-BE32-E72D297353CC}">
              <c16:uniqueId val="{00000004-6874-4923-8F82-B140BF209AAF}"/>
            </c:ext>
          </c:extLst>
        </c:ser>
        <c:ser>
          <c:idx val="5"/>
          <c:order val="5"/>
          <c:tx>
            <c:strRef>
              <c:f>'64'!$A$8</c:f>
              <c:strCache>
                <c:ptCount val="1"/>
                <c:pt idx="0">
                  <c:v>СФО</c:v>
                </c:pt>
              </c:strCache>
            </c:strRef>
          </c:tx>
          <c:spPr>
            <a:solidFill>
              <a:srgbClr val="70AD47"/>
            </a:solidFill>
            <a:ln w="25400">
              <a:noFill/>
            </a:ln>
          </c:spPr>
          <c:invertIfNegative val="0"/>
          <c:cat>
            <c:strRef>
              <c:f>'64'!$B$2:$F$2</c:f>
              <c:strCache>
                <c:ptCount val="5"/>
                <c:pt idx="0">
                  <c:v>01.01.2020</c:v>
                </c:pt>
                <c:pt idx="1">
                  <c:v>01.01.2021</c:v>
                </c:pt>
                <c:pt idx="2">
                  <c:v>01.01.2022</c:v>
                </c:pt>
                <c:pt idx="3">
                  <c:v>01.01.2023</c:v>
                </c:pt>
                <c:pt idx="4">
                  <c:v>01.01.2024</c:v>
                </c:pt>
              </c:strCache>
            </c:strRef>
          </c:cat>
          <c:val>
            <c:numRef>
              <c:f>'64'!$B$8:$F$8</c:f>
              <c:numCache>
                <c:formatCode>0.0</c:formatCode>
                <c:ptCount val="5"/>
                <c:pt idx="0">
                  <c:v>21.645957881481724</c:v>
                </c:pt>
                <c:pt idx="1">
                  <c:v>21.464914333018019</c:v>
                </c:pt>
                <c:pt idx="2">
                  <c:v>18.363214677387376</c:v>
                </c:pt>
                <c:pt idx="3">
                  <c:v>14.782753888049967</c:v>
                </c:pt>
                <c:pt idx="4">
                  <c:v>10.882623105584367</c:v>
                </c:pt>
              </c:numCache>
            </c:numRef>
          </c:val>
          <c:extLst>
            <c:ext xmlns:c16="http://schemas.microsoft.com/office/drawing/2014/chart" uri="{C3380CC4-5D6E-409C-BE32-E72D297353CC}">
              <c16:uniqueId val="{00000005-6874-4923-8F82-B140BF209AAF}"/>
            </c:ext>
          </c:extLst>
        </c:ser>
        <c:ser>
          <c:idx val="6"/>
          <c:order val="6"/>
          <c:tx>
            <c:strRef>
              <c:f>'64'!$A$9</c:f>
              <c:strCache>
                <c:ptCount val="1"/>
                <c:pt idx="0">
                  <c:v>ДВФО</c:v>
                </c:pt>
              </c:strCache>
            </c:strRef>
          </c:tx>
          <c:spPr>
            <a:solidFill>
              <a:schemeClr val="accent1">
                <a:lumMod val="60000"/>
              </a:schemeClr>
            </a:solidFill>
            <a:ln>
              <a:noFill/>
            </a:ln>
            <a:effectLst/>
          </c:spPr>
          <c:invertIfNegative val="0"/>
          <c:cat>
            <c:strRef>
              <c:f>'64'!$B$2:$F$2</c:f>
              <c:strCache>
                <c:ptCount val="5"/>
                <c:pt idx="0">
                  <c:v>01.01.2020</c:v>
                </c:pt>
                <c:pt idx="1">
                  <c:v>01.01.2021</c:v>
                </c:pt>
                <c:pt idx="2">
                  <c:v>01.01.2022</c:v>
                </c:pt>
                <c:pt idx="3">
                  <c:v>01.01.2023</c:v>
                </c:pt>
                <c:pt idx="4">
                  <c:v>01.01.2024</c:v>
                </c:pt>
              </c:strCache>
            </c:strRef>
          </c:cat>
          <c:val>
            <c:numRef>
              <c:f>'64'!$B$9:$F$9</c:f>
              <c:numCache>
                <c:formatCode>0.0</c:formatCode>
                <c:ptCount val="5"/>
                <c:pt idx="0">
                  <c:v>11.642660008276197</c:v>
                </c:pt>
                <c:pt idx="1">
                  <c:v>14.501859585893115</c:v>
                </c:pt>
                <c:pt idx="2">
                  <c:v>21.364265000895717</c:v>
                </c:pt>
                <c:pt idx="3">
                  <c:v>33.327418675537743</c:v>
                </c:pt>
                <c:pt idx="4">
                  <c:v>20.4465332353459</c:v>
                </c:pt>
              </c:numCache>
            </c:numRef>
          </c:val>
          <c:extLst>
            <c:ext xmlns:c16="http://schemas.microsoft.com/office/drawing/2014/chart" uri="{C3380CC4-5D6E-409C-BE32-E72D297353CC}">
              <c16:uniqueId val="{00000006-6874-4923-8F82-B140BF209AAF}"/>
            </c:ext>
          </c:extLst>
        </c:ser>
        <c:ser>
          <c:idx val="7"/>
          <c:order val="7"/>
          <c:tx>
            <c:strRef>
              <c:f>'64'!$A$10</c:f>
              <c:strCache>
                <c:ptCount val="1"/>
                <c:pt idx="0">
                  <c:v>СКФО</c:v>
                </c:pt>
              </c:strCache>
            </c:strRef>
          </c:tx>
          <c:spPr>
            <a:solidFill>
              <a:schemeClr val="accent2">
                <a:lumMod val="60000"/>
              </a:schemeClr>
            </a:solidFill>
            <a:ln>
              <a:noFill/>
            </a:ln>
            <a:effectLst/>
          </c:spPr>
          <c:invertIfNegative val="0"/>
          <c:cat>
            <c:strRef>
              <c:f>'64'!$B$2:$F$2</c:f>
              <c:strCache>
                <c:ptCount val="5"/>
                <c:pt idx="0">
                  <c:v>01.01.2020</c:v>
                </c:pt>
                <c:pt idx="1">
                  <c:v>01.01.2021</c:v>
                </c:pt>
                <c:pt idx="2">
                  <c:v>01.01.2022</c:v>
                </c:pt>
                <c:pt idx="3">
                  <c:v>01.01.2023</c:v>
                </c:pt>
                <c:pt idx="4">
                  <c:v>01.01.2024</c:v>
                </c:pt>
              </c:strCache>
            </c:strRef>
          </c:cat>
          <c:val>
            <c:numRef>
              <c:f>'64'!$B$10:$F$10</c:f>
              <c:numCache>
                <c:formatCode>0.0</c:formatCode>
                <c:ptCount val="5"/>
                <c:pt idx="0">
                  <c:v>4.9693051646382225</c:v>
                </c:pt>
                <c:pt idx="1">
                  <c:v>5.2783695403742215</c:v>
                </c:pt>
                <c:pt idx="2">
                  <c:v>7.6657797423365874</c:v>
                </c:pt>
                <c:pt idx="3">
                  <c:v>3.2839037906680133</c:v>
                </c:pt>
                <c:pt idx="4">
                  <c:v>2.0086744096353812</c:v>
                </c:pt>
              </c:numCache>
            </c:numRef>
          </c:val>
          <c:extLst>
            <c:ext xmlns:c16="http://schemas.microsoft.com/office/drawing/2014/chart" uri="{C3380CC4-5D6E-409C-BE32-E72D297353CC}">
              <c16:uniqueId val="{00000007-6874-4923-8F82-B140BF209AAF}"/>
            </c:ext>
          </c:extLst>
        </c:ser>
        <c:dLbls>
          <c:showLegendKey val="0"/>
          <c:showVal val="0"/>
          <c:showCatName val="0"/>
          <c:showSerName val="0"/>
          <c:showPercent val="0"/>
          <c:showBubbleSize val="0"/>
        </c:dLbls>
        <c:gapWidth val="219"/>
        <c:overlap val="-27"/>
        <c:axId val="641544680"/>
        <c:axId val="641553304"/>
      </c:barChart>
      <c:catAx>
        <c:axId val="64154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ru-RU"/>
          </a:p>
        </c:txPr>
        <c:crossAx val="641553304"/>
        <c:crosses val="autoZero"/>
        <c:auto val="1"/>
        <c:lblAlgn val="ctr"/>
        <c:lblOffset val="100"/>
        <c:noMultiLvlLbl val="0"/>
      </c:catAx>
      <c:valAx>
        <c:axId val="6415533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ru-RU"/>
          </a:p>
        </c:txPr>
        <c:crossAx val="641544680"/>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333333"/>
              </a:solidFill>
              <a:latin typeface="Calibri"/>
              <a:ea typeface="Calibri"/>
              <a:cs typeface="Calibri"/>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'65'!$B$2</c:f>
              <c:strCache>
                <c:ptCount val="1"/>
                <c:pt idx="0">
                  <c:v>2022</c:v>
                </c:pt>
              </c:strCache>
            </c:strRef>
          </c:tx>
          <c:spPr>
            <a:solidFill>
              <a:srgbClr val="5B9BD5"/>
            </a:solidFill>
            <a:ln w="25400">
              <a:noFill/>
            </a:ln>
          </c:spPr>
          <c:invertIfNegative val="0"/>
          <c:cat>
            <c:strRef>
              <c:f>'65'!$A$3:$A$10</c:f>
              <c:strCache>
                <c:ptCount val="8"/>
                <c:pt idx="0">
                  <c:v>ЦФО</c:v>
                </c:pt>
                <c:pt idx="1">
                  <c:v>СЗФО</c:v>
                </c:pt>
                <c:pt idx="2">
                  <c:v>ЮФО</c:v>
                </c:pt>
                <c:pt idx="3">
                  <c:v>ПВФО</c:v>
                </c:pt>
                <c:pt idx="4">
                  <c:v>УФО</c:v>
                </c:pt>
                <c:pt idx="5">
                  <c:v>СФО</c:v>
                </c:pt>
                <c:pt idx="6">
                  <c:v>ДВФО</c:v>
                </c:pt>
                <c:pt idx="7">
                  <c:v>СКФО</c:v>
                </c:pt>
              </c:strCache>
            </c:strRef>
          </c:cat>
          <c:val>
            <c:numRef>
              <c:f>'65'!$B$3:$B$10</c:f>
              <c:numCache>
                <c:formatCode>0.0</c:formatCode>
                <c:ptCount val="8"/>
                <c:pt idx="0">
                  <c:v>-13.18893862322529</c:v>
                </c:pt>
                <c:pt idx="1">
                  <c:v>-7.154315361790994</c:v>
                </c:pt>
                <c:pt idx="2">
                  <c:v>3.6700003056394745</c:v>
                </c:pt>
                <c:pt idx="3">
                  <c:v>-2.9669785950786798</c:v>
                </c:pt>
                <c:pt idx="4">
                  <c:v>-6.1169147196117075</c:v>
                </c:pt>
                <c:pt idx="5">
                  <c:v>-3.5804607893374083</c:v>
                </c:pt>
                <c:pt idx="6">
                  <c:v>11.963153674642026</c:v>
                </c:pt>
                <c:pt idx="7">
                  <c:v>-4.3818759516685741</c:v>
                </c:pt>
              </c:numCache>
            </c:numRef>
          </c:val>
          <c:extLst>
            <c:ext xmlns:c16="http://schemas.microsoft.com/office/drawing/2014/chart" uri="{C3380CC4-5D6E-409C-BE32-E72D297353CC}">
              <c16:uniqueId val="{00000000-17F5-4063-86DD-B089609EA53B}"/>
            </c:ext>
          </c:extLst>
        </c:ser>
        <c:ser>
          <c:idx val="1"/>
          <c:order val="1"/>
          <c:tx>
            <c:strRef>
              <c:f>'65'!$C$2</c:f>
              <c:strCache>
                <c:ptCount val="1"/>
                <c:pt idx="0">
                  <c:v>2023</c:v>
                </c:pt>
              </c:strCache>
            </c:strRef>
          </c:tx>
          <c:spPr>
            <a:solidFill>
              <a:srgbClr val="ED7D31"/>
            </a:solidFill>
            <a:ln w="25400">
              <a:noFill/>
            </a:ln>
          </c:spPr>
          <c:invertIfNegative val="0"/>
          <c:cat>
            <c:strRef>
              <c:f>'65'!$A$3:$A$10</c:f>
              <c:strCache>
                <c:ptCount val="8"/>
                <c:pt idx="0">
                  <c:v>ЦФО</c:v>
                </c:pt>
                <c:pt idx="1">
                  <c:v>СЗФО</c:v>
                </c:pt>
                <c:pt idx="2">
                  <c:v>ЮФО</c:v>
                </c:pt>
                <c:pt idx="3">
                  <c:v>ПВФО</c:v>
                </c:pt>
                <c:pt idx="4">
                  <c:v>УФО</c:v>
                </c:pt>
                <c:pt idx="5">
                  <c:v>СФО</c:v>
                </c:pt>
                <c:pt idx="6">
                  <c:v>ДВФО</c:v>
                </c:pt>
                <c:pt idx="7">
                  <c:v>СКФО</c:v>
                </c:pt>
              </c:strCache>
            </c:strRef>
          </c:cat>
          <c:val>
            <c:numRef>
              <c:f>'65'!$C$3:$C$10</c:f>
              <c:numCache>
                <c:formatCode>0.0</c:formatCode>
                <c:ptCount val="8"/>
                <c:pt idx="0">
                  <c:v>3.1661284813958552</c:v>
                </c:pt>
                <c:pt idx="1">
                  <c:v>-3.7089467381839913</c:v>
                </c:pt>
                <c:pt idx="2">
                  <c:v>-0.55089087157507954</c:v>
                </c:pt>
                <c:pt idx="3">
                  <c:v>-1.7965756783023004</c:v>
                </c:pt>
                <c:pt idx="4">
                  <c:v>-2.0938365606149096</c:v>
                </c:pt>
                <c:pt idx="5">
                  <c:v>-3.9001307824656006</c:v>
                </c:pt>
                <c:pt idx="6">
                  <c:v>-12.880885440191843</c:v>
                </c:pt>
                <c:pt idx="7">
                  <c:v>-1.2752293810326321</c:v>
                </c:pt>
              </c:numCache>
            </c:numRef>
          </c:val>
          <c:extLst>
            <c:ext xmlns:c16="http://schemas.microsoft.com/office/drawing/2014/chart" uri="{C3380CC4-5D6E-409C-BE32-E72D297353CC}">
              <c16:uniqueId val="{00000001-17F5-4063-86DD-B089609EA53B}"/>
            </c:ext>
          </c:extLst>
        </c:ser>
        <c:dLbls>
          <c:showLegendKey val="0"/>
          <c:showVal val="0"/>
          <c:showCatName val="0"/>
          <c:showSerName val="0"/>
          <c:showPercent val="0"/>
          <c:showBubbleSize val="0"/>
        </c:dLbls>
        <c:gapWidth val="219"/>
        <c:overlap val="-27"/>
        <c:axId val="641552520"/>
        <c:axId val="641547032"/>
      </c:barChart>
      <c:catAx>
        <c:axId val="641552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ru-RU"/>
          </a:p>
        </c:txPr>
        <c:crossAx val="641547032"/>
        <c:crosses val="autoZero"/>
        <c:auto val="1"/>
        <c:lblAlgn val="ctr"/>
        <c:lblOffset val="100"/>
        <c:noMultiLvlLbl val="0"/>
      </c:catAx>
      <c:valAx>
        <c:axId val="641547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ru-RU"/>
          </a:p>
        </c:txPr>
        <c:crossAx val="641552520"/>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333333"/>
              </a:solidFill>
              <a:latin typeface="Calibri"/>
              <a:ea typeface="Calibri"/>
              <a:cs typeface="Calibri"/>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050258819432743E-2"/>
          <c:y val="3.5670755000032889E-2"/>
          <c:w val="0.89853855224805224"/>
          <c:h val="0.70071959755030611"/>
        </c:manualLayout>
      </c:layout>
      <c:barChart>
        <c:barDir val="col"/>
        <c:grouping val="clustered"/>
        <c:varyColors val="0"/>
        <c:ser>
          <c:idx val="0"/>
          <c:order val="0"/>
          <c:tx>
            <c:strRef>
              <c:f>'66'!$C$2</c:f>
              <c:strCache>
                <c:ptCount val="1"/>
                <c:pt idx="0">
                  <c:v>Кредиты физическим лицам на душу населения</c:v>
                </c:pt>
              </c:strCache>
            </c:strRef>
          </c:tx>
          <c:spPr>
            <a:solidFill>
              <a:srgbClr val="EE1133"/>
            </a:solidFill>
          </c:spPr>
          <c:invertIfNegative val="0"/>
          <c:dLbls>
            <c:numFmt formatCode="#,##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'66'!$A$3:$A$10</c:f>
              <c:strCache>
                <c:ptCount val="8"/>
                <c:pt idx="0">
                  <c:v>ЦФО</c:v>
                </c:pt>
                <c:pt idx="1">
                  <c:v>СЗФО</c:v>
                </c:pt>
                <c:pt idx="2">
                  <c:v>ЮФО</c:v>
                </c:pt>
                <c:pt idx="3">
                  <c:v>ПВФО</c:v>
                </c:pt>
                <c:pt idx="4">
                  <c:v>УФО</c:v>
                </c:pt>
                <c:pt idx="5">
                  <c:v>СФО</c:v>
                </c:pt>
                <c:pt idx="6">
                  <c:v>ДВФО</c:v>
                </c:pt>
                <c:pt idx="7">
                  <c:v>СКФО</c:v>
                </c:pt>
              </c:strCache>
            </c:strRef>
          </c:cat>
          <c:val>
            <c:numRef>
              <c:f>'66'!$C$3:$C$10</c:f>
              <c:numCache>
                <c:formatCode>#\ ##0.##</c:formatCode>
                <c:ptCount val="8"/>
                <c:pt idx="0">
                  <c:v>198097.32510068736</c:v>
                </c:pt>
                <c:pt idx="1">
                  <c:v>206311.56877166717</c:v>
                </c:pt>
                <c:pt idx="2">
                  <c:v>152099.16202866047</c:v>
                </c:pt>
                <c:pt idx="3">
                  <c:v>164195.01464918244</c:v>
                </c:pt>
                <c:pt idx="4">
                  <c:v>211406.69476034373</c:v>
                </c:pt>
                <c:pt idx="5">
                  <c:v>182600.70710076895</c:v>
                </c:pt>
                <c:pt idx="6">
                  <c:v>204426.06553073548</c:v>
                </c:pt>
                <c:pt idx="7">
                  <c:v>79903.322616636782</c:v>
                </c:pt>
              </c:numCache>
            </c:numRef>
          </c:val>
          <c:extLst>
            <c:ext xmlns:c16="http://schemas.microsoft.com/office/drawing/2014/chart" uri="{C3380CC4-5D6E-409C-BE32-E72D297353CC}">
              <c16:uniqueId val="{00000000-0E4C-4AF3-9652-9C701F499C3F}"/>
            </c:ext>
          </c:extLst>
        </c:ser>
        <c:dLbls>
          <c:showLegendKey val="0"/>
          <c:showVal val="0"/>
          <c:showCatName val="0"/>
          <c:showSerName val="0"/>
          <c:showPercent val="0"/>
          <c:showBubbleSize val="0"/>
        </c:dLbls>
        <c:gapWidth val="150"/>
        <c:axId val="641554872"/>
        <c:axId val="641547816"/>
      </c:barChart>
      <c:catAx>
        <c:axId val="641554872"/>
        <c:scaling>
          <c:orientation val="minMax"/>
        </c:scaling>
        <c:delete val="0"/>
        <c:axPos val="b"/>
        <c:numFmt formatCode="General" sourceLinked="1"/>
        <c:majorTickMark val="out"/>
        <c:minorTickMark val="none"/>
        <c:tickLblPos val="nextTo"/>
        <c:crossAx val="641547816"/>
        <c:crosses val="autoZero"/>
        <c:auto val="1"/>
        <c:lblAlgn val="ctr"/>
        <c:lblOffset val="100"/>
        <c:noMultiLvlLbl val="0"/>
      </c:catAx>
      <c:valAx>
        <c:axId val="64154781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641554872"/>
        <c:crosses val="autoZero"/>
        <c:crossBetween val="between"/>
      </c:valAx>
    </c:plotArea>
    <c:legend>
      <c:legendPos val="b"/>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39399569435844"/>
          <c:y val="7.0648683365446371E-2"/>
          <c:w val="0.77874458108466782"/>
          <c:h val="0.48064266533157346"/>
        </c:manualLayout>
      </c:layout>
      <c:barChart>
        <c:barDir val="col"/>
        <c:grouping val="stacked"/>
        <c:varyColors val="0"/>
        <c:ser>
          <c:idx val="0"/>
          <c:order val="0"/>
          <c:tx>
            <c:strRef>
              <c:f>'6'!$B$3</c:f>
              <c:strCache>
                <c:ptCount val="1"/>
                <c:pt idx="0">
                  <c:v>юань</c:v>
                </c:pt>
              </c:strCache>
            </c:strRef>
          </c:tx>
          <c:spPr>
            <a:solidFill>
              <a:srgbClr val="74A472"/>
            </a:solidFill>
            <a:ln>
              <a:noFill/>
            </a:ln>
            <a:effectLst/>
          </c:spPr>
          <c:invertIfNegative val="0"/>
          <c:cat>
            <c:numRef>
              <c:f>'6'!$A$4:$A$27</c:f>
              <c:numCache>
                <c:formatCode>[$-419]mmmm\ yyyy;@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'6'!$B$4:$B$27</c:f>
              <c:numCache>
                <c:formatCode>0</c:formatCode>
                <c:ptCount val="24"/>
                <c:pt idx="0">
                  <c:v>0</c:v>
                </c:pt>
                <c:pt idx="1">
                  <c:v>50.138471799999998</c:v>
                </c:pt>
                <c:pt idx="2">
                  <c:v>0</c:v>
                </c:pt>
                <c:pt idx="3">
                  <c:v>1825.22500860742</c:v>
                </c:pt>
                <c:pt idx="4">
                  <c:v>1896.3271206034899</c:v>
                </c:pt>
                <c:pt idx="5">
                  <c:v>264.47336057699999</c:v>
                </c:pt>
                <c:pt idx="6">
                  <c:v>16422.8450786213</c:v>
                </c:pt>
                <c:pt idx="7">
                  <c:v>12881.4307234032</c:v>
                </c:pt>
                <c:pt idx="8">
                  <c:v>148366.33610031501</c:v>
                </c:pt>
                <c:pt idx="9">
                  <c:v>151905.655680928</c:v>
                </c:pt>
                <c:pt idx="10">
                  <c:v>204749.09852065699</c:v>
                </c:pt>
                <c:pt idx="11">
                  <c:v>450490.75082785601</c:v>
                </c:pt>
                <c:pt idx="12">
                  <c:v>160953.95336584601</c:v>
                </c:pt>
                <c:pt idx="13">
                  <c:v>262356.63664091501</c:v>
                </c:pt>
                <c:pt idx="14">
                  <c:v>186961.59042695601</c:v>
                </c:pt>
                <c:pt idx="15">
                  <c:v>121689.329287202</c:v>
                </c:pt>
                <c:pt idx="16">
                  <c:v>373966.177798149</c:v>
                </c:pt>
                <c:pt idx="17">
                  <c:v>188175.030970322</c:v>
                </c:pt>
                <c:pt idx="18">
                  <c:v>730333.20076514897</c:v>
                </c:pt>
                <c:pt idx="19">
                  <c:v>349842.28888229799</c:v>
                </c:pt>
                <c:pt idx="20">
                  <c:v>148815.092087347</c:v>
                </c:pt>
                <c:pt idx="21">
                  <c:v>243835.84119417099</c:v>
                </c:pt>
                <c:pt idx="22">
                  <c:v>211208.77651333</c:v>
                </c:pt>
                <c:pt idx="23">
                  <c:v>478312.38106907799</c:v>
                </c:pt>
              </c:numCache>
            </c:numRef>
          </c:val>
          <c:extLst>
            <c:ext xmlns:c16="http://schemas.microsoft.com/office/drawing/2014/chart" uri="{C3380CC4-5D6E-409C-BE32-E72D297353CC}">
              <c16:uniqueId val="{00000000-E245-4390-B1F2-7D5AC54E6894}"/>
            </c:ext>
          </c:extLst>
        </c:ser>
        <c:ser>
          <c:idx val="2"/>
          <c:order val="1"/>
          <c:tx>
            <c:strRef>
              <c:f>'6'!$C$3</c:f>
              <c:strCache>
                <c:ptCount val="1"/>
                <c:pt idx="0">
                  <c:v>доллар США</c:v>
                </c:pt>
              </c:strCache>
            </c:strRef>
          </c:tx>
          <c:spPr>
            <a:solidFill>
              <a:schemeClr val="bg1">
                <a:lumMod val="50000"/>
              </a:schemeClr>
            </a:solidFill>
            <a:ln>
              <a:noFill/>
            </a:ln>
            <a:effectLst/>
          </c:spPr>
          <c:invertIfNegative val="0"/>
          <c:cat>
            <c:numRef>
              <c:f>'6'!$A$4:$A$27</c:f>
              <c:numCache>
                <c:formatCode>[$-419]mmmm\ yyyy;@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'6'!$C$4:$C$27</c:f>
              <c:numCache>
                <c:formatCode>0</c:formatCode>
                <c:ptCount val="24"/>
                <c:pt idx="0">
                  <c:v>676581.11026462202</c:v>
                </c:pt>
                <c:pt idx="1">
                  <c:v>581322.785057656</c:v>
                </c:pt>
                <c:pt idx="2">
                  <c:v>916499.77124274499</c:v>
                </c:pt>
                <c:pt idx="3">
                  <c:v>410503.65928290098</c:v>
                </c:pt>
                <c:pt idx="4">
                  <c:v>130190.79049159199</c:v>
                </c:pt>
                <c:pt idx="5">
                  <c:v>119042.932712419</c:v>
                </c:pt>
                <c:pt idx="6">
                  <c:v>190486.17062351701</c:v>
                </c:pt>
                <c:pt idx="7">
                  <c:v>222544.76650626599</c:v>
                </c:pt>
                <c:pt idx="8">
                  <c:v>285469.81205767201</c:v>
                </c:pt>
                <c:pt idx="9">
                  <c:v>187835.89479539901</c:v>
                </c:pt>
                <c:pt idx="10">
                  <c:v>83872.780703870099</c:v>
                </c:pt>
                <c:pt idx="11">
                  <c:v>229476.584701883</c:v>
                </c:pt>
                <c:pt idx="12">
                  <c:v>23347.5748128907</c:v>
                </c:pt>
                <c:pt idx="13">
                  <c:v>63823.495779811499</c:v>
                </c:pt>
                <c:pt idx="14">
                  <c:v>86277.909768180296</c:v>
                </c:pt>
                <c:pt idx="15">
                  <c:v>35713.685786761504</c:v>
                </c:pt>
                <c:pt idx="16">
                  <c:v>61968.460363981903</c:v>
                </c:pt>
                <c:pt idx="17">
                  <c:v>60524.848018719204</c:v>
                </c:pt>
                <c:pt idx="18">
                  <c:v>40701.092860876102</c:v>
                </c:pt>
                <c:pt idx="19">
                  <c:v>19644.159392644899</c:v>
                </c:pt>
                <c:pt idx="20">
                  <c:v>21061.8356808627</c:v>
                </c:pt>
                <c:pt idx="21">
                  <c:v>33190.319830078603</c:v>
                </c:pt>
                <c:pt idx="22">
                  <c:v>21369.301750023998</c:v>
                </c:pt>
                <c:pt idx="23">
                  <c:v>66486.858534767904</c:v>
                </c:pt>
              </c:numCache>
            </c:numRef>
          </c:val>
          <c:extLst>
            <c:ext xmlns:c16="http://schemas.microsoft.com/office/drawing/2014/chart" uri="{C3380CC4-5D6E-409C-BE32-E72D297353CC}">
              <c16:uniqueId val="{00000001-E245-4390-B1F2-7D5AC54E6894}"/>
            </c:ext>
          </c:extLst>
        </c:ser>
        <c:ser>
          <c:idx val="3"/>
          <c:order val="2"/>
          <c:tx>
            <c:strRef>
              <c:f>'6'!$D$3</c:f>
              <c:strCache>
                <c:ptCount val="1"/>
                <c:pt idx="0">
                  <c:v>евро</c:v>
                </c:pt>
              </c:strCache>
            </c:strRef>
          </c:tx>
          <c:spPr>
            <a:solidFill>
              <a:srgbClr val="FFBB44"/>
            </a:solidFill>
            <a:ln>
              <a:noFill/>
            </a:ln>
            <a:effectLst/>
          </c:spPr>
          <c:invertIfNegative val="0"/>
          <c:cat>
            <c:numRef>
              <c:f>'6'!$A$4:$A$27</c:f>
              <c:numCache>
                <c:formatCode>[$-419]mmmm\ yyyy;@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'6'!$D$4:$D$27</c:f>
              <c:numCache>
                <c:formatCode>0</c:formatCode>
                <c:ptCount val="24"/>
                <c:pt idx="0">
                  <c:v>512639.58469164203</c:v>
                </c:pt>
                <c:pt idx="1">
                  <c:v>556052.73969856696</c:v>
                </c:pt>
                <c:pt idx="2">
                  <c:v>704669.06044598902</c:v>
                </c:pt>
                <c:pt idx="3">
                  <c:v>111932.14002402801</c:v>
                </c:pt>
                <c:pt idx="4">
                  <c:v>5597.6186240268398</c:v>
                </c:pt>
                <c:pt idx="5">
                  <c:v>37290.278959203002</c:v>
                </c:pt>
                <c:pt idx="6">
                  <c:v>9962.1893327220405</c:v>
                </c:pt>
                <c:pt idx="7">
                  <c:v>221897.541378975</c:v>
                </c:pt>
                <c:pt idx="8">
                  <c:v>394141.32581966399</c:v>
                </c:pt>
                <c:pt idx="9">
                  <c:v>239675.633639915</c:v>
                </c:pt>
                <c:pt idx="10">
                  <c:v>10800.658516172</c:v>
                </c:pt>
                <c:pt idx="11">
                  <c:v>9886.4425984957907</c:v>
                </c:pt>
                <c:pt idx="12">
                  <c:v>7149.26467114755</c:v>
                </c:pt>
                <c:pt idx="13">
                  <c:v>11888.711724457</c:v>
                </c:pt>
                <c:pt idx="14">
                  <c:v>20150.6995849661</c:v>
                </c:pt>
                <c:pt idx="15">
                  <c:v>5716.5084182636401</c:v>
                </c:pt>
                <c:pt idx="16">
                  <c:v>30936.930594864902</c:v>
                </c:pt>
                <c:pt idx="17">
                  <c:v>6958.8005697051003</c:v>
                </c:pt>
                <c:pt idx="18">
                  <c:v>5874.1594768082596</c:v>
                </c:pt>
                <c:pt idx="19">
                  <c:v>4750.3201094309397</c:v>
                </c:pt>
                <c:pt idx="20">
                  <c:v>4001.6583670406999</c:v>
                </c:pt>
                <c:pt idx="21">
                  <c:v>3801.5420655010898</c:v>
                </c:pt>
                <c:pt idx="22">
                  <c:v>4852.6240238609698</c:v>
                </c:pt>
                <c:pt idx="23">
                  <c:v>4500.0644915229996</c:v>
                </c:pt>
              </c:numCache>
            </c:numRef>
          </c:val>
          <c:extLst>
            <c:ext xmlns:c16="http://schemas.microsoft.com/office/drawing/2014/chart" uri="{C3380CC4-5D6E-409C-BE32-E72D297353CC}">
              <c16:uniqueId val="{00000002-E245-4390-B1F2-7D5AC54E6894}"/>
            </c:ext>
          </c:extLst>
        </c:ser>
        <c:ser>
          <c:idx val="4"/>
          <c:order val="3"/>
          <c:tx>
            <c:strRef>
              <c:f>'6'!$E$3</c:f>
              <c:strCache>
                <c:ptCount val="1"/>
                <c:pt idx="0">
                  <c:v>прочие валюты</c:v>
                </c:pt>
              </c:strCache>
            </c:strRef>
          </c:tx>
          <c:spPr>
            <a:solidFill>
              <a:schemeClr val="accent5"/>
            </a:solidFill>
            <a:ln>
              <a:noFill/>
            </a:ln>
            <a:effectLst/>
          </c:spPr>
          <c:invertIfNegative val="0"/>
          <c:cat>
            <c:numRef>
              <c:f>'6'!$A$4:$A$27</c:f>
              <c:numCache>
                <c:formatCode>[$-419]mmmm\ yyyy;@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'6'!$E$4:$E$27</c:f>
              <c:numCache>
                <c:formatCode>0</c:formatCode>
                <c:ptCount val="24"/>
                <c:pt idx="0">
                  <c:v>15355.073318501003</c:v>
                </c:pt>
                <c:pt idx="1">
                  <c:v>29946.425571724772</c:v>
                </c:pt>
                <c:pt idx="2">
                  <c:v>24635.268521388527</c:v>
                </c:pt>
                <c:pt idx="3">
                  <c:v>82265.831548195332</c:v>
                </c:pt>
                <c:pt idx="4">
                  <c:v>426.35897616064176</c:v>
                </c:pt>
                <c:pt idx="5">
                  <c:v>288.16934667620808</c:v>
                </c:pt>
                <c:pt idx="6">
                  <c:v>0</c:v>
                </c:pt>
                <c:pt idx="7">
                  <c:v>9677.3952899994329</c:v>
                </c:pt>
                <c:pt idx="8">
                  <c:v>16274.782573414035</c:v>
                </c:pt>
                <c:pt idx="9">
                  <c:v>36021.79298332613</c:v>
                </c:pt>
                <c:pt idx="10">
                  <c:v>9796.8564900001511</c:v>
                </c:pt>
                <c:pt idx="11">
                  <c:v>198.82098273746669</c:v>
                </c:pt>
                <c:pt idx="12">
                  <c:v>9.1273521673865616</c:v>
                </c:pt>
                <c:pt idx="13">
                  <c:v>1216.8288834122941</c:v>
                </c:pt>
                <c:pt idx="14">
                  <c:v>8402.3951255697757</c:v>
                </c:pt>
                <c:pt idx="15">
                  <c:v>0</c:v>
                </c:pt>
                <c:pt idx="16">
                  <c:v>1160.0680999998003</c:v>
                </c:pt>
                <c:pt idx="17">
                  <c:v>783.06228121276945</c:v>
                </c:pt>
                <c:pt idx="18">
                  <c:v>0</c:v>
                </c:pt>
                <c:pt idx="19">
                  <c:v>15711.524811643176</c:v>
                </c:pt>
                <c:pt idx="20">
                  <c:v>1390.2202399997041</c:v>
                </c:pt>
                <c:pt idx="21">
                  <c:v>1345.3978999992833</c:v>
                </c:pt>
                <c:pt idx="22">
                  <c:v>1317.2371700005606</c:v>
                </c:pt>
                <c:pt idx="23">
                  <c:v>1577.5931271091104</c:v>
                </c:pt>
              </c:numCache>
            </c:numRef>
          </c:val>
          <c:extLst>
            <c:ext xmlns:c16="http://schemas.microsoft.com/office/drawing/2014/chart" uri="{C3380CC4-5D6E-409C-BE32-E72D297353CC}">
              <c16:uniqueId val="{00000003-E245-4390-B1F2-7D5AC54E6894}"/>
            </c:ext>
          </c:extLst>
        </c:ser>
        <c:dLbls>
          <c:showLegendKey val="0"/>
          <c:showVal val="0"/>
          <c:showCatName val="0"/>
          <c:showSerName val="0"/>
          <c:showPercent val="0"/>
          <c:showBubbleSize val="0"/>
        </c:dLbls>
        <c:gapWidth val="50"/>
        <c:overlap val="100"/>
        <c:axId val="542314696"/>
        <c:axId val="542315088"/>
      </c:barChart>
      <c:dateAx>
        <c:axId val="542314696"/>
        <c:scaling>
          <c:orientation val="minMax"/>
        </c:scaling>
        <c:delete val="0"/>
        <c:axPos val="b"/>
        <c:numFmt formatCode="[$-419]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2315088"/>
        <c:crosses val="autoZero"/>
        <c:auto val="1"/>
        <c:lblOffset val="100"/>
        <c:baseTimeUnit val="months"/>
      </c:dateAx>
      <c:valAx>
        <c:axId val="54231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2314696"/>
        <c:crosses val="autoZero"/>
        <c:crossBetween val="between"/>
        <c:majorUnit val="200000"/>
        <c:dispUnits>
          <c:builtInUnit val="thousands"/>
        </c:dispUnits>
      </c:valAx>
      <c:spPr>
        <a:noFill/>
        <a:ln>
          <a:noFill/>
        </a:ln>
        <a:effectLst/>
      </c:spPr>
    </c:plotArea>
    <c:legend>
      <c:legendPos val="b"/>
      <c:layout>
        <c:manualLayout>
          <c:xMode val="edge"/>
          <c:yMode val="edge"/>
          <c:x val="6.7866569347370911E-2"/>
          <c:y val="0.78243340969662034"/>
          <c:w val="0.90172004482585744"/>
          <c:h val="0.166185729673964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'67'!$B$2</c:f>
              <c:strCache>
                <c:ptCount val="1"/>
                <c:pt idx="0">
                  <c:v>Среднедушевые денежные доходы</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'67'!$A$3:$A$10</c:f>
              <c:strCache>
                <c:ptCount val="8"/>
                <c:pt idx="0">
                  <c:v>ЦФО</c:v>
                </c:pt>
                <c:pt idx="1">
                  <c:v>СЗФО</c:v>
                </c:pt>
                <c:pt idx="2">
                  <c:v>ЮФО</c:v>
                </c:pt>
                <c:pt idx="3">
                  <c:v>ПВФО</c:v>
                </c:pt>
                <c:pt idx="4">
                  <c:v>УФО</c:v>
                </c:pt>
                <c:pt idx="5">
                  <c:v>СФО</c:v>
                </c:pt>
                <c:pt idx="6">
                  <c:v>ДВФО</c:v>
                </c:pt>
                <c:pt idx="7">
                  <c:v>СКФО</c:v>
                </c:pt>
              </c:strCache>
            </c:strRef>
          </c:cat>
          <c:val>
            <c:numRef>
              <c:f>'67'!$B$3:$B$10</c:f>
              <c:numCache>
                <c:formatCode>#,##0</c:formatCode>
                <c:ptCount val="8"/>
                <c:pt idx="0">
                  <c:v>59461</c:v>
                </c:pt>
                <c:pt idx="1">
                  <c:v>50214</c:v>
                </c:pt>
                <c:pt idx="2">
                  <c:v>39263</c:v>
                </c:pt>
                <c:pt idx="3">
                  <c:v>45544</c:v>
                </c:pt>
                <c:pt idx="4">
                  <c:v>45544</c:v>
                </c:pt>
                <c:pt idx="5">
                  <c:v>35548</c:v>
                </c:pt>
                <c:pt idx="6">
                  <c:v>48613</c:v>
                </c:pt>
                <c:pt idx="7">
                  <c:v>29567</c:v>
                </c:pt>
              </c:numCache>
            </c:numRef>
          </c:val>
          <c:extLst>
            <c:ext xmlns:c16="http://schemas.microsoft.com/office/drawing/2014/chart" uri="{C3380CC4-5D6E-409C-BE32-E72D297353CC}">
              <c16:uniqueId val="{00000000-B3C7-4848-82ED-E93835C8BBBF}"/>
            </c:ext>
          </c:extLst>
        </c:ser>
        <c:dLbls>
          <c:showLegendKey val="0"/>
          <c:showVal val="0"/>
          <c:showCatName val="0"/>
          <c:showSerName val="0"/>
          <c:showPercent val="0"/>
          <c:showBubbleSize val="0"/>
        </c:dLbls>
        <c:gapWidth val="219"/>
        <c:overlap val="-27"/>
        <c:axId val="641545072"/>
        <c:axId val="641545464"/>
      </c:barChart>
      <c:catAx>
        <c:axId val="64154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41545464"/>
        <c:crosses val="autoZero"/>
        <c:auto val="1"/>
        <c:lblAlgn val="ctr"/>
        <c:lblOffset val="100"/>
        <c:noMultiLvlLbl val="0"/>
      </c:catAx>
      <c:valAx>
        <c:axId val="64154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4154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571741032370957E-2"/>
          <c:y val="3.5670755000032889E-2"/>
          <c:w val="0.85311588720449094"/>
          <c:h val="0.72455737359071237"/>
        </c:manualLayout>
      </c:layout>
      <c:barChart>
        <c:barDir val="col"/>
        <c:grouping val="clustered"/>
        <c:varyColors val="0"/>
        <c:ser>
          <c:idx val="0"/>
          <c:order val="0"/>
          <c:tx>
            <c:v>2019</c:v>
          </c:tx>
          <c:spPr>
            <a:solidFill>
              <a:srgbClr val="FF8866"/>
            </a:solidFill>
          </c:spPr>
          <c:invertIfNegative val="0"/>
          <c:cat>
            <c:strRef>
              <c:f>'68'!$A$4:$A$11</c:f>
              <c:strCache>
                <c:ptCount val="8"/>
                <c:pt idx="0">
                  <c:v>ЦФО</c:v>
                </c:pt>
                <c:pt idx="1">
                  <c:v>СЗФО</c:v>
                </c:pt>
                <c:pt idx="2">
                  <c:v>ЮФО</c:v>
                </c:pt>
                <c:pt idx="3">
                  <c:v>ПВФО</c:v>
                </c:pt>
                <c:pt idx="4">
                  <c:v>УФО</c:v>
                </c:pt>
                <c:pt idx="5">
                  <c:v>СФО</c:v>
                </c:pt>
                <c:pt idx="6">
                  <c:v>ДВФО</c:v>
                </c:pt>
                <c:pt idx="7">
                  <c:v>СКФО</c:v>
                </c:pt>
              </c:strCache>
            </c:strRef>
          </c:cat>
          <c:val>
            <c:numRef>
              <c:f>'68'!$C$4:$C$11</c:f>
              <c:numCache>
                <c:formatCode>#\ ##0.##</c:formatCode>
                <c:ptCount val="8"/>
                <c:pt idx="0">
                  <c:v>360977139.86877</c:v>
                </c:pt>
                <c:pt idx="1">
                  <c:v>153593785.65852001</c:v>
                </c:pt>
                <c:pt idx="2">
                  <c:v>66388000.06955</c:v>
                </c:pt>
                <c:pt idx="3">
                  <c:v>144479790.13242999</c:v>
                </c:pt>
                <c:pt idx="4">
                  <c:v>73255290.590269998</c:v>
                </c:pt>
                <c:pt idx="5">
                  <c:v>71556139.059359998</c:v>
                </c:pt>
                <c:pt idx="6">
                  <c:v>39031864.855140001</c:v>
                </c:pt>
                <c:pt idx="7">
                  <c:v>14186625.050729999</c:v>
                </c:pt>
              </c:numCache>
            </c:numRef>
          </c:val>
          <c:extLst>
            <c:ext xmlns:c16="http://schemas.microsoft.com/office/drawing/2014/chart" uri="{C3380CC4-5D6E-409C-BE32-E72D297353CC}">
              <c16:uniqueId val="{00000000-3C28-4A2B-81C4-3D958726E9D2}"/>
            </c:ext>
          </c:extLst>
        </c:ser>
        <c:ser>
          <c:idx val="1"/>
          <c:order val="1"/>
          <c:tx>
            <c:v>2020</c:v>
          </c:tx>
          <c:spPr>
            <a:solidFill>
              <a:srgbClr val="77787B"/>
            </a:solidFill>
          </c:spPr>
          <c:invertIfNegative val="0"/>
          <c:cat>
            <c:strRef>
              <c:f>'68'!$A$4:$A$11</c:f>
              <c:strCache>
                <c:ptCount val="8"/>
                <c:pt idx="0">
                  <c:v>ЦФО</c:v>
                </c:pt>
                <c:pt idx="1">
                  <c:v>СЗФО</c:v>
                </c:pt>
                <c:pt idx="2">
                  <c:v>ЮФО</c:v>
                </c:pt>
                <c:pt idx="3">
                  <c:v>ПВФО</c:v>
                </c:pt>
                <c:pt idx="4">
                  <c:v>УФО</c:v>
                </c:pt>
                <c:pt idx="5">
                  <c:v>СФО</c:v>
                </c:pt>
                <c:pt idx="6">
                  <c:v>ДВФО</c:v>
                </c:pt>
                <c:pt idx="7">
                  <c:v>СКФО</c:v>
                </c:pt>
              </c:strCache>
            </c:strRef>
          </c:cat>
          <c:val>
            <c:numRef>
              <c:f>'68'!$D$4:$D$11</c:f>
              <c:numCache>
                <c:formatCode>#\ ##0.##</c:formatCode>
                <c:ptCount val="8"/>
                <c:pt idx="0">
                  <c:v>555801570.25656998</c:v>
                </c:pt>
                <c:pt idx="1">
                  <c:v>230933087.50376999</c:v>
                </c:pt>
                <c:pt idx="2">
                  <c:v>112922601.84677</c:v>
                </c:pt>
                <c:pt idx="3">
                  <c:v>240409597.46351001</c:v>
                </c:pt>
                <c:pt idx="4">
                  <c:v>125927453.38706</c:v>
                </c:pt>
                <c:pt idx="5">
                  <c:v>125515261.93256</c:v>
                </c:pt>
                <c:pt idx="6">
                  <c:v>82692136.370580003</c:v>
                </c:pt>
                <c:pt idx="7">
                  <c:v>24372297.23184</c:v>
                </c:pt>
              </c:numCache>
            </c:numRef>
          </c:val>
          <c:extLst>
            <c:ext xmlns:c16="http://schemas.microsoft.com/office/drawing/2014/chart" uri="{C3380CC4-5D6E-409C-BE32-E72D297353CC}">
              <c16:uniqueId val="{00000001-3C28-4A2B-81C4-3D958726E9D2}"/>
            </c:ext>
          </c:extLst>
        </c:ser>
        <c:ser>
          <c:idx val="2"/>
          <c:order val="2"/>
          <c:tx>
            <c:v>2021</c:v>
          </c:tx>
          <c:spPr>
            <a:solidFill>
              <a:srgbClr val="0088BB"/>
            </a:solidFill>
          </c:spPr>
          <c:invertIfNegative val="0"/>
          <c:cat>
            <c:strRef>
              <c:f>'68'!$A$4:$A$11</c:f>
              <c:strCache>
                <c:ptCount val="8"/>
                <c:pt idx="0">
                  <c:v>ЦФО</c:v>
                </c:pt>
                <c:pt idx="1">
                  <c:v>СЗФО</c:v>
                </c:pt>
                <c:pt idx="2">
                  <c:v>ЮФО</c:v>
                </c:pt>
                <c:pt idx="3">
                  <c:v>ПВФО</c:v>
                </c:pt>
                <c:pt idx="4">
                  <c:v>УФО</c:v>
                </c:pt>
                <c:pt idx="5">
                  <c:v>СФО</c:v>
                </c:pt>
                <c:pt idx="6">
                  <c:v>ДВФО</c:v>
                </c:pt>
                <c:pt idx="7">
                  <c:v>СКФО</c:v>
                </c:pt>
              </c:strCache>
            </c:strRef>
          </c:cat>
          <c:val>
            <c:numRef>
              <c:f>'68'!$E$4:$E$11</c:f>
              <c:numCache>
                <c:formatCode>#\ ##0.##</c:formatCode>
                <c:ptCount val="8"/>
                <c:pt idx="0">
                  <c:v>725052760.22860003</c:v>
                </c:pt>
                <c:pt idx="1">
                  <c:v>266219103.37959999</c:v>
                </c:pt>
                <c:pt idx="2">
                  <c:v>135068837.87928</c:v>
                </c:pt>
                <c:pt idx="3">
                  <c:v>286086301.02096999</c:v>
                </c:pt>
                <c:pt idx="4">
                  <c:v>163963904.37928</c:v>
                </c:pt>
                <c:pt idx="5">
                  <c:v>158364842.13297001</c:v>
                </c:pt>
                <c:pt idx="6">
                  <c:v>114359499.1384</c:v>
                </c:pt>
                <c:pt idx="7">
                  <c:v>31682684.013920002</c:v>
                </c:pt>
              </c:numCache>
            </c:numRef>
          </c:val>
          <c:extLst>
            <c:ext xmlns:c16="http://schemas.microsoft.com/office/drawing/2014/chart" uri="{C3380CC4-5D6E-409C-BE32-E72D297353CC}">
              <c16:uniqueId val="{00000002-3C28-4A2B-81C4-3D958726E9D2}"/>
            </c:ext>
          </c:extLst>
        </c:ser>
        <c:ser>
          <c:idx val="3"/>
          <c:order val="3"/>
          <c:tx>
            <c:v>2022</c:v>
          </c:tx>
          <c:spPr>
            <a:solidFill>
              <a:srgbClr val="FFBB44"/>
            </a:solidFill>
          </c:spPr>
          <c:invertIfNegative val="0"/>
          <c:cat>
            <c:strRef>
              <c:f>'68'!$A$4:$A$11</c:f>
              <c:strCache>
                <c:ptCount val="8"/>
                <c:pt idx="0">
                  <c:v>ЦФО</c:v>
                </c:pt>
                <c:pt idx="1">
                  <c:v>СЗФО</c:v>
                </c:pt>
                <c:pt idx="2">
                  <c:v>ЮФО</c:v>
                </c:pt>
                <c:pt idx="3">
                  <c:v>ПВФО</c:v>
                </c:pt>
                <c:pt idx="4">
                  <c:v>УФО</c:v>
                </c:pt>
                <c:pt idx="5">
                  <c:v>СФО</c:v>
                </c:pt>
                <c:pt idx="6">
                  <c:v>ДВФО</c:v>
                </c:pt>
                <c:pt idx="7">
                  <c:v>СКФО</c:v>
                </c:pt>
              </c:strCache>
            </c:strRef>
          </c:cat>
          <c:val>
            <c:numRef>
              <c:f>'68'!$F$4:$F$11</c:f>
              <c:numCache>
                <c:formatCode>#\ ##0.##</c:formatCode>
                <c:ptCount val="8"/>
                <c:pt idx="0">
                  <c:v>724921957.90533996</c:v>
                </c:pt>
                <c:pt idx="1">
                  <c:v>272254103.40767002</c:v>
                </c:pt>
                <c:pt idx="2">
                  <c:v>193393457.01506999</c:v>
                </c:pt>
                <c:pt idx="3">
                  <c:v>326522720.38005</c:v>
                </c:pt>
                <c:pt idx="4">
                  <c:v>184762605.02632999</c:v>
                </c:pt>
                <c:pt idx="5">
                  <c:v>184303028.22551</c:v>
                </c:pt>
                <c:pt idx="6">
                  <c:v>133645781.82763</c:v>
                </c:pt>
                <c:pt idx="7">
                  <c:v>43519145.266099997</c:v>
                </c:pt>
              </c:numCache>
            </c:numRef>
          </c:val>
          <c:extLst>
            <c:ext xmlns:c16="http://schemas.microsoft.com/office/drawing/2014/chart" uri="{C3380CC4-5D6E-409C-BE32-E72D297353CC}">
              <c16:uniqueId val="{00000003-3C28-4A2B-81C4-3D958726E9D2}"/>
            </c:ext>
          </c:extLst>
        </c:ser>
        <c:ser>
          <c:idx val="4"/>
          <c:order val="4"/>
          <c:tx>
            <c:v>2023</c:v>
          </c:tx>
          <c:spPr>
            <a:solidFill>
              <a:srgbClr val="EE1133"/>
            </a:solidFill>
          </c:spPr>
          <c:invertIfNegative val="0"/>
          <c:cat>
            <c:strRef>
              <c:f>'68'!$A$4:$A$11</c:f>
              <c:strCache>
                <c:ptCount val="8"/>
                <c:pt idx="0">
                  <c:v>ЦФО</c:v>
                </c:pt>
                <c:pt idx="1">
                  <c:v>СЗФО</c:v>
                </c:pt>
                <c:pt idx="2">
                  <c:v>ЮФО</c:v>
                </c:pt>
                <c:pt idx="3">
                  <c:v>ПВФО</c:v>
                </c:pt>
                <c:pt idx="4">
                  <c:v>УФО</c:v>
                </c:pt>
                <c:pt idx="5">
                  <c:v>СФО</c:v>
                </c:pt>
                <c:pt idx="6">
                  <c:v>ДВФО</c:v>
                </c:pt>
                <c:pt idx="7">
                  <c:v>СКФО</c:v>
                </c:pt>
              </c:strCache>
            </c:strRef>
          </c:cat>
          <c:val>
            <c:numRef>
              <c:f>'68'!$G$4:$G$11</c:f>
              <c:numCache>
                <c:formatCode>#\ ##0.##</c:formatCode>
                <c:ptCount val="8"/>
                <c:pt idx="0">
                  <c:v>1026103682.197</c:v>
                </c:pt>
                <c:pt idx="1">
                  <c:v>360711204.90801001</c:v>
                </c:pt>
                <c:pt idx="2">
                  <c:v>383075352.84876001</c:v>
                </c:pt>
                <c:pt idx="3">
                  <c:v>600594084.91417003</c:v>
                </c:pt>
                <c:pt idx="4">
                  <c:v>354118826.6566</c:v>
                </c:pt>
                <c:pt idx="5">
                  <c:v>346294710.41663998</c:v>
                </c:pt>
                <c:pt idx="6">
                  <c:v>215413421.02505001</c:v>
                </c:pt>
                <c:pt idx="7">
                  <c:v>88717284.805659994</c:v>
                </c:pt>
              </c:numCache>
            </c:numRef>
          </c:val>
          <c:extLst>
            <c:ext xmlns:c16="http://schemas.microsoft.com/office/drawing/2014/chart" uri="{C3380CC4-5D6E-409C-BE32-E72D297353CC}">
              <c16:uniqueId val="{00000004-3C28-4A2B-81C4-3D958726E9D2}"/>
            </c:ext>
          </c:extLst>
        </c:ser>
        <c:dLbls>
          <c:showLegendKey val="0"/>
          <c:showVal val="0"/>
          <c:showCatName val="0"/>
          <c:showSerName val="0"/>
          <c:showPercent val="0"/>
          <c:showBubbleSize val="0"/>
        </c:dLbls>
        <c:gapWidth val="150"/>
        <c:axId val="641548208"/>
        <c:axId val="641546640"/>
      </c:barChart>
      <c:lineChart>
        <c:grouping val="standard"/>
        <c:varyColors val="0"/>
        <c:ser>
          <c:idx val="5"/>
          <c:order val="5"/>
          <c:tx>
            <c:v>Прирост выдач в 2023 году, % (п.ш.)</c:v>
          </c:tx>
          <c:spPr>
            <a:ln>
              <a:solidFill>
                <a:srgbClr val="74A472"/>
              </a:solidFill>
            </a:ln>
          </c:spPr>
          <c:marker>
            <c:symbol val="none"/>
          </c:marker>
          <c:dLbls>
            <c:numFmt formatCode="#,##0.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'68'!$J$4:$J$11</c:f>
              <c:numCache>
                <c:formatCode>0.00</c:formatCode>
                <c:ptCount val="8"/>
                <c:pt idx="0">
                  <c:v>41.546779071491216</c:v>
                </c:pt>
                <c:pt idx="1">
                  <c:v>32.490640322098443</c:v>
                </c:pt>
                <c:pt idx="2">
                  <c:v>98.080823809312875</c:v>
                </c:pt>
                <c:pt idx="3">
                  <c:v>83.936384033282508</c:v>
                </c:pt>
                <c:pt idx="4">
                  <c:v>91.661525126329281</c:v>
                </c:pt>
                <c:pt idx="5">
                  <c:v>87.894205402268142</c:v>
                </c:pt>
                <c:pt idx="6">
                  <c:v>61.182356883421903</c:v>
                </c:pt>
                <c:pt idx="7">
                  <c:v>103.85805893749455</c:v>
                </c:pt>
              </c:numCache>
            </c:numRef>
          </c:val>
          <c:smooth val="0"/>
          <c:extLst>
            <c:ext xmlns:c16="http://schemas.microsoft.com/office/drawing/2014/chart" uri="{C3380CC4-5D6E-409C-BE32-E72D297353CC}">
              <c16:uniqueId val="{00000005-3C28-4A2B-81C4-3D958726E9D2}"/>
            </c:ext>
          </c:extLst>
        </c:ser>
        <c:ser>
          <c:idx val="6"/>
          <c:order val="6"/>
          <c:tx>
            <c:v>Прирост выдач в 2022 году, %(п.ш.)</c:v>
          </c:tx>
          <c:marker>
            <c:symbol val="none"/>
          </c:marker>
          <c:val>
            <c:numRef>
              <c:f>'68'!$I$4:$I$11</c:f>
              <c:numCache>
                <c:formatCode>0.00</c:formatCode>
                <c:ptCount val="8"/>
                <c:pt idx="0">
                  <c:v>-1.804038691182086E-2</c:v>
                </c:pt>
                <c:pt idx="1">
                  <c:v>2.2669297399986874</c:v>
                </c:pt>
                <c:pt idx="2">
                  <c:v>43.181402943526166</c:v>
                </c:pt>
                <c:pt idx="3">
                  <c:v>14.134343103732206</c:v>
                </c:pt>
                <c:pt idx="4">
                  <c:v>12.684926432916967</c:v>
                </c:pt>
                <c:pt idx="5">
                  <c:v>16.378752848919049</c:v>
                </c:pt>
                <c:pt idx="6">
                  <c:v>16.864609266860626</c:v>
                </c:pt>
                <c:pt idx="7">
                  <c:v>37.359401895936486</c:v>
                </c:pt>
              </c:numCache>
            </c:numRef>
          </c:val>
          <c:smooth val="0"/>
          <c:extLst>
            <c:ext xmlns:c16="http://schemas.microsoft.com/office/drawing/2014/chart" uri="{C3380CC4-5D6E-409C-BE32-E72D297353CC}">
              <c16:uniqueId val="{00000006-3C28-4A2B-81C4-3D958726E9D2}"/>
            </c:ext>
          </c:extLst>
        </c:ser>
        <c:ser>
          <c:idx val="7"/>
          <c:order val="7"/>
          <c:tx>
            <c:v>Прирост выдач в 2021 году, % (п.ш.)</c:v>
          </c:tx>
          <c:marker>
            <c:symbol val="none"/>
          </c:marker>
          <c:val>
            <c:numRef>
              <c:f>'68'!$H$4:$H$11</c:f>
              <c:numCache>
                <c:formatCode>0.00</c:formatCode>
                <c:ptCount val="8"/>
                <c:pt idx="0">
                  <c:v>30.451729363394918</c:v>
                </c:pt>
                <c:pt idx="1">
                  <c:v>15.279757551093212</c:v>
                </c:pt>
                <c:pt idx="2">
                  <c:v>19.611871910781218</c:v>
                </c:pt>
                <c:pt idx="3">
                  <c:v>18.999534144801729</c:v>
                </c:pt>
                <c:pt idx="4">
                  <c:v>30.205050582027042</c:v>
                </c:pt>
                <c:pt idx="5">
                  <c:v>26.171781578291458</c:v>
                </c:pt>
                <c:pt idx="6">
                  <c:v>38.295494780670026</c:v>
                </c:pt>
                <c:pt idx="7">
                  <c:v>29.994656279383065</c:v>
                </c:pt>
              </c:numCache>
            </c:numRef>
          </c:val>
          <c:smooth val="0"/>
          <c:extLst>
            <c:ext xmlns:c16="http://schemas.microsoft.com/office/drawing/2014/chart" uri="{C3380CC4-5D6E-409C-BE32-E72D297353CC}">
              <c16:uniqueId val="{00000007-3C28-4A2B-81C4-3D958726E9D2}"/>
            </c:ext>
          </c:extLst>
        </c:ser>
        <c:dLbls>
          <c:showLegendKey val="0"/>
          <c:showVal val="0"/>
          <c:showCatName val="0"/>
          <c:showSerName val="0"/>
          <c:showPercent val="0"/>
          <c:showBubbleSize val="0"/>
        </c:dLbls>
        <c:marker val="1"/>
        <c:smooth val="0"/>
        <c:axId val="641548600"/>
        <c:axId val="641547424"/>
      </c:lineChart>
      <c:catAx>
        <c:axId val="641548208"/>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641546640"/>
        <c:crosses val="autoZero"/>
        <c:auto val="1"/>
        <c:lblAlgn val="ctr"/>
        <c:lblOffset val="100"/>
        <c:noMultiLvlLbl val="0"/>
      </c:catAx>
      <c:valAx>
        <c:axId val="64154664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641548208"/>
        <c:crosses val="autoZero"/>
        <c:crossBetween val="between"/>
        <c:dispUnits>
          <c:builtInUnit val="millions"/>
        </c:dispUnits>
      </c:valAx>
      <c:valAx>
        <c:axId val="641547424"/>
        <c:scaling>
          <c:orientation val="minMax"/>
        </c:scaling>
        <c:delete val="0"/>
        <c:axPos val="r"/>
        <c:numFmt formatCode="0.0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641548600"/>
        <c:crosses val="max"/>
        <c:crossBetween val="between"/>
      </c:valAx>
      <c:catAx>
        <c:axId val="641548600"/>
        <c:scaling>
          <c:orientation val="minMax"/>
        </c:scaling>
        <c:delete val="1"/>
        <c:axPos val="b"/>
        <c:majorTickMark val="out"/>
        <c:minorTickMark val="none"/>
        <c:tickLblPos val="nextTo"/>
        <c:crossAx val="641547424"/>
        <c:crosses val="autoZero"/>
        <c:auto val="1"/>
        <c:lblAlgn val="ctr"/>
        <c:lblOffset val="100"/>
        <c:noMultiLvlLbl val="0"/>
      </c:catAx>
    </c:plotArea>
    <c:legend>
      <c:legendPos val="b"/>
      <c:layout>
        <c:manualLayout>
          <c:xMode val="edge"/>
          <c:yMode val="edge"/>
          <c:x val="6.8981234996870946E-3"/>
          <c:y val="0.8511221558298121"/>
          <c:w val="0.9931018765003129"/>
          <c:h val="0.12110000434342869"/>
        </c:manualLayout>
      </c:layout>
      <c:overlay val="0"/>
      <c:txPr>
        <a:bodyPr/>
        <a:lstStyle/>
        <a:p>
          <a:pPr>
            <a:defRPr>
              <a:latin typeface="Arial" pitchFamily="34" charset="0"/>
              <a:cs typeface="Arial" pitchFamily="34" charset="0"/>
            </a:defRPr>
          </a:pPr>
          <a:endParaRPr lang="ru-RU"/>
        </a:p>
      </c:txPr>
    </c:legend>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571741032370957E-2"/>
          <c:y val="3.5670755000032889E-2"/>
          <c:w val="0.85311588720449094"/>
          <c:h val="0.72455737359071237"/>
        </c:manualLayout>
      </c:layout>
      <c:barChart>
        <c:barDir val="col"/>
        <c:grouping val="clustered"/>
        <c:varyColors val="0"/>
        <c:ser>
          <c:idx val="0"/>
          <c:order val="0"/>
          <c:tx>
            <c:v>2019</c:v>
          </c:tx>
          <c:spPr>
            <a:solidFill>
              <a:srgbClr val="FF8866"/>
            </a:solidFill>
          </c:spPr>
          <c:invertIfNegative val="0"/>
          <c:cat>
            <c:strRef>
              <c:f>'69'!$A$5:$A$12</c:f>
              <c:strCache>
                <c:ptCount val="8"/>
                <c:pt idx="0">
                  <c:v>ЦФО</c:v>
                </c:pt>
                <c:pt idx="1">
                  <c:v>СЗФО</c:v>
                </c:pt>
                <c:pt idx="2">
                  <c:v>ЮФО</c:v>
                </c:pt>
                <c:pt idx="3">
                  <c:v>ПВФО</c:v>
                </c:pt>
                <c:pt idx="4">
                  <c:v>УФО</c:v>
                </c:pt>
                <c:pt idx="5">
                  <c:v>СФО</c:v>
                </c:pt>
                <c:pt idx="6">
                  <c:v>ДВФО</c:v>
                </c:pt>
                <c:pt idx="7">
                  <c:v>СКФО</c:v>
                </c:pt>
              </c:strCache>
            </c:strRef>
          </c:cat>
          <c:val>
            <c:numRef>
              <c:f>'69'!$C$5:$C$12</c:f>
              <c:numCache>
                <c:formatCode>#,##0</c:formatCode>
                <c:ptCount val="8"/>
                <c:pt idx="0">
                  <c:v>596739051.78934002</c:v>
                </c:pt>
                <c:pt idx="1">
                  <c:v>223887813.98122999</c:v>
                </c:pt>
                <c:pt idx="2">
                  <c:v>144100252.97834</c:v>
                </c:pt>
                <c:pt idx="3">
                  <c:v>401170024.40647006</c:v>
                </c:pt>
                <c:pt idx="4">
                  <c:v>222423301.79370004</c:v>
                </c:pt>
                <c:pt idx="5">
                  <c:v>242809323.40526</c:v>
                </c:pt>
                <c:pt idx="6">
                  <c:v>130721655.43740001</c:v>
                </c:pt>
                <c:pt idx="7">
                  <c:v>48910744.13651</c:v>
                </c:pt>
              </c:numCache>
            </c:numRef>
          </c:val>
          <c:extLst>
            <c:ext xmlns:c16="http://schemas.microsoft.com/office/drawing/2014/chart" uri="{C3380CC4-5D6E-409C-BE32-E72D297353CC}">
              <c16:uniqueId val="{00000000-94A6-4EC6-A83E-11250A3AD51B}"/>
            </c:ext>
          </c:extLst>
        </c:ser>
        <c:ser>
          <c:idx val="1"/>
          <c:order val="1"/>
          <c:tx>
            <c:v>2020</c:v>
          </c:tx>
          <c:spPr>
            <a:solidFill>
              <a:srgbClr val="77787B"/>
            </a:solidFill>
          </c:spPr>
          <c:invertIfNegative val="0"/>
          <c:cat>
            <c:strRef>
              <c:f>'69'!$A$5:$A$12</c:f>
              <c:strCache>
                <c:ptCount val="8"/>
                <c:pt idx="0">
                  <c:v>ЦФО</c:v>
                </c:pt>
                <c:pt idx="1">
                  <c:v>СЗФО</c:v>
                </c:pt>
                <c:pt idx="2">
                  <c:v>ЮФО</c:v>
                </c:pt>
                <c:pt idx="3">
                  <c:v>ПВФО</c:v>
                </c:pt>
                <c:pt idx="4">
                  <c:v>УФО</c:v>
                </c:pt>
                <c:pt idx="5">
                  <c:v>СФО</c:v>
                </c:pt>
                <c:pt idx="6">
                  <c:v>ДВФО</c:v>
                </c:pt>
                <c:pt idx="7">
                  <c:v>СКФО</c:v>
                </c:pt>
              </c:strCache>
            </c:strRef>
          </c:cat>
          <c:val>
            <c:numRef>
              <c:f>'69'!$D$5:$D$12</c:f>
              <c:numCache>
                <c:formatCode>#,##0</c:formatCode>
                <c:ptCount val="8"/>
                <c:pt idx="0">
                  <c:v>908700501.38305008</c:v>
                </c:pt>
                <c:pt idx="1">
                  <c:v>330847736.02699995</c:v>
                </c:pt>
                <c:pt idx="2">
                  <c:v>201872439.42255002</c:v>
                </c:pt>
                <c:pt idx="3">
                  <c:v>574912860.20959997</c:v>
                </c:pt>
                <c:pt idx="4">
                  <c:v>312446602.28713</c:v>
                </c:pt>
                <c:pt idx="5">
                  <c:v>355827194.91042995</c:v>
                </c:pt>
                <c:pt idx="6">
                  <c:v>192092716.16986996</c:v>
                </c:pt>
                <c:pt idx="7">
                  <c:v>69053077.41279</c:v>
                </c:pt>
              </c:numCache>
            </c:numRef>
          </c:val>
          <c:extLst>
            <c:ext xmlns:c16="http://schemas.microsoft.com/office/drawing/2014/chart" uri="{C3380CC4-5D6E-409C-BE32-E72D297353CC}">
              <c16:uniqueId val="{00000001-94A6-4EC6-A83E-11250A3AD51B}"/>
            </c:ext>
          </c:extLst>
        </c:ser>
        <c:ser>
          <c:idx val="2"/>
          <c:order val="2"/>
          <c:tx>
            <c:v>2021</c:v>
          </c:tx>
          <c:spPr>
            <a:solidFill>
              <a:srgbClr val="0088BB"/>
            </a:solidFill>
          </c:spPr>
          <c:invertIfNegative val="0"/>
          <c:cat>
            <c:strRef>
              <c:f>'69'!$A$5:$A$12</c:f>
              <c:strCache>
                <c:ptCount val="8"/>
                <c:pt idx="0">
                  <c:v>ЦФО</c:v>
                </c:pt>
                <c:pt idx="1">
                  <c:v>СЗФО</c:v>
                </c:pt>
                <c:pt idx="2">
                  <c:v>ЮФО</c:v>
                </c:pt>
                <c:pt idx="3">
                  <c:v>ПВФО</c:v>
                </c:pt>
                <c:pt idx="4">
                  <c:v>УФО</c:v>
                </c:pt>
                <c:pt idx="5">
                  <c:v>СФО</c:v>
                </c:pt>
                <c:pt idx="6">
                  <c:v>ДВФО</c:v>
                </c:pt>
                <c:pt idx="7">
                  <c:v>СКФО</c:v>
                </c:pt>
              </c:strCache>
            </c:strRef>
          </c:cat>
          <c:val>
            <c:numRef>
              <c:f>'69'!$E$5:$E$12</c:f>
              <c:numCache>
                <c:formatCode>#,##0</c:formatCode>
                <c:ptCount val="8"/>
                <c:pt idx="0">
                  <c:v>1171485843.4459701</c:v>
                </c:pt>
                <c:pt idx="1">
                  <c:v>421057810.58143002</c:v>
                </c:pt>
                <c:pt idx="2">
                  <c:v>292955417.66409004</c:v>
                </c:pt>
                <c:pt idx="3">
                  <c:v>717054304.61682999</c:v>
                </c:pt>
                <c:pt idx="4">
                  <c:v>383116817.32881999</c:v>
                </c:pt>
                <c:pt idx="5">
                  <c:v>457291881.34991002</c:v>
                </c:pt>
                <c:pt idx="6">
                  <c:v>260732315.29850996</c:v>
                </c:pt>
                <c:pt idx="7">
                  <c:v>110582367.86831999</c:v>
                </c:pt>
              </c:numCache>
            </c:numRef>
          </c:val>
          <c:extLst>
            <c:ext xmlns:c16="http://schemas.microsoft.com/office/drawing/2014/chart" uri="{C3380CC4-5D6E-409C-BE32-E72D297353CC}">
              <c16:uniqueId val="{00000002-94A6-4EC6-A83E-11250A3AD51B}"/>
            </c:ext>
          </c:extLst>
        </c:ser>
        <c:ser>
          <c:idx val="3"/>
          <c:order val="3"/>
          <c:tx>
            <c:v>2022</c:v>
          </c:tx>
          <c:spPr>
            <a:solidFill>
              <a:srgbClr val="FFBB44"/>
            </a:solidFill>
          </c:spPr>
          <c:invertIfNegative val="0"/>
          <c:cat>
            <c:strRef>
              <c:f>'69'!$A$5:$A$12</c:f>
              <c:strCache>
                <c:ptCount val="8"/>
                <c:pt idx="0">
                  <c:v>ЦФО</c:v>
                </c:pt>
                <c:pt idx="1">
                  <c:v>СЗФО</c:v>
                </c:pt>
                <c:pt idx="2">
                  <c:v>ЮФО</c:v>
                </c:pt>
                <c:pt idx="3">
                  <c:v>ПВФО</c:v>
                </c:pt>
                <c:pt idx="4">
                  <c:v>УФО</c:v>
                </c:pt>
                <c:pt idx="5">
                  <c:v>СФО</c:v>
                </c:pt>
                <c:pt idx="6">
                  <c:v>ДВФО</c:v>
                </c:pt>
                <c:pt idx="7">
                  <c:v>СКФО</c:v>
                </c:pt>
              </c:strCache>
            </c:strRef>
          </c:cat>
          <c:val>
            <c:numRef>
              <c:f>'69'!$F$5:$F$12</c:f>
              <c:numCache>
                <c:formatCode>#,##0</c:formatCode>
                <c:ptCount val="8"/>
                <c:pt idx="0">
                  <c:v>785702913.72398996</c:v>
                </c:pt>
                <c:pt idx="1">
                  <c:v>271361166.46256995</c:v>
                </c:pt>
                <c:pt idx="2">
                  <c:v>230377643.80818</c:v>
                </c:pt>
                <c:pt idx="3">
                  <c:v>528437733.20558995</c:v>
                </c:pt>
                <c:pt idx="4">
                  <c:v>289437924.06459999</c:v>
                </c:pt>
                <c:pt idx="5">
                  <c:v>336172098.81796998</c:v>
                </c:pt>
                <c:pt idx="6">
                  <c:v>211294306.59663004</c:v>
                </c:pt>
                <c:pt idx="7">
                  <c:v>97162362.879010022</c:v>
                </c:pt>
              </c:numCache>
            </c:numRef>
          </c:val>
          <c:extLst>
            <c:ext xmlns:c16="http://schemas.microsoft.com/office/drawing/2014/chart" uri="{C3380CC4-5D6E-409C-BE32-E72D297353CC}">
              <c16:uniqueId val="{00000003-94A6-4EC6-A83E-11250A3AD51B}"/>
            </c:ext>
          </c:extLst>
        </c:ser>
        <c:ser>
          <c:idx val="4"/>
          <c:order val="4"/>
          <c:tx>
            <c:v>2023</c:v>
          </c:tx>
          <c:spPr>
            <a:solidFill>
              <a:srgbClr val="EE1133"/>
            </a:solidFill>
          </c:spPr>
          <c:invertIfNegative val="0"/>
          <c:cat>
            <c:strRef>
              <c:f>'69'!$A$5:$A$12</c:f>
              <c:strCache>
                <c:ptCount val="8"/>
                <c:pt idx="0">
                  <c:v>ЦФО</c:v>
                </c:pt>
                <c:pt idx="1">
                  <c:v>СЗФО</c:v>
                </c:pt>
                <c:pt idx="2">
                  <c:v>ЮФО</c:v>
                </c:pt>
                <c:pt idx="3">
                  <c:v>ПВФО</c:v>
                </c:pt>
                <c:pt idx="4">
                  <c:v>УФО</c:v>
                </c:pt>
                <c:pt idx="5">
                  <c:v>СФО</c:v>
                </c:pt>
                <c:pt idx="6">
                  <c:v>ДВФО</c:v>
                </c:pt>
                <c:pt idx="7">
                  <c:v>СКФО</c:v>
                </c:pt>
              </c:strCache>
            </c:strRef>
          </c:cat>
          <c:val>
            <c:numRef>
              <c:f>'69'!$G$5:$G$12</c:f>
              <c:numCache>
                <c:formatCode>#,##0</c:formatCode>
                <c:ptCount val="8"/>
                <c:pt idx="0">
                  <c:v>1232816609.3277597</c:v>
                </c:pt>
                <c:pt idx="1">
                  <c:v>432559222.47043002</c:v>
                </c:pt>
                <c:pt idx="2">
                  <c:v>390306925.23493993</c:v>
                </c:pt>
                <c:pt idx="3">
                  <c:v>878181099.58691001</c:v>
                </c:pt>
                <c:pt idx="4">
                  <c:v>454957617.38858998</c:v>
                </c:pt>
                <c:pt idx="5">
                  <c:v>530495326.10052997</c:v>
                </c:pt>
                <c:pt idx="6">
                  <c:v>325112683.75365996</c:v>
                </c:pt>
                <c:pt idx="7">
                  <c:v>159456629.39181</c:v>
                </c:pt>
              </c:numCache>
            </c:numRef>
          </c:val>
          <c:extLst>
            <c:ext xmlns:c16="http://schemas.microsoft.com/office/drawing/2014/chart" uri="{C3380CC4-5D6E-409C-BE32-E72D297353CC}">
              <c16:uniqueId val="{00000004-94A6-4EC6-A83E-11250A3AD51B}"/>
            </c:ext>
          </c:extLst>
        </c:ser>
        <c:dLbls>
          <c:showLegendKey val="0"/>
          <c:showVal val="0"/>
          <c:showCatName val="0"/>
          <c:showSerName val="0"/>
          <c:showPercent val="0"/>
          <c:showBubbleSize val="0"/>
        </c:dLbls>
        <c:gapWidth val="150"/>
        <c:axId val="893108128"/>
        <c:axId val="893104600"/>
      </c:barChart>
      <c:lineChart>
        <c:grouping val="standard"/>
        <c:varyColors val="0"/>
        <c:ser>
          <c:idx val="5"/>
          <c:order val="5"/>
          <c:tx>
            <c:v>Прирост выдач в 2023 году, % (п.ш.)</c:v>
          </c:tx>
          <c:spPr>
            <a:ln>
              <a:solidFill>
                <a:srgbClr val="74A472"/>
              </a:solidFill>
            </a:ln>
          </c:spPr>
          <c:marker>
            <c:symbol val="none"/>
          </c:marker>
          <c:val>
            <c:numRef>
              <c:f>'69'!$J$5:$J$12</c:f>
              <c:numCache>
                <c:formatCode>0</c:formatCode>
                <c:ptCount val="8"/>
                <c:pt idx="0">
                  <c:v>56.906203069120409</c:v>
                </c:pt>
                <c:pt idx="1">
                  <c:v>59.403509392746798</c:v>
                </c:pt>
                <c:pt idx="2">
                  <c:v>69.420486633643293</c:v>
                </c:pt>
                <c:pt idx="3">
                  <c:v>66.18440440649826</c:v>
                </c:pt>
                <c:pt idx="4">
                  <c:v>57.186594969858703</c:v>
                </c:pt>
                <c:pt idx="5">
                  <c:v>57.804686339475751</c:v>
                </c:pt>
                <c:pt idx="6">
                  <c:v>53.867223869081414</c:v>
                </c:pt>
                <c:pt idx="7">
                  <c:v>64.113577178409059</c:v>
                </c:pt>
              </c:numCache>
            </c:numRef>
          </c:val>
          <c:smooth val="0"/>
          <c:extLst>
            <c:ext xmlns:c16="http://schemas.microsoft.com/office/drawing/2014/chart" uri="{C3380CC4-5D6E-409C-BE32-E72D297353CC}">
              <c16:uniqueId val="{00000005-94A6-4EC6-A83E-11250A3AD51B}"/>
            </c:ext>
          </c:extLst>
        </c:ser>
        <c:ser>
          <c:idx val="6"/>
          <c:order val="6"/>
          <c:tx>
            <c:v>Прирост выдач в 2022 году, %(п.ш.)</c:v>
          </c:tx>
          <c:marker>
            <c:symbol val="none"/>
          </c:marker>
          <c:val>
            <c:numRef>
              <c:f>'69'!$I$5:$I$12</c:f>
              <c:numCache>
                <c:formatCode>0</c:formatCode>
                <c:ptCount val="8"/>
                <c:pt idx="0">
                  <c:v>-32.931079097565956</c:v>
                </c:pt>
                <c:pt idx="1">
                  <c:v>-35.552515677632741</c:v>
                </c:pt>
                <c:pt idx="2">
                  <c:v>-21.360852226212543</c:v>
                </c:pt>
                <c:pt idx="3">
                  <c:v>-26.304363588198584</c:v>
                </c:pt>
                <c:pt idx="4">
                  <c:v>-24.451783118624533</c:v>
                </c:pt>
                <c:pt idx="5">
                  <c:v>-26.486318142014369</c:v>
                </c:pt>
                <c:pt idx="6">
                  <c:v>-18.961212631153458</c:v>
                </c:pt>
                <c:pt idx="7">
                  <c:v>-12.135754775381841</c:v>
                </c:pt>
              </c:numCache>
            </c:numRef>
          </c:val>
          <c:smooth val="0"/>
          <c:extLst>
            <c:ext xmlns:c16="http://schemas.microsoft.com/office/drawing/2014/chart" uri="{C3380CC4-5D6E-409C-BE32-E72D297353CC}">
              <c16:uniqueId val="{00000006-94A6-4EC6-A83E-11250A3AD51B}"/>
            </c:ext>
          </c:extLst>
        </c:ser>
        <c:ser>
          <c:idx val="7"/>
          <c:order val="7"/>
          <c:tx>
            <c:v>Прирост выдач в 2021 году, % (п.ш.)</c:v>
          </c:tx>
          <c:marker>
            <c:symbol val="none"/>
          </c:marker>
          <c:val>
            <c:numRef>
              <c:f>'69'!$H$5:$H$12</c:f>
              <c:numCache>
                <c:formatCode>0</c:formatCode>
                <c:ptCount val="8"/>
                <c:pt idx="0">
                  <c:v>28.918806764490427</c:v>
                </c:pt>
                <c:pt idx="1">
                  <c:v>27.266341803550432</c:v>
                </c:pt>
                <c:pt idx="2">
                  <c:v>45.119075442928278</c:v>
                </c:pt>
                <c:pt idx="3">
                  <c:v>24.72399806040319</c:v>
                </c:pt>
                <c:pt idx="4">
                  <c:v>22.618333668658693</c:v>
                </c:pt>
                <c:pt idx="5">
                  <c:v>28.51515788865467</c:v>
                </c:pt>
                <c:pt idx="6">
                  <c:v>35.732536088427821</c:v>
                </c:pt>
                <c:pt idx="7">
                  <c:v>60.141114649059716</c:v>
                </c:pt>
              </c:numCache>
            </c:numRef>
          </c:val>
          <c:smooth val="0"/>
          <c:extLst>
            <c:ext xmlns:c16="http://schemas.microsoft.com/office/drawing/2014/chart" uri="{C3380CC4-5D6E-409C-BE32-E72D297353CC}">
              <c16:uniqueId val="{00000007-94A6-4EC6-A83E-11250A3AD51B}"/>
            </c:ext>
          </c:extLst>
        </c:ser>
        <c:dLbls>
          <c:showLegendKey val="0"/>
          <c:showVal val="0"/>
          <c:showCatName val="0"/>
          <c:showSerName val="0"/>
          <c:showPercent val="0"/>
          <c:showBubbleSize val="0"/>
        </c:dLbls>
        <c:marker val="1"/>
        <c:smooth val="0"/>
        <c:axId val="893104992"/>
        <c:axId val="893110872"/>
      </c:lineChart>
      <c:catAx>
        <c:axId val="893108128"/>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893104600"/>
        <c:crosses val="autoZero"/>
        <c:auto val="1"/>
        <c:lblAlgn val="ctr"/>
        <c:lblOffset val="100"/>
        <c:noMultiLvlLbl val="0"/>
      </c:catAx>
      <c:valAx>
        <c:axId val="89310460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893108128"/>
        <c:crosses val="autoZero"/>
        <c:crossBetween val="between"/>
        <c:dispUnits>
          <c:builtInUnit val="millions"/>
        </c:dispUnits>
      </c:valAx>
      <c:valAx>
        <c:axId val="893110872"/>
        <c:scaling>
          <c:orientation val="minMax"/>
        </c:scaling>
        <c:delete val="0"/>
        <c:axPos val="r"/>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893104992"/>
        <c:crosses val="max"/>
        <c:crossBetween val="between"/>
      </c:valAx>
      <c:catAx>
        <c:axId val="893104992"/>
        <c:scaling>
          <c:orientation val="minMax"/>
        </c:scaling>
        <c:delete val="1"/>
        <c:axPos val="b"/>
        <c:majorTickMark val="out"/>
        <c:minorTickMark val="none"/>
        <c:tickLblPos val="nextTo"/>
        <c:crossAx val="893110872"/>
        <c:crosses val="autoZero"/>
        <c:auto val="1"/>
        <c:lblAlgn val="ctr"/>
        <c:lblOffset val="100"/>
        <c:noMultiLvlLbl val="0"/>
      </c:catAx>
    </c:plotArea>
    <c:legend>
      <c:legendPos val="b"/>
      <c:layout>
        <c:manualLayout>
          <c:xMode val="edge"/>
          <c:yMode val="edge"/>
          <c:x val="6.8981234996870946E-3"/>
          <c:y val="0.8511221558298121"/>
          <c:w val="0.9931018765003129"/>
          <c:h val="0.12110000434342869"/>
        </c:manualLayout>
      </c:layout>
      <c:overlay val="0"/>
      <c:txPr>
        <a:bodyPr/>
        <a:lstStyle/>
        <a:p>
          <a:pPr>
            <a:defRPr>
              <a:latin typeface="Arial" pitchFamily="34" charset="0"/>
              <a:cs typeface="Arial" pitchFamily="34" charset="0"/>
            </a:defRPr>
          </a:pPr>
          <a:endParaRPr lang="ru-RU"/>
        </a:p>
      </c:txPr>
    </c:legend>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5386824877291817"/>
        </c:manualLayout>
      </c:layout>
      <c:barChart>
        <c:barDir val="col"/>
        <c:grouping val="percentStacked"/>
        <c:varyColors val="0"/>
        <c:ser>
          <c:idx val="0"/>
          <c:order val="0"/>
          <c:tx>
            <c:strRef>
              <c:f>'70'!$B$3</c:f>
              <c:strCache>
                <c:ptCount val="1"/>
                <c:pt idx="0">
                  <c:v>Центральный ФО</c:v>
                </c:pt>
              </c:strCache>
            </c:strRef>
          </c:tx>
          <c:spPr>
            <a:solidFill>
              <a:srgbClr val="EE1133"/>
            </a:solidFill>
          </c:spPr>
          <c:invertIfNegative val="0"/>
          <c:cat>
            <c:numRef>
              <c:f>'70'!$A$4:$A$9</c:f>
              <c:numCache>
                <c:formatCode>General</c:formatCode>
                <c:ptCount val="6"/>
                <c:pt idx="0">
                  <c:v>2018</c:v>
                </c:pt>
                <c:pt idx="1">
                  <c:v>2019</c:v>
                </c:pt>
                <c:pt idx="2">
                  <c:v>2020</c:v>
                </c:pt>
                <c:pt idx="3">
                  <c:v>2021</c:v>
                </c:pt>
                <c:pt idx="4">
                  <c:v>2022</c:v>
                </c:pt>
                <c:pt idx="5">
                  <c:v>2023</c:v>
                </c:pt>
              </c:numCache>
            </c:numRef>
          </c:cat>
          <c:val>
            <c:numRef>
              <c:f>'70'!$B$4:$B$9</c:f>
              <c:numCache>
                <c:formatCode>0</c:formatCode>
                <c:ptCount val="6"/>
                <c:pt idx="0">
                  <c:v>6.7322832547999996</c:v>
                </c:pt>
                <c:pt idx="1">
                  <c:v>60.655571912580001</c:v>
                </c:pt>
                <c:pt idx="2">
                  <c:v>562.06998226030998</c:v>
                </c:pt>
                <c:pt idx="3">
                  <c:v>641.25840839508999</c:v>
                </c:pt>
                <c:pt idx="4">
                  <c:v>911.14689979858997</c:v>
                </c:pt>
                <c:pt idx="5">
                  <c:v>1676.8438673599601</c:v>
                </c:pt>
              </c:numCache>
            </c:numRef>
          </c:val>
          <c:extLst>
            <c:ext xmlns:c16="http://schemas.microsoft.com/office/drawing/2014/chart" uri="{C3380CC4-5D6E-409C-BE32-E72D297353CC}">
              <c16:uniqueId val="{00000000-2E49-4E0F-9084-795954F22BC5}"/>
            </c:ext>
          </c:extLst>
        </c:ser>
        <c:ser>
          <c:idx val="1"/>
          <c:order val="1"/>
          <c:tx>
            <c:strRef>
              <c:f>'70'!$C$3</c:f>
              <c:strCache>
                <c:ptCount val="1"/>
                <c:pt idx="0">
                  <c:v>Приволжский ФО</c:v>
                </c:pt>
              </c:strCache>
            </c:strRef>
          </c:tx>
          <c:spPr>
            <a:solidFill>
              <a:srgbClr val="77787B"/>
            </a:solidFill>
          </c:spPr>
          <c:invertIfNegative val="0"/>
          <c:cat>
            <c:numRef>
              <c:f>'70'!$A$4:$A$9</c:f>
              <c:numCache>
                <c:formatCode>General</c:formatCode>
                <c:ptCount val="6"/>
                <c:pt idx="0">
                  <c:v>2018</c:v>
                </c:pt>
                <c:pt idx="1">
                  <c:v>2019</c:v>
                </c:pt>
                <c:pt idx="2">
                  <c:v>2020</c:v>
                </c:pt>
                <c:pt idx="3">
                  <c:v>2021</c:v>
                </c:pt>
                <c:pt idx="4">
                  <c:v>2022</c:v>
                </c:pt>
                <c:pt idx="5">
                  <c:v>2023</c:v>
                </c:pt>
              </c:numCache>
            </c:numRef>
          </c:cat>
          <c:val>
            <c:numRef>
              <c:f>'70'!$C$4:$C$9</c:f>
              <c:numCache>
                <c:formatCode>0</c:formatCode>
                <c:ptCount val="6"/>
                <c:pt idx="0">
                  <c:v>2.5865045978799999</c:v>
                </c:pt>
                <c:pt idx="1">
                  <c:v>24.711621947160001</c:v>
                </c:pt>
                <c:pt idx="2">
                  <c:v>165.00276484079998</c:v>
                </c:pt>
                <c:pt idx="3">
                  <c:v>211.96884183988999</c:v>
                </c:pt>
                <c:pt idx="4">
                  <c:v>284.22225223004</c:v>
                </c:pt>
                <c:pt idx="5">
                  <c:v>680.59699381998598</c:v>
                </c:pt>
              </c:numCache>
            </c:numRef>
          </c:val>
          <c:extLst>
            <c:ext xmlns:c16="http://schemas.microsoft.com/office/drawing/2014/chart" uri="{C3380CC4-5D6E-409C-BE32-E72D297353CC}">
              <c16:uniqueId val="{00000001-2E49-4E0F-9084-795954F22BC5}"/>
            </c:ext>
          </c:extLst>
        </c:ser>
        <c:ser>
          <c:idx val="2"/>
          <c:order val="2"/>
          <c:tx>
            <c:strRef>
              <c:f>'70'!$D$3</c:f>
              <c:strCache>
                <c:ptCount val="1"/>
                <c:pt idx="0">
                  <c:v>Северо-Западный ФО</c:v>
                </c:pt>
              </c:strCache>
            </c:strRef>
          </c:tx>
          <c:spPr>
            <a:solidFill>
              <a:srgbClr val="0088BB"/>
            </a:solidFill>
          </c:spPr>
          <c:invertIfNegative val="0"/>
          <c:cat>
            <c:numRef>
              <c:f>'70'!$A$4:$A$9</c:f>
              <c:numCache>
                <c:formatCode>General</c:formatCode>
                <c:ptCount val="6"/>
                <c:pt idx="0">
                  <c:v>2018</c:v>
                </c:pt>
                <c:pt idx="1">
                  <c:v>2019</c:v>
                </c:pt>
                <c:pt idx="2">
                  <c:v>2020</c:v>
                </c:pt>
                <c:pt idx="3">
                  <c:v>2021</c:v>
                </c:pt>
                <c:pt idx="4">
                  <c:v>2022</c:v>
                </c:pt>
                <c:pt idx="5">
                  <c:v>2023</c:v>
                </c:pt>
              </c:numCache>
            </c:numRef>
          </c:cat>
          <c:val>
            <c:numRef>
              <c:f>'70'!$D$4:$D$9</c:f>
              <c:numCache>
                <c:formatCode>0</c:formatCode>
                <c:ptCount val="6"/>
                <c:pt idx="0">
                  <c:v>2.2559333350400004</c:v>
                </c:pt>
                <c:pt idx="1">
                  <c:v>21.86272520464</c:v>
                </c:pt>
                <c:pt idx="2">
                  <c:v>240.63844765601999</c:v>
                </c:pt>
                <c:pt idx="3">
                  <c:v>268.50078089750002</c:v>
                </c:pt>
                <c:pt idx="4">
                  <c:v>379.74324284029001</c:v>
                </c:pt>
                <c:pt idx="5">
                  <c:v>629.36733833540302</c:v>
                </c:pt>
              </c:numCache>
            </c:numRef>
          </c:val>
          <c:extLst>
            <c:ext xmlns:c16="http://schemas.microsoft.com/office/drawing/2014/chart" uri="{C3380CC4-5D6E-409C-BE32-E72D297353CC}">
              <c16:uniqueId val="{00000002-2E49-4E0F-9084-795954F22BC5}"/>
            </c:ext>
          </c:extLst>
        </c:ser>
        <c:ser>
          <c:idx val="3"/>
          <c:order val="3"/>
          <c:tx>
            <c:strRef>
              <c:f>'70'!$E$3</c:f>
              <c:strCache>
                <c:ptCount val="1"/>
                <c:pt idx="0">
                  <c:v>Южный ФО</c:v>
                </c:pt>
              </c:strCache>
            </c:strRef>
          </c:tx>
          <c:spPr>
            <a:solidFill>
              <a:srgbClr val="FFBB44"/>
            </a:solidFill>
          </c:spPr>
          <c:invertIfNegative val="0"/>
          <c:cat>
            <c:numRef>
              <c:f>'70'!$A$4:$A$9</c:f>
              <c:numCache>
                <c:formatCode>General</c:formatCode>
                <c:ptCount val="6"/>
                <c:pt idx="0">
                  <c:v>2018</c:v>
                </c:pt>
                <c:pt idx="1">
                  <c:v>2019</c:v>
                </c:pt>
                <c:pt idx="2">
                  <c:v>2020</c:v>
                </c:pt>
                <c:pt idx="3">
                  <c:v>2021</c:v>
                </c:pt>
                <c:pt idx="4">
                  <c:v>2022</c:v>
                </c:pt>
                <c:pt idx="5">
                  <c:v>2023</c:v>
                </c:pt>
              </c:numCache>
            </c:numRef>
          </c:cat>
          <c:val>
            <c:numRef>
              <c:f>'70'!$E$4:$E$9</c:f>
              <c:numCache>
                <c:formatCode>0</c:formatCode>
                <c:ptCount val="6"/>
                <c:pt idx="0">
                  <c:v>0.79085884969999998</c:v>
                </c:pt>
                <c:pt idx="1">
                  <c:v>8.2268143256099986</c:v>
                </c:pt>
                <c:pt idx="2">
                  <c:v>101.88892882550999</c:v>
                </c:pt>
                <c:pt idx="3">
                  <c:v>131.78441869086998</c:v>
                </c:pt>
                <c:pt idx="4">
                  <c:v>232.95519454438002</c:v>
                </c:pt>
                <c:pt idx="5">
                  <c:v>585.21775180597797</c:v>
                </c:pt>
              </c:numCache>
            </c:numRef>
          </c:val>
          <c:extLst>
            <c:ext xmlns:c16="http://schemas.microsoft.com/office/drawing/2014/chart" uri="{C3380CC4-5D6E-409C-BE32-E72D297353CC}">
              <c16:uniqueId val="{00000003-2E49-4E0F-9084-795954F22BC5}"/>
            </c:ext>
          </c:extLst>
        </c:ser>
        <c:ser>
          <c:idx val="4"/>
          <c:order val="4"/>
          <c:tx>
            <c:strRef>
              <c:f>'70'!$F$3</c:f>
              <c:strCache>
                <c:ptCount val="1"/>
                <c:pt idx="0">
                  <c:v>Уральский ФО</c:v>
                </c:pt>
              </c:strCache>
            </c:strRef>
          </c:tx>
          <c:spPr>
            <a:solidFill>
              <a:srgbClr val="77787B">
                <a:alpha val="50000"/>
              </a:srgbClr>
            </a:solidFill>
          </c:spPr>
          <c:invertIfNegative val="0"/>
          <c:cat>
            <c:numRef>
              <c:f>'70'!$A$4:$A$9</c:f>
              <c:numCache>
                <c:formatCode>General</c:formatCode>
                <c:ptCount val="6"/>
                <c:pt idx="0">
                  <c:v>2018</c:v>
                </c:pt>
                <c:pt idx="1">
                  <c:v>2019</c:v>
                </c:pt>
                <c:pt idx="2">
                  <c:v>2020</c:v>
                </c:pt>
                <c:pt idx="3">
                  <c:v>2021</c:v>
                </c:pt>
                <c:pt idx="4">
                  <c:v>2022</c:v>
                </c:pt>
                <c:pt idx="5">
                  <c:v>2023</c:v>
                </c:pt>
              </c:numCache>
            </c:numRef>
          </c:cat>
          <c:val>
            <c:numRef>
              <c:f>'70'!$F$4:$F$9</c:f>
              <c:numCache>
                <c:formatCode>0</c:formatCode>
                <c:ptCount val="6"/>
                <c:pt idx="0">
                  <c:v>0.97877072253999997</c:v>
                </c:pt>
                <c:pt idx="1">
                  <c:v>12.93199729645</c:v>
                </c:pt>
                <c:pt idx="2">
                  <c:v>99.883694510569995</c:v>
                </c:pt>
                <c:pt idx="3">
                  <c:v>138.52852025869001</c:v>
                </c:pt>
                <c:pt idx="4">
                  <c:v>190.09864245608</c:v>
                </c:pt>
                <c:pt idx="5">
                  <c:v>436.26476127239005</c:v>
                </c:pt>
              </c:numCache>
            </c:numRef>
          </c:val>
          <c:extLst>
            <c:ext xmlns:c16="http://schemas.microsoft.com/office/drawing/2014/chart" uri="{C3380CC4-5D6E-409C-BE32-E72D297353CC}">
              <c16:uniqueId val="{00000004-2E49-4E0F-9084-795954F22BC5}"/>
            </c:ext>
          </c:extLst>
        </c:ser>
        <c:ser>
          <c:idx val="5"/>
          <c:order val="5"/>
          <c:tx>
            <c:strRef>
              <c:f>'70'!$G$3</c:f>
              <c:strCache>
                <c:ptCount val="1"/>
                <c:pt idx="0">
                  <c:v>Сибирский ФО</c:v>
                </c:pt>
              </c:strCache>
            </c:strRef>
          </c:tx>
          <c:spPr>
            <a:solidFill>
              <a:srgbClr val="FF8866"/>
            </a:solidFill>
          </c:spPr>
          <c:invertIfNegative val="0"/>
          <c:cat>
            <c:numRef>
              <c:f>'70'!$A$4:$A$9</c:f>
              <c:numCache>
                <c:formatCode>General</c:formatCode>
                <c:ptCount val="6"/>
                <c:pt idx="0">
                  <c:v>2018</c:v>
                </c:pt>
                <c:pt idx="1">
                  <c:v>2019</c:v>
                </c:pt>
                <c:pt idx="2">
                  <c:v>2020</c:v>
                </c:pt>
                <c:pt idx="3">
                  <c:v>2021</c:v>
                </c:pt>
                <c:pt idx="4">
                  <c:v>2022</c:v>
                </c:pt>
                <c:pt idx="5">
                  <c:v>2023</c:v>
                </c:pt>
              </c:numCache>
            </c:numRef>
          </c:cat>
          <c:val>
            <c:numRef>
              <c:f>'70'!$G$4:$G$9</c:f>
              <c:numCache>
                <c:formatCode>0</c:formatCode>
                <c:ptCount val="6"/>
                <c:pt idx="0">
                  <c:v>0.99408105679000003</c:v>
                </c:pt>
                <c:pt idx="1">
                  <c:v>10.15178752784</c:v>
                </c:pt>
                <c:pt idx="2">
                  <c:v>85.662775812730004</c:v>
                </c:pt>
                <c:pt idx="3">
                  <c:v>113.12674596661</c:v>
                </c:pt>
                <c:pt idx="4">
                  <c:v>161.69076422886999</c:v>
                </c:pt>
                <c:pt idx="5">
                  <c:v>381.89682100692102</c:v>
                </c:pt>
              </c:numCache>
            </c:numRef>
          </c:val>
          <c:extLst>
            <c:ext xmlns:c16="http://schemas.microsoft.com/office/drawing/2014/chart" uri="{C3380CC4-5D6E-409C-BE32-E72D297353CC}">
              <c16:uniqueId val="{00000005-2E49-4E0F-9084-795954F22BC5}"/>
            </c:ext>
          </c:extLst>
        </c:ser>
        <c:ser>
          <c:idx val="6"/>
          <c:order val="6"/>
          <c:tx>
            <c:strRef>
              <c:f>'70'!$H$3</c:f>
              <c:strCache>
                <c:ptCount val="1"/>
                <c:pt idx="0">
                  <c:v>Дальневосточный ФО</c:v>
                </c:pt>
              </c:strCache>
            </c:strRef>
          </c:tx>
          <c:spPr>
            <a:solidFill>
              <a:srgbClr val="00BCE7"/>
            </a:solidFill>
          </c:spPr>
          <c:invertIfNegative val="0"/>
          <c:cat>
            <c:numRef>
              <c:f>'70'!$A$4:$A$9</c:f>
              <c:numCache>
                <c:formatCode>General</c:formatCode>
                <c:ptCount val="6"/>
                <c:pt idx="0">
                  <c:v>2018</c:v>
                </c:pt>
                <c:pt idx="1">
                  <c:v>2019</c:v>
                </c:pt>
                <c:pt idx="2">
                  <c:v>2020</c:v>
                </c:pt>
                <c:pt idx="3">
                  <c:v>2021</c:v>
                </c:pt>
                <c:pt idx="4">
                  <c:v>2022</c:v>
                </c:pt>
                <c:pt idx="5">
                  <c:v>2023</c:v>
                </c:pt>
              </c:numCache>
            </c:numRef>
          </c:cat>
          <c:val>
            <c:numRef>
              <c:f>'70'!$H$4:$H$9</c:f>
              <c:numCache>
                <c:formatCode>0</c:formatCode>
                <c:ptCount val="6"/>
                <c:pt idx="0">
                  <c:v>0.28732202224999998</c:v>
                </c:pt>
                <c:pt idx="1">
                  <c:v>4.2557031170800004</c:v>
                </c:pt>
                <c:pt idx="2">
                  <c:v>63.071090915789902</c:v>
                </c:pt>
                <c:pt idx="3">
                  <c:v>91.44071343633999</c:v>
                </c:pt>
                <c:pt idx="4">
                  <c:v>138.49555210547001</c:v>
                </c:pt>
                <c:pt idx="5">
                  <c:v>266.71669106401799</c:v>
                </c:pt>
              </c:numCache>
            </c:numRef>
          </c:val>
          <c:extLst>
            <c:ext xmlns:c16="http://schemas.microsoft.com/office/drawing/2014/chart" uri="{C3380CC4-5D6E-409C-BE32-E72D297353CC}">
              <c16:uniqueId val="{00000006-2E49-4E0F-9084-795954F22BC5}"/>
            </c:ext>
          </c:extLst>
        </c:ser>
        <c:ser>
          <c:idx val="7"/>
          <c:order val="7"/>
          <c:tx>
            <c:strRef>
              <c:f>'70'!$I$3</c:f>
              <c:strCache>
                <c:ptCount val="1"/>
                <c:pt idx="0">
                  <c:v>Северо-Кавказский ФО</c:v>
                </c:pt>
              </c:strCache>
            </c:strRef>
          </c:tx>
          <c:spPr>
            <a:solidFill>
              <a:srgbClr val="B64B85"/>
            </a:solidFill>
          </c:spPr>
          <c:invertIfNegative val="0"/>
          <c:cat>
            <c:numRef>
              <c:f>'70'!$A$4:$A$9</c:f>
              <c:numCache>
                <c:formatCode>General</c:formatCode>
                <c:ptCount val="6"/>
                <c:pt idx="0">
                  <c:v>2018</c:v>
                </c:pt>
                <c:pt idx="1">
                  <c:v>2019</c:v>
                </c:pt>
                <c:pt idx="2">
                  <c:v>2020</c:v>
                </c:pt>
                <c:pt idx="3">
                  <c:v>2021</c:v>
                </c:pt>
                <c:pt idx="4">
                  <c:v>2022</c:v>
                </c:pt>
                <c:pt idx="5">
                  <c:v>2023</c:v>
                </c:pt>
              </c:numCache>
            </c:numRef>
          </c:cat>
          <c:val>
            <c:numRef>
              <c:f>'70'!$I$4:$I$9</c:f>
              <c:numCache>
                <c:formatCode>0</c:formatCode>
                <c:ptCount val="6"/>
                <c:pt idx="0">
                  <c:v>6.1318752000000004E-2</c:v>
                </c:pt>
                <c:pt idx="1">
                  <c:v>0.82271191459000004</c:v>
                </c:pt>
                <c:pt idx="2">
                  <c:v>8.78733417696</c:v>
                </c:pt>
                <c:pt idx="3">
                  <c:v>12.22669278463</c:v>
                </c:pt>
                <c:pt idx="4">
                  <c:v>20.667462509789999</c:v>
                </c:pt>
                <c:pt idx="5">
                  <c:v>70.415331487106101</c:v>
                </c:pt>
              </c:numCache>
            </c:numRef>
          </c:val>
          <c:extLst>
            <c:ext xmlns:c16="http://schemas.microsoft.com/office/drawing/2014/chart" uri="{C3380CC4-5D6E-409C-BE32-E72D297353CC}">
              <c16:uniqueId val="{00000007-2E49-4E0F-9084-795954F22BC5}"/>
            </c:ext>
          </c:extLst>
        </c:ser>
        <c:dLbls>
          <c:showLegendKey val="0"/>
          <c:showVal val="0"/>
          <c:showCatName val="0"/>
          <c:showSerName val="0"/>
          <c:showPercent val="0"/>
          <c:showBubbleSize val="0"/>
        </c:dLbls>
        <c:gapWidth val="150"/>
        <c:overlap val="100"/>
        <c:axId val="641549776"/>
        <c:axId val="641550168"/>
      </c:barChart>
      <c:catAx>
        <c:axId val="641549776"/>
        <c:scaling>
          <c:orientation val="minMax"/>
        </c:scaling>
        <c:delete val="0"/>
        <c:axPos val="b"/>
        <c:numFmt formatCode="General" sourceLinked="1"/>
        <c:majorTickMark val="out"/>
        <c:minorTickMark val="none"/>
        <c:tickLblPos val="nextTo"/>
        <c:crossAx val="641550168"/>
        <c:crosses val="autoZero"/>
        <c:auto val="1"/>
        <c:lblAlgn val="ctr"/>
        <c:lblOffset val="100"/>
        <c:noMultiLvlLbl val="0"/>
      </c:catAx>
      <c:valAx>
        <c:axId val="64155016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641549776"/>
        <c:crosses val="autoZero"/>
        <c:crossBetween val="between"/>
      </c:valAx>
    </c:plotArea>
    <c:legend>
      <c:legendPos val="b"/>
      <c:layout>
        <c:manualLayout>
          <c:xMode val="edge"/>
          <c:yMode val="edge"/>
          <c:x val="7.0988247863247866E-2"/>
          <c:y val="0.67027264957264954"/>
          <c:w val="0.91229700854700879"/>
          <c:h val="0.29716324786324788"/>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571741032370957E-2"/>
          <c:y val="3.5670755000032889E-2"/>
          <c:w val="0.85311588720449094"/>
          <c:h val="0.72455737359071237"/>
        </c:manualLayout>
      </c:layout>
      <c:barChart>
        <c:barDir val="col"/>
        <c:grouping val="clustered"/>
        <c:varyColors val="0"/>
        <c:ser>
          <c:idx val="0"/>
          <c:order val="0"/>
          <c:tx>
            <c:v>2019</c:v>
          </c:tx>
          <c:spPr>
            <a:solidFill>
              <a:srgbClr val="FF8866"/>
            </a:solidFill>
          </c:spPr>
          <c:invertIfNegative val="0"/>
          <c:cat>
            <c:strRef>
              <c:f>'71'!$A$4:$A$11</c:f>
              <c:strCache>
                <c:ptCount val="8"/>
                <c:pt idx="0">
                  <c:v>ЦФО</c:v>
                </c:pt>
                <c:pt idx="1">
                  <c:v>СЗФО</c:v>
                </c:pt>
                <c:pt idx="2">
                  <c:v>ЮФО</c:v>
                </c:pt>
                <c:pt idx="3">
                  <c:v>ПВФО</c:v>
                </c:pt>
                <c:pt idx="4">
                  <c:v>УФО</c:v>
                </c:pt>
                <c:pt idx="5">
                  <c:v>СФО</c:v>
                </c:pt>
                <c:pt idx="6">
                  <c:v>ДВФО</c:v>
                </c:pt>
                <c:pt idx="7">
                  <c:v>СКФО</c:v>
                </c:pt>
              </c:strCache>
            </c:strRef>
          </c:cat>
          <c:val>
            <c:numRef>
              <c:f>'71'!$B$4:$B$11</c:f>
              <c:numCache>
                <c:formatCode>#,##0</c:formatCode>
                <c:ptCount val="8"/>
                <c:pt idx="0">
                  <c:v>3543799985.1093497</c:v>
                </c:pt>
                <c:pt idx="1">
                  <c:v>1332350284.5121701</c:v>
                </c:pt>
                <c:pt idx="2">
                  <c:v>959364158.78237009</c:v>
                </c:pt>
                <c:pt idx="3">
                  <c:v>1931886469.80125</c:v>
                </c:pt>
                <c:pt idx="4">
                  <c:v>1099170353.86762</c:v>
                </c:pt>
                <c:pt idx="5">
                  <c:v>1260852651.70576</c:v>
                </c:pt>
                <c:pt idx="6">
                  <c:v>650785861.93324995</c:v>
                </c:pt>
                <c:pt idx="7">
                  <c:v>293704875.73504001</c:v>
                </c:pt>
              </c:numCache>
            </c:numRef>
          </c:val>
          <c:extLst>
            <c:ext xmlns:c16="http://schemas.microsoft.com/office/drawing/2014/chart" uri="{C3380CC4-5D6E-409C-BE32-E72D297353CC}">
              <c16:uniqueId val="{00000000-B439-4881-B0E2-AAC954274D8A}"/>
            </c:ext>
          </c:extLst>
        </c:ser>
        <c:ser>
          <c:idx val="1"/>
          <c:order val="1"/>
          <c:tx>
            <c:v>2020</c:v>
          </c:tx>
          <c:spPr>
            <a:solidFill>
              <a:srgbClr val="77787B"/>
            </a:solidFill>
          </c:spPr>
          <c:invertIfNegative val="0"/>
          <c:cat>
            <c:strRef>
              <c:f>'71'!$A$4:$A$11</c:f>
              <c:strCache>
                <c:ptCount val="8"/>
                <c:pt idx="0">
                  <c:v>ЦФО</c:v>
                </c:pt>
                <c:pt idx="1">
                  <c:v>СЗФО</c:v>
                </c:pt>
                <c:pt idx="2">
                  <c:v>ЮФО</c:v>
                </c:pt>
                <c:pt idx="3">
                  <c:v>ПВФО</c:v>
                </c:pt>
                <c:pt idx="4">
                  <c:v>УФО</c:v>
                </c:pt>
                <c:pt idx="5">
                  <c:v>СФО</c:v>
                </c:pt>
                <c:pt idx="6">
                  <c:v>ДВФО</c:v>
                </c:pt>
                <c:pt idx="7">
                  <c:v>СКФО</c:v>
                </c:pt>
              </c:strCache>
            </c:strRef>
          </c:cat>
          <c:val>
            <c:numRef>
              <c:f>'71'!$C$4:$C$11</c:f>
              <c:numCache>
                <c:formatCode>#,##0</c:formatCode>
                <c:ptCount val="8"/>
                <c:pt idx="0">
                  <c:v>3454366024.2617798</c:v>
                </c:pt>
                <c:pt idx="1">
                  <c:v>1318431793.20397</c:v>
                </c:pt>
                <c:pt idx="2">
                  <c:v>970136807.83365989</c:v>
                </c:pt>
                <c:pt idx="3">
                  <c:v>1930557473.5580602</c:v>
                </c:pt>
                <c:pt idx="4">
                  <c:v>1105057411.92624</c:v>
                </c:pt>
                <c:pt idx="5">
                  <c:v>1301150173.7431202</c:v>
                </c:pt>
                <c:pt idx="6">
                  <c:v>671044921.52822006</c:v>
                </c:pt>
                <c:pt idx="7">
                  <c:v>290972551.54790998</c:v>
                </c:pt>
              </c:numCache>
            </c:numRef>
          </c:val>
          <c:extLst>
            <c:ext xmlns:c16="http://schemas.microsoft.com/office/drawing/2014/chart" uri="{C3380CC4-5D6E-409C-BE32-E72D297353CC}">
              <c16:uniqueId val="{00000001-B439-4881-B0E2-AAC954274D8A}"/>
            </c:ext>
          </c:extLst>
        </c:ser>
        <c:ser>
          <c:idx val="2"/>
          <c:order val="2"/>
          <c:tx>
            <c:v>2021</c:v>
          </c:tx>
          <c:spPr>
            <a:solidFill>
              <a:srgbClr val="0088BB"/>
            </a:solidFill>
          </c:spPr>
          <c:invertIfNegative val="0"/>
          <c:cat>
            <c:strRef>
              <c:f>'71'!$A$4:$A$11</c:f>
              <c:strCache>
                <c:ptCount val="8"/>
                <c:pt idx="0">
                  <c:v>ЦФО</c:v>
                </c:pt>
                <c:pt idx="1">
                  <c:v>СЗФО</c:v>
                </c:pt>
                <c:pt idx="2">
                  <c:v>ЮФО</c:v>
                </c:pt>
                <c:pt idx="3">
                  <c:v>ПВФО</c:v>
                </c:pt>
                <c:pt idx="4">
                  <c:v>УФО</c:v>
                </c:pt>
                <c:pt idx="5">
                  <c:v>СФО</c:v>
                </c:pt>
                <c:pt idx="6">
                  <c:v>ДВФО</c:v>
                </c:pt>
                <c:pt idx="7">
                  <c:v>СКФО</c:v>
                </c:pt>
              </c:strCache>
            </c:strRef>
          </c:cat>
          <c:val>
            <c:numRef>
              <c:f>'71'!$D$4:$D$11</c:f>
              <c:numCache>
                <c:formatCode>#,##0</c:formatCode>
                <c:ptCount val="8"/>
                <c:pt idx="0">
                  <c:v>4727425555.24687</c:v>
                </c:pt>
                <c:pt idx="1">
                  <c:v>1777346909.9115601</c:v>
                </c:pt>
                <c:pt idx="2">
                  <c:v>1356059266.4462199</c:v>
                </c:pt>
                <c:pt idx="3">
                  <c:v>2612558961.0009699</c:v>
                </c:pt>
                <c:pt idx="4">
                  <c:v>1449815607.3029699</c:v>
                </c:pt>
                <c:pt idx="5">
                  <c:v>1752569994.4323101</c:v>
                </c:pt>
                <c:pt idx="6">
                  <c:v>892443964.09600997</c:v>
                </c:pt>
                <c:pt idx="7">
                  <c:v>406750153.15747005</c:v>
                </c:pt>
              </c:numCache>
            </c:numRef>
          </c:val>
          <c:extLst>
            <c:ext xmlns:c16="http://schemas.microsoft.com/office/drawing/2014/chart" uri="{C3380CC4-5D6E-409C-BE32-E72D297353CC}">
              <c16:uniqueId val="{00000002-B439-4881-B0E2-AAC954274D8A}"/>
            </c:ext>
          </c:extLst>
        </c:ser>
        <c:ser>
          <c:idx val="3"/>
          <c:order val="3"/>
          <c:tx>
            <c:v>2022</c:v>
          </c:tx>
          <c:spPr>
            <a:solidFill>
              <a:srgbClr val="FFBB44"/>
            </a:solidFill>
          </c:spPr>
          <c:invertIfNegative val="0"/>
          <c:cat>
            <c:strRef>
              <c:f>'71'!$A$4:$A$11</c:f>
              <c:strCache>
                <c:ptCount val="8"/>
                <c:pt idx="0">
                  <c:v>ЦФО</c:v>
                </c:pt>
                <c:pt idx="1">
                  <c:v>СЗФО</c:v>
                </c:pt>
                <c:pt idx="2">
                  <c:v>ЮФО</c:v>
                </c:pt>
                <c:pt idx="3">
                  <c:v>ПВФО</c:v>
                </c:pt>
                <c:pt idx="4">
                  <c:v>УФО</c:v>
                </c:pt>
                <c:pt idx="5">
                  <c:v>СФО</c:v>
                </c:pt>
                <c:pt idx="6">
                  <c:v>ДВФО</c:v>
                </c:pt>
                <c:pt idx="7">
                  <c:v>СКФО</c:v>
                </c:pt>
              </c:strCache>
            </c:strRef>
          </c:cat>
          <c:val>
            <c:numRef>
              <c:f>'71'!$E$4:$E$11</c:f>
              <c:numCache>
                <c:formatCode>#,##0</c:formatCode>
                <c:ptCount val="8"/>
                <c:pt idx="0">
                  <c:v>4306027549.0062008</c:v>
                </c:pt>
                <c:pt idx="1">
                  <c:v>1533740336.2009501</c:v>
                </c:pt>
                <c:pt idx="2">
                  <c:v>1197236349.38552</c:v>
                </c:pt>
                <c:pt idx="3">
                  <c:v>2217968899.2323699</c:v>
                </c:pt>
                <c:pt idx="4">
                  <c:v>1248848129.13925</c:v>
                </c:pt>
                <c:pt idx="5">
                  <c:v>1514523656.0576901</c:v>
                </c:pt>
                <c:pt idx="6">
                  <c:v>760868615.75905001</c:v>
                </c:pt>
                <c:pt idx="7">
                  <c:v>364864744.00295997</c:v>
                </c:pt>
              </c:numCache>
            </c:numRef>
          </c:val>
          <c:extLst>
            <c:ext xmlns:c16="http://schemas.microsoft.com/office/drawing/2014/chart" uri="{C3380CC4-5D6E-409C-BE32-E72D297353CC}">
              <c16:uniqueId val="{00000003-B439-4881-B0E2-AAC954274D8A}"/>
            </c:ext>
          </c:extLst>
        </c:ser>
        <c:ser>
          <c:idx val="4"/>
          <c:order val="4"/>
          <c:tx>
            <c:v>2023</c:v>
          </c:tx>
          <c:spPr>
            <a:solidFill>
              <a:srgbClr val="EE1133"/>
            </a:solidFill>
          </c:spPr>
          <c:invertIfNegative val="0"/>
          <c:cat>
            <c:strRef>
              <c:f>'71'!$A$4:$A$11</c:f>
              <c:strCache>
                <c:ptCount val="8"/>
                <c:pt idx="0">
                  <c:v>ЦФО</c:v>
                </c:pt>
                <c:pt idx="1">
                  <c:v>СЗФО</c:v>
                </c:pt>
                <c:pt idx="2">
                  <c:v>ЮФО</c:v>
                </c:pt>
                <c:pt idx="3">
                  <c:v>ПВФО</c:v>
                </c:pt>
                <c:pt idx="4">
                  <c:v>УФО</c:v>
                </c:pt>
                <c:pt idx="5">
                  <c:v>СФО</c:v>
                </c:pt>
                <c:pt idx="6">
                  <c:v>ДВФО</c:v>
                </c:pt>
                <c:pt idx="7">
                  <c:v>СКФО</c:v>
                </c:pt>
              </c:strCache>
            </c:strRef>
          </c:cat>
          <c:val>
            <c:numRef>
              <c:f>'71'!$F$4:$F$11</c:f>
              <c:numCache>
                <c:formatCode>#,##0</c:formatCode>
                <c:ptCount val="8"/>
                <c:pt idx="0">
                  <c:v>5711793834.788311</c:v>
                </c:pt>
                <c:pt idx="1">
                  <c:v>2067604795.9149003</c:v>
                </c:pt>
                <c:pt idx="2">
                  <c:v>1757828640.22068</c:v>
                </c:pt>
                <c:pt idx="3">
                  <c:v>3230589561.6591296</c:v>
                </c:pt>
                <c:pt idx="4">
                  <c:v>1782574654.2790504</c:v>
                </c:pt>
                <c:pt idx="5">
                  <c:v>2162727551.5848203</c:v>
                </c:pt>
                <c:pt idx="6">
                  <c:v>1075210301.4959002</c:v>
                </c:pt>
                <c:pt idx="7">
                  <c:v>567285733.90576005</c:v>
                </c:pt>
              </c:numCache>
            </c:numRef>
          </c:val>
          <c:extLst>
            <c:ext xmlns:c16="http://schemas.microsoft.com/office/drawing/2014/chart" uri="{C3380CC4-5D6E-409C-BE32-E72D297353CC}">
              <c16:uniqueId val="{00000004-B439-4881-B0E2-AAC954274D8A}"/>
            </c:ext>
          </c:extLst>
        </c:ser>
        <c:dLbls>
          <c:showLegendKey val="0"/>
          <c:showVal val="0"/>
          <c:showCatName val="0"/>
          <c:showSerName val="0"/>
          <c:showPercent val="0"/>
          <c:showBubbleSize val="0"/>
        </c:dLbls>
        <c:gapWidth val="150"/>
        <c:axId val="641550952"/>
        <c:axId val="641551736"/>
      </c:barChart>
      <c:lineChart>
        <c:grouping val="standard"/>
        <c:varyColors val="0"/>
        <c:ser>
          <c:idx val="5"/>
          <c:order val="5"/>
          <c:tx>
            <c:v>Прирост выдач в 2023 году, % (п.ш.)</c:v>
          </c:tx>
          <c:spPr>
            <a:ln>
              <a:solidFill>
                <a:srgbClr val="74A472"/>
              </a:solidFill>
            </a:ln>
          </c:spPr>
          <c:marker>
            <c:symbol val="none"/>
          </c:marker>
          <c:dLbls>
            <c:numFmt formatCode="#,##0.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'71'!$I$4:$I$11</c:f>
              <c:numCache>
                <c:formatCode>0</c:formatCode>
                <c:ptCount val="8"/>
                <c:pt idx="0">
                  <c:v>32.646476823088392</c:v>
                </c:pt>
                <c:pt idx="1">
                  <c:v>34.808008051501332</c:v>
                </c:pt>
                <c:pt idx="2">
                  <c:v>46.823861564417371</c:v>
                </c:pt>
                <c:pt idx="3">
                  <c:v>45.655313867440782</c:v>
                </c:pt>
                <c:pt idx="4">
                  <c:v>42.737504480041423</c:v>
                </c:pt>
                <c:pt idx="5">
                  <c:v>42.799192533869473</c:v>
                </c:pt>
                <c:pt idx="6">
                  <c:v>41.313530250325783</c:v>
                </c:pt>
                <c:pt idx="7">
                  <c:v>55.478363758039052</c:v>
                </c:pt>
              </c:numCache>
            </c:numRef>
          </c:val>
          <c:smooth val="0"/>
          <c:extLst>
            <c:ext xmlns:c16="http://schemas.microsoft.com/office/drawing/2014/chart" uri="{C3380CC4-5D6E-409C-BE32-E72D297353CC}">
              <c16:uniqueId val="{00000005-B439-4881-B0E2-AAC954274D8A}"/>
            </c:ext>
          </c:extLst>
        </c:ser>
        <c:ser>
          <c:idx val="6"/>
          <c:order val="6"/>
          <c:tx>
            <c:v>Прирост выдач в 2022 году, %(п.ш.)</c:v>
          </c:tx>
          <c:marker>
            <c:symbol val="none"/>
          </c:marker>
          <c:val>
            <c:numRef>
              <c:f>'71'!$H$4:$H$11</c:f>
              <c:numCache>
                <c:formatCode>0</c:formatCode>
                <c:ptCount val="8"/>
                <c:pt idx="0">
                  <c:v>-8.9139004161148279</c:v>
                </c:pt>
                <c:pt idx="1">
                  <c:v>-13.706191647343161</c:v>
                </c:pt>
                <c:pt idx="2">
                  <c:v>-11.712092604692856</c:v>
                </c:pt>
                <c:pt idx="3">
                  <c:v>-15.103584939473208</c:v>
                </c:pt>
                <c:pt idx="4">
                  <c:v>-13.861588822151731</c:v>
                </c:pt>
                <c:pt idx="5">
                  <c:v>-13.582700784040739</c:v>
                </c:pt>
                <c:pt idx="6">
                  <c:v>-14.743261608614006</c:v>
                </c:pt>
                <c:pt idx="7">
                  <c:v>-10.297576738291852</c:v>
                </c:pt>
              </c:numCache>
            </c:numRef>
          </c:val>
          <c:smooth val="0"/>
          <c:extLst>
            <c:ext xmlns:c16="http://schemas.microsoft.com/office/drawing/2014/chart" uri="{C3380CC4-5D6E-409C-BE32-E72D297353CC}">
              <c16:uniqueId val="{00000006-B439-4881-B0E2-AAC954274D8A}"/>
            </c:ext>
          </c:extLst>
        </c:ser>
        <c:ser>
          <c:idx val="7"/>
          <c:order val="7"/>
          <c:tx>
            <c:v>Прирост выдач в 2021 году, % (п.ш.)</c:v>
          </c:tx>
          <c:marker>
            <c:symbol val="none"/>
          </c:marker>
          <c:val>
            <c:numRef>
              <c:f>'71'!$G$4:$G$11</c:f>
              <c:numCache>
                <c:formatCode>0</c:formatCode>
                <c:ptCount val="8"/>
                <c:pt idx="0">
                  <c:v>36.853637456011967</c:v>
                </c:pt>
                <c:pt idx="1">
                  <c:v>34.807649441793529</c:v>
                </c:pt>
                <c:pt idx="2">
                  <c:v>39.780209914345448</c:v>
                </c:pt>
                <c:pt idx="3">
                  <c:v>35.326660655482385</c:v>
                </c:pt>
                <c:pt idx="4">
                  <c:v>31.198215735757771</c:v>
                </c:pt>
                <c:pt idx="5">
                  <c:v>34.693906191516334</c:v>
                </c:pt>
                <c:pt idx="6">
                  <c:v>32.993177574994746</c:v>
                </c:pt>
                <c:pt idx="7">
                  <c:v>39.789870554335351</c:v>
                </c:pt>
              </c:numCache>
            </c:numRef>
          </c:val>
          <c:smooth val="0"/>
          <c:extLst>
            <c:ext xmlns:c16="http://schemas.microsoft.com/office/drawing/2014/chart" uri="{C3380CC4-5D6E-409C-BE32-E72D297353CC}">
              <c16:uniqueId val="{00000007-B439-4881-B0E2-AAC954274D8A}"/>
            </c:ext>
          </c:extLst>
        </c:ser>
        <c:dLbls>
          <c:showLegendKey val="0"/>
          <c:showVal val="0"/>
          <c:showCatName val="0"/>
          <c:showSerName val="0"/>
          <c:showPercent val="0"/>
          <c:showBubbleSize val="0"/>
        </c:dLbls>
        <c:marker val="1"/>
        <c:smooth val="0"/>
        <c:axId val="641558792"/>
        <c:axId val="641552128"/>
      </c:lineChart>
      <c:catAx>
        <c:axId val="641550952"/>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641551736"/>
        <c:crosses val="autoZero"/>
        <c:auto val="1"/>
        <c:lblAlgn val="ctr"/>
        <c:lblOffset val="100"/>
        <c:noMultiLvlLbl val="0"/>
      </c:catAx>
      <c:valAx>
        <c:axId val="64155173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641550952"/>
        <c:crosses val="autoZero"/>
        <c:crossBetween val="between"/>
        <c:dispUnits>
          <c:builtInUnit val="millions"/>
        </c:dispUnits>
      </c:valAx>
      <c:valAx>
        <c:axId val="641552128"/>
        <c:scaling>
          <c:orientation val="minMax"/>
        </c:scaling>
        <c:delete val="0"/>
        <c:axPos val="r"/>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641558792"/>
        <c:crosses val="max"/>
        <c:crossBetween val="between"/>
      </c:valAx>
      <c:catAx>
        <c:axId val="641558792"/>
        <c:scaling>
          <c:orientation val="minMax"/>
        </c:scaling>
        <c:delete val="1"/>
        <c:axPos val="b"/>
        <c:majorTickMark val="out"/>
        <c:minorTickMark val="none"/>
        <c:tickLblPos val="nextTo"/>
        <c:crossAx val="641552128"/>
        <c:crosses val="autoZero"/>
        <c:auto val="1"/>
        <c:lblAlgn val="ctr"/>
        <c:lblOffset val="100"/>
        <c:noMultiLvlLbl val="0"/>
      </c:catAx>
    </c:plotArea>
    <c:legend>
      <c:legendPos val="b"/>
      <c:layout>
        <c:manualLayout>
          <c:xMode val="edge"/>
          <c:yMode val="edge"/>
          <c:x val="6.8981234996870946E-3"/>
          <c:y val="0.8511221558298121"/>
          <c:w val="0.9931018765003129"/>
          <c:h val="0.12110000434342869"/>
        </c:manualLayout>
      </c:layout>
      <c:overlay val="0"/>
      <c:txPr>
        <a:bodyPr/>
        <a:lstStyle/>
        <a:p>
          <a:pPr>
            <a:defRPr>
              <a:latin typeface="Arial" pitchFamily="34" charset="0"/>
              <a:cs typeface="Arial" pitchFamily="34" charset="0"/>
            </a:defRPr>
          </a:pPr>
          <a:endParaRPr lang="ru-RU"/>
        </a:p>
      </c:txPr>
    </c:legend>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'72'!$A$4</c:f>
              <c:strCache>
                <c:ptCount val="1"/>
                <c:pt idx="0">
                  <c:v>ЦФО</c:v>
                </c:pt>
              </c:strCache>
            </c:strRef>
          </c:tx>
          <c:spPr>
            <a:ln w="28575" cap="rnd">
              <a:solidFill>
                <a:schemeClr val="accent1"/>
              </a:solidFill>
              <a:round/>
            </a:ln>
            <a:effectLst/>
          </c:spPr>
          <c:marker>
            <c:symbol val="none"/>
          </c:marker>
          <c:cat>
            <c:strRef>
              <c:f>'72'!$B$3:$F$3</c:f>
              <c:strCache>
                <c:ptCount val="5"/>
                <c:pt idx="0">
                  <c:v>01.01.2020</c:v>
                </c:pt>
                <c:pt idx="1">
                  <c:v>01.01.2021</c:v>
                </c:pt>
                <c:pt idx="2">
                  <c:v>01.01.2022</c:v>
                </c:pt>
                <c:pt idx="3">
                  <c:v>01.01.2023</c:v>
                </c:pt>
                <c:pt idx="4">
                  <c:v>01.01.2024</c:v>
                </c:pt>
              </c:strCache>
            </c:strRef>
          </c:cat>
          <c:val>
            <c:numRef>
              <c:f>'72'!$B$4:$F$4</c:f>
              <c:numCache>
                <c:formatCode>0.0</c:formatCode>
                <c:ptCount val="5"/>
                <c:pt idx="0">
                  <c:v>4.350949123938987</c:v>
                </c:pt>
                <c:pt idx="1">
                  <c:v>4.567675139557414</c:v>
                </c:pt>
                <c:pt idx="2">
                  <c:v>3.8607400954594717</c:v>
                </c:pt>
                <c:pt idx="3">
                  <c:v>3.9258600233645287</c:v>
                </c:pt>
                <c:pt idx="4">
                  <c:v>3.3725068132652734</c:v>
                </c:pt>
              </c:numCache>
            </c:numRef>
          </c:val>
          <c:smooth val="0"/>
          <c:extLst>
            <c:ext xmlns:c16="http://schemas.microsoft.com/office/drawing/2014/chart" uri="{C3380CC4-5D6E-409C-BE32-E72D297353CC}">
              <c16:uniqueId val="{00000000-EC9C-439B-9A02-7A52DCD0384B}"/>
            </c:ext>
          </c:extLst>
        </c:ser>
        <c:ser>
          <c:idx val="1"/>
          <c:order val="1"/>
          <c:tx>
            <c:strRef>
              <c:f>'72'!$A$5</c:f>
              <c:strCache>
                <c:ptCount val="1"/>
                <c:pt idx="0">
                  <c:v>СЗФО</c:v>
                </c:pt>
              </c:strCache>
            </c:strRef>
          </c:tx>
          <c:spPr>
            <a:ln w="28575" cap="rnd">
              <a:solidFill>
                <a:schemeClr val="accent2"/>
              </a:solidFill>
              <a:round/>
            </a:ln>
            <a:effectLst/>
          </c:spPr>
          <c:marker>
            <c:symbol val="none"/>
          </c:marker>
          <c:cat>
            <c:strRef>
              <c:f>'72'!$B$3:$F$3</c:f>
              <c:strCache>
                <c:ptCount val="5"/>
                <c:pt idx="0">
                  <c:v>01.01.2020</c:v>
                </c:pt>
                <c:pt idx="1">
                  <c:v>01.01.2021</c:v>
                </c:pt>
                <c:pt idx="2">
                  <c:v>01.01.2022</c:v>
                </c:pt>
                <c:pt idx="3">
                  <c:v>01.01.2023</c:v>
                </c:pt>
                <c:pt idx="4">
                  <c:v>01.01.2024</c:v>
                </c:pt>
              </c:strCache>
            </c:strRef>
          </c:cat>
          <c:val>
            <c:numRef>
              <c:f>'72'!$B$5:$F$5</c:f>
              <c:numCache>
                <c:formatCode>0.0</c:formatCode>
                <c:ptCount val="5"/>
                <c:pt idx="0">
                  <c:v>3.3087876238674734</c:v>
                </c:pt>
                <c:pt idx="1">
                  <c:v>3.6738448555497794</c:v>
                </c:pt>
                <c:pt idx="2">
                  <c:v>3.124605266560061</c:v>
                </c:pt>
                <c:pt idx="3">
                  <c:v>3.2566000749075616</c:v>
                </c:pt>
                <c:pt idx="4">
                  <c:v>2.8642360240262712</c:v>
                </c:pt>
              </c:numCache>
            </c:numRef>
          </c:val>
          <c:smooth val="0"/>
          <c:extLst>
            <c:ext xmlns:c16="http://schemas.microsoft.com/office/drawing/2014/chart" uri="{C3380CC4-5D6E-409C-BE32-E72D297353CC}">
              <c16:uniqueId val="{00000001-EC9C-439B-9A02-7A52DCD0384B}"/>
            </c:ext>
          </c:extLst>
        </c:ser>
        <c:ser>
          <c:idx val="2"/>
          <c:order val="2"/>
          <c:tx>
            <c:strRef>
              <c:f>'72'!$A$6</c:f>
              <c:strCache>
                <c:ptCount val="1"/>
                <c:pt idx="0">
                  <c:v>ЮФО</c:v>
                </c:pt>
              </c:strCache>
            </c:strRef>
          </c:tx>
          <c:spPr>
            <a:ln w="28575" cap="rnd">
              <a:solidFill>
                <a:schemeClr val="accent3"/>
              </a:solidFill>
              <a:round/>
            </a:ln>
            <a:effectLst/>
          </c:spPr>
          <c:marker>
            <c:symbol val="none"/>
          </c:marker>
          <c:cat>
            <c:strRef>
              <c:f>'72'!$B$3:$F$3</c:f>
              <c:strCache>
                <c:ptCount val="5"/>
                <c:pt idx="0">
                  <c:v>01.01.2020</c:v>
                </c:pt>
                <c:pt idx="1">
                  <c:v>01.01.2021</c:v>
                </c:pt>
                <c:pt idx="2">
                  <c:v>01.01.2022</c:v>
                </c:pt>
                <c:pt idx="3">
                  <c:v>01.01.2023</c:v>
                </c:pt>
                <c:pt idx="4">
                  <c:v>01.01.2024</c:v>
                </c:pt>
              </c:strCache>
            </c:strRef>
          </c:cat>
          <c:val>
            <c:numRef>
              <c:f>'72'!$B$6:$F$6</c:f>
              <c:numCache>
                <c:formatCode>0.0</c:formatCode>
                <c:ptCount val="5"/>
                <c:pt idx="0">
                  <c:v>5.0143015769360675</c:v>
                </c:pt>
                <c:pt idx="1">
                  <c:v>5.6238767429619987</c:v>
                </c:pt>
                <c:pt idx="2">
                  <c:v>4.8422718848098816</c:v>
                </c:pt>
                <c:pt idx="3">
                  <c:v>4.8922889154244213</c:v>
                </c:pt>
                <c:pt idx="4">
                  <c:v>3.8468440186122779</c:v>
                </c:pt>
              </c:numCache>
            </c:numRef>
          </c:val>
          <c:smooth val="0"/>
          <c:extLst>
            <c:ext xmlns:c16="http://schemas.microsoft.com/office/drawing/2014/chart" uri="{C3380CC4-5D6E-409C-BE32-E72D297353CC}">
              <c16:uniqueId val="{00000002-EC9C-439B-9A02-7A52DCD0384B}"/>
            </c:ext>
          </c:extLst>
        </c:ser>
        <c:ser>
          <c:idx val="3"/>
          <c:order val="3"/>
          <c:tx>
            <c:strRef>
              <c:f>'72'!$A$7</c:f>
              <c:strCache>
                <c:ptCount val="1"/>
                <c:pt idx="0">
                  <c:v>ПВФО</c:v>
                </c:pt>
              </c:strCache>
            </c:strRef>
          </c:tx>
          <c:spPr>
            <a:ln w="28575" cap="rnd">
              <a:solidFill>
                <a:schemeClr val="accent4"/>
              </a:solidFill>
              <a:round/>
            </a:ln>
            <a:effectLst/>
          </c:spPr>
          <c:marker>
            <c:symbol val="none"/>
          </c:marker>
          <c:cat>
            <c:strRef>
              <c:f>'72'!$B$3:$F$3</c:f>
              <c:strCache>
                <c:ptCount val="5"/>
                <c:pt idx="0">
                  <c:v>01.01.2020</c:v>
                </c:pt>
                <c:pt idx="1">
                  <c:v>01.01.2021</c:v>
                </c:pt>
                <c:pt idx="2">
                  <c:v>01.01.2022</c:v>
                </c:pt>
                <c:pt idx="3">
                  <c:v>01.01.2023</c:v>
                </c:pt>
                <c:pt idx="4">
                  <c:v>01.01.2024</c:v>
                </c:pt>
              </c:strCache>
            </c:strRef>
          </c:cat>
          <c:val>
            <c:numRef>
              <c:f>'72'!$B$7:$F$7</c:f>
              <c:numCache>
                <c:formatCode>0.0</c:formatCode>
                <c:ptCount val="5"/>
                <c:pt idx="0">
                  <c:v>3.7955792809801436</c:v>
                </c:pt>
                <c:pt idx="1">
                  <c:v>4.2390798843398168</c:v>
                </c:pt>
                <c:pt idx="2">
                  <c:v>3.8388061369444886</c:v>
                </c:pt>
                <c:pt idx="3">
                  <c:v>4.1085296610118238</c:v>
                </c:pt>
                <c:pt idx="4">
                  <c:v>3.3517333231940394</c:v>
                </c:pt>
              </c:numCache>
            </c:numRef>
          </c:val>
          <c:smooth val="0"/>
          <c:extLst>
            <c:ext xmlns:c16="http://schemas.microsoft.com/office/drawing/2014/chart" uri="{C3380CC4-5D6E-409C-BE32-E72D297353CC}">
              <c16:uniqueId val="{00000003-EC9C-439B-9A02-7A52DCD0384B}"/>
            </c:ext>
          </c:extLst>
        </c:ser>
        <c:ser>
          <c:idx val="4"/>
          <c:order val="4"/>
          <c:tx>
            <c:strRef>
              <c:f>'72'!$A$8</c:f>
              <c:strCache>
                <c:ptCount val="1"/>
                <c:pt idx="0">
                  <c:v>УФО</c:v>
                </c:pt>
              </c:strCache>
            </c:strRef>
          </c:tx>
          <c:spPr>
            <a:ln w="28575" cap="rnd">
              <a:solidFill>
                <a:schemeClr val="accent5"/>
              </a:solidFill>
              <a:round/>
            </a:ln>
            <a:effectLst/>
          </c:spPr>
          <c:marker>
            <c:symbol val="none"/>
          </c:marker>
          <c:cat>
            <c:strRef>
              <c:f>'72'!$B$3:$F$3</c:f>
              <c:strCache>
                <c:ptCount val="5"/>
                <c:pt idx="0">
                  <c:v>01.01.2020</c:v>
                </c:pt>
                <c:pt idx="1">
                  <c:v>01.01.2021</c:v>
                </c:pt>
                <c:pt idx="2">
                  <c:v>01.01.2022</c:v>
                </c:pt>
                <c:pt idx="3">
                  <c:v>01.01.2023</c:v>
                </c:pt>
                <c:pt idx="4">
                  <c:v>01.01.2024</c:v>
                </c:pt>
              </c:strCache>
            </c:strRef>
          </c:cat>
          <c:val>
            <c:numRef>
              <c:f>'72'!$B$8:$F$8</c:f>
              <c:numCache>
                <c:formatCode>0.0</c:formatCode>
                <c:ptCount val="5"/>
                <c:pt idx="0">
                  <c:v>3.59482649211547</c:v>
                </c:pt>
                <c:pt idx="1">
                  <c:v>3.9319998245344823</c:v>
                </c:pt>
                <c:pt idx="2">
                  <c:v>3.5108280335286559</c:v>
                </c:pt>
                <c:pt idx="3">
                  <c:v>3.6598901653256486</c:v>
                </c:pt>
                <c:pt idx="4">
                  <c:v>3.01818483849314</c:v>
                </c:pt>
              </c:numCache>
            </c:numRef>
          </c:val>
          <c:smooth val="0"/>
          <c:extLst>
            <c:ext xmlns:c16="http://schemas.microsoft.com/office/drawing/2014/chart" uri="{C3380CC4-5D6E-409C-BE32-E72D297353CC}">
              <c16:uniqueId val="{00000004-EC9C-439B-9A02-7A52DCD0384B}"/>
            </c:ext>
          </c:extLst>
        </c:ser>
        <c:ser>
          <c:idx val="5"/>
          <c:order val="5"/>
          <c:tx>
            <c:strRef>
              <c:f>'72'!$A$9</c:f>
              <c:strCache>
                <c:ptCount val="1"/>
                <c:pt idx="0">
                  <c:v>СФО</c:v>
                </c:pt>
              </c:strCache>
            </c:strRef>
          </c:tx>
          <c:spPr>
            <a:ln w="28575" cap="rnd">
              <a:solidFill>
                <a:schemeClr val="accent6"/>
              </a:solidFill>
              <a:round/>
            </a:ln>
            <a:effectLst/>
          </c:spPr>
          <c:marker>
            <c:symbol val="none"/>
          </c:marker>
          <c:cat>
            <c:strRef>
              <c:f>'72'!$B$3:$F$3</c:f>
              <c:strCache>
                <c:ptCount val="5"/>
                <c:pt idx="0">
                  <c:v>01.01.2020</c:v>
                </c:pt>
                <c:pt idx="1">
                  <c:v>01.01.2021</c:v>
                </c:pt>
                <c:pt idx="2">
                  <c:v>01.01.2022</c:v>
                </c:pt>
                <c:pt idx="3">
                  <c:v>01.01.2023</c:v>
                </c:pt>
                <c:pt idx="4">
                  <c:v>01.01.2024</c:v>
                </c:pt>
              </c:strCache>
            </c:strRef>
          </c:cat>
          <c:val>
            <c:numRef>
              <c:f>'72'!$B$9:$F$9</c:f>
              <c:numCache>
                <c:formatCode>0.0</c:formatCode>
                <c:ptCount val="5"/>
                <c:pt idx="0">
                  <c:v>4.5076287391683056</c:v>
                </c:pt>
                <c:pt idx="1">
                  <c:v>4.6780610978797714</c:v>
                </c:pt>
                <c:pt idx="2">
                  <c:v>3.9806481624074048</c:v>
                </c:pt>
                <c:pt idx="3">
                  <c:v>4.1680378815732313</c:v>
                </c:pt>
                <c:pt idx="4">
                  <c:v>3.5791170777035148</c:v>
                </c:pt>
              </c:numCache>
            </c:numRef>
          </c:val>
          <c:smooth val="0"/>
          <c:extLst>
            <c:ext xmlns:c16="http://schemas.microsoft.com/office/drawing/2014/chart" uri="{C3380CC4-5D6E-409C-BE32-E72D297353CC}">
              <c16:uniqueId val="{00000005-EC9C-439B-9A02-7A52DCD0384B}"/>
            </c:ext>
          </c:extLst>
        </c:ser>
        <c:ser>
          <c:idx val="6"/>
          <c:order val="6"/>
          <c:tx>
            <c:strRef>
              <c:f>'72'!$A$10</c:f>
              <c:strCache>
                <c:ptCount val="1"/>
                <c:pt idx="0">
                  <c:v>ДВФО</c:v>
                </c:pt>
              </c:strCache>
            </c:strRef>
          </c:tx>
          <c:spPr>
            <a:ln w="28575" cap="rnd">
              <a:solidFill>
                <a:schemeClr val="accent1">
                  <a:lumMod val="60000"/>
                </a:schemeClr>
              </a:solidFill>
              <a:round/>
            </a:ln>
            <a:effectLst/>
          </c:spPr>
          <c:marker>
            <c:symbol val="none"/>
          </c:marker>
          <c:cat>
            <c:strRef>
              <c:f>'72'!$B$3:$F$3</c:f>
              <c:strCache>
                <c:ptCount val="5"/>
                <c:pt idx="0">
                  <c:v>01.01.2020</c:v>
                </c:pt>
                <c:pt idx="1">
                  <c:v>01.01.2021</c:v>
                </c:pt>
                <c:pt idx="2">
                  <c:v>01.01.2022</c:v>
                </c:pt>
                <c:pt idx="3">
                  <c:v>01.01.2023</c:v>
                </c:pt>
                <c:pt idx="4">
                  <c:v>01.01.2024</c:v>
                </c:pt>
              </c:strCache>
            </c:strRef>
          </c:cat>
          <c:val>
            <c:numRef>
              <c:f>'72'!$B$10:$F$10</c:f>
              <c:numCache>
                <c:formatCode>0.0</c:formatCode>
                <c:ptCount val="5"/>
                <c:pt idx="0">
                  <c:v>4.2107244308762253</c:v>
                </c:pt>
                <c:pt idx="1">
                  <c:v>4.126455944413995</c:v>
                </c:pt>
                <c:pt idx="2">
                  <c:v>3.5057890114546888</c:v>
                </c:pt>
                <c:pt idx="3">
                  <c:v>3.7487551922657523</c:v>
                </c:pt>
                <c:pt idx="4">
                  <c:v>3.2622680383029663</c:v>
                </c:pt>
              </c:numCache>
            </c:numRef>
          </c:val>
          <c:smooth val="0"/>
          <c:extLst>
            <c:ext xmlns:c16="http://schemas.microsoft.com/office/drawing/2014/chart" uri="{C3380CC4-5D6E-409C-BE32-E72D297353CC}">
              <c16:uniqueId val="{00000006-EC9C-439B-9A02-7A52DCD0384B}"/>
            </c:ext>
          </c:extLst>
        </c:ser>
        <c:ser>
          <c:idx val="7"/>
          <c:order val="7"/>
          <c:tx>
            <c:strRef>
              <c:f>'72'!$A$11</c:f>
              <c:strCache>
                <c:ptCount val="1"/>
                <c:pt idx="0">
                  <c:v>СКФО</c:v>
                </c:pt>
              </c:strCache>
            </c:strRef>
          </c:tx>
          <c:spPr>
            <a:ln w="28575" cap="rnd">
              <a:solidFill>
                <a:schemeClr val="accent2">
                  <a:lumMod val="60000"/>
                </a:schemeClr>
              </a:solidFill>
              <a:round/>
            </a:ln>
            <a:effectLst/>
          </c:spPr>
          <c:marker>
            <c:symbol val="none"/>
          </c:marker>
          <c:cat>
            <c:strRef>
              <c:f>'72'!$B$3:$F$3</c:f>
              <c:strCache>
                <c:ptCount val="5"/>
                <c:pt idx="0">
                  <c:v>01.01.2020</c:v>
                </c:pt>
                <c:pt idx="1">
                  <c:v>01.01.2021</c:v>
                </c:pt>
                <c:pt idx="2">
                  <c:v>01.01.2022</c:v>
                </c:pt>
                <c:pt idx="3">
                  <c:v>01.01.2023</c:v>
                </c:pt>
                <c:pt idx="4">
                  <c:v>01.01.2024</c:v>
                </c:pt>
              </c:strCache>
            </c:strRef>
          </c:cat>
          <c:val>
            <c:numRef>
              <c:f>'72'!$B$11:$F$11</c:f>
              <c:numCache>
                <c:formatCode>0.0</c:formatCode>
                <c:ptCount val="5"/>
                <c:pt idx="0">
                  <c:v>5.9059996219559849</c:v>
                </c:pt>
                <c:pt idx="1">
                  <c:v>6.2854484109118367</c:v>
                </c:pt>
                <c:pt idx="2">
                  <c:v>5.6417068400918415</c:v>
                </c:pt>
                <c:pt idx="3">
                  <c:v>6.0382755909295573</c:v>
                </c:pt>
                <c:pt idx="4">
                  <c:v>5.2084640059881249</c:v>
                </c:pt>
              </c:numCache>
            </c:numRef>
          </c:val>
          <c:smooth val="0"/>
          <c:extLst>
            <c:ext xmlns:c16="http://schemas.microsoft.com/office/drawing/2014/chart" uri="{C3380CC4-5D6E-409C-BE32-E72D297353CC}">
              <c16:uniqueId val="{00000007-EC9C-439B-9A02-7A52DCD0384B}"/>
            </c:ext>
          </c:extLst>
        </c:ser>
        <c:dLbls>
          <c:showLegendKey val="0"/>
          <c:showVal val="0"/>
          <c:showCatName val="0"/>
          <c:showSerName val="0"/>
          <c:showPercent val="0"/>
          <c:showBubbleSize val="0"/>
        </c:dLbls>
        <c:smooth val="0"/>
        <c:axId val="641559576"/>
        <c:axId val="641557616"/>
      </c:lineChart>
      <c:catAx>
        <c:axId val="641559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1557616"/>
        <c:crosses val="autoZero"/>
        <c:auto val="1"/>
        <c:lblAlgn val="ctr"/>
        <c:lblOffset val="100"/>
        <c:noMultiLvlLbl val="0"/>
      </c:catAx>
      <c:valAx>
        <c:axId val="6415576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4155957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'73'!$C$2</c:f>
              <c:strCache>
                <c:ptCount val="1"/>
                <c:pt idx="0">
                  <c:v>Прирост средств на счетах на душу населения</c:v>
                </c:pt>
              </c:strCache>
            </c:strRef>
          </c:tx>
          <c:spPr>
            <a:solidFill>
              <a:srgbClr val="5B9BD5"/>
            </a:solidFill>
            <a:ln w="25400">
              <a:noFill/>
            </a:ln>
          </c:spPr>
          <c:invertIfNegative val="0"/>
          <c:cat>
            <c:strRef>
              <c:f>'73'!$B$3:$B$10</c:f>
              <c:strCache>
                <c:ptCount val="8"/>
                <c:pt idx="0">
                  <c:v>ЦФО</c:v>
                </c:pt>
                <c:pt idx="1">
                  <c:v>СЗФО</c:v>
                </c:pt>
                <c:pt idx="2">
                  <c:v>ЮФО</c:v>
                </c:pt>
                <c:pt idx="3">
                  <c:v>ПВФО</c:v>
                </c:pt>
                <c:pt idx="4">
                  <c:v>УФО</c:v>
                </c:pt>
                <c:pt idx="5">
                  <c:v>СФО</c:v>
                </c:pt>
                <c:pt idx="6">
                  <c:v>ДВФО</c:v>
                </c:pt>
                <c:pt idx="7">
                  <c:v>СКФО</c:v>
                </c:pt>
              </c:strCache>
            </c:strRef>
          </c:cat>
          <c:val>
            <c:numRef>
              <c:f>'73'!$C$3:$C$10</c:f>
              <c:numCache>
                <c:formatCode>General</c:formatCode>
                <c:ptCount val="8"/>
                <c:pt idx="0">
                  <c:v>30809.472267576788</c:v>
                </c:pt>
                <c:pt idx="1">
                  <c:v>22561.135584052394</c:v>
                </c:pt>
                <c:pt idx="2">
                  <c:v>24816.322687317101</c:v>
                </c:pt>
                <c:pt idx="3">
                  <c:v>16045.029675164911</c:v>
                </c:pt>
                <c:pt idx="4">
                  <c:v>21957.564983834058</c:v>
                </c:pt>
                <c:pt idx="5">
                  <c:v>17232.312157055829</c:v>
                </c:pt>
                <c:pt idx="6">
                  <c:v>24603.794038875752</c:v>
                </c:pt>
                <c:pt idx="7">
                  <c:v>9007.0736329982228</c:v>
                </c:pt>
              </c:numCache>
            </c:numRef>
          </c:val>
          <c:extLst>
            <c:ext xmlns:c16="http://schemas.microsoft.com/office/drawing/2014/chart" uri="{C3380CC4-5D6E-409C-BE32-E72D297353CC}">
              <c16:uniqueId val="{00000000-0BB3-4F33-B903-E52E1FDFC75A}"/>
            </c:ext>
          </c:extLst>
        </c:ser>
        <c:ser>
          <c:idx val="1"/>
          <c:order val="1"/>
          <c:tx>
            <c:strRef>
              <c:f>'73'!$D$2</c:f>
              <c:strCache>
                <c:ptCount val="1"/>
                <c:pt idx="0">
                  <c:v>Прирост депозитов на душу населения</c:v>
                </c:pt>
              </c:strCache>
            </c:strRef>
          </c:tx>
          <c:spPr>
            <a:solidFill>
              <a:srgbClr val="EE1133"/>
            </a:solidFill>
            <a:ln w="25400">
              <a:noFill/>
            </a:ln>
          </c:spPr>
          <c:invertIfNegative val="0"/>
          <c:cat>
            <c:strRef>
              <c:f>'73'!$B$3:$B$10</c:f>
              <c:strCache>
                <c:ptCount val="8"/>
                <c:pt idx="0">
                  <c:v>ЦФО</c:v>
                </c:pt>
                <c:pt idx="1">
                  <c:v>СЗФО</c:v>
                </c:pt>
                <c:pt idx="2">
                  <c:v>ЮФО</c:v>
                </c:pt>
                <c:pt idx="3">
                  <c:v>ПВФО</c:v>
                </c:pt>
                <c:pt idx="4">
                  <c:v>УФО</c:v>
                </c:pt>
                <c:pt idx="5">
                  <c:v>СФО</c:v>
                </c:pt>
                <c:pt idx="6">
                  <c:v>ДВФО</c:v>
                </c:pt>
                <c:pt idx="7">
                  <c:v>СКФО</c:v>
                </c:pt>
              </c:strCache>
            </c:strRef>
          </c:cat>
          <c:val>
            <c:numRef>
              <c:f>'73'!$D$3:$D$10</c:f>
              <c:numCache>
                <c:formatCode>General</c:formatCode>
                <c:ptCount val="8"/>
                <c:pt idx="0">
                  <c:v>85410.01245494216</c:v>
                </c:pt>
                <c:pt idx="1">
                  <c:v>51036.950300903576</c:v>
                </c:pt>
                <c:pt idx="2">
                  <c:v>31589.310800230134</c:v>
                </c:pt>
                <c:pt idx="3">
                  <c:v>28086.531531993991</c:v>
                </c:pt>
                <c:pt idx="4">
                  <c:v>30477.045294899297</c:v>
                </c:pt>
                <c:pt idx="5">
                  <c:v>24201.983291028359</c:v>
                </c:pt>
                <c:pt idx="6">
                  <c:v>32672.900369341711</c:v>
                </c:pt>
                <c:pt idx="7">
                  <c:v>8648.2215283655223</c:v>
                </c:pt>
              </c:numCache>
            </c:numRef>
          </c:val>
          <c:extLst>
            <c:ext xmlns:c16="http://schemas.microsoft.com/office/drawing/2014/chart" uri="{C3380CC4-5D6E-409C-BE32-E72D297353CC}">
              <c16:uniqueId val="{00000001-0BB3-4F33-B903-E52E1FDFC75A}"/>
            </c:ext>
          </c:extLst>
        </c:ser>
        <c:dLbls>
          <c:showLegendKey val="0"/>
          <c:showVal val="0"/>
          <c:showCatName val="0"/>
          <c:showSerName val="0"/>
          <c:showPercent val="0"/>
          <c:showBubbleSize val="0"/>
        </c:dLbls>
        <c:gapWidth val="219"/>
        <c:overlap val="-27"/>
        <c:axId val="641558008"/>
        <c:axId val="641557224"/>
      </c:barChart>
      <c:catAx>
        <c:axId val="64155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000" b="0" i="0" u="none" strike="noStrike" baseline="0">
                <a:solidFill>
                  <a:srgbClr val="000000"/>
                </a:solidFill>
                <a:latin typeface="Arial"/>
                <a:ea typeface="Arial"/>
                <a:cs typeface="Arial"/>
              </a:defRPr>
            </a:pPr>
            <a:endParaRPr lang="ru-RU"/>
          </a:p>
        </c:txPr>
        <c:crossAx val="641557224"/>
        <c:crosses val="autoZero"/>
        <c:auto val="1"/>
        <c:lblAlgn val="ctr"/>
        <c:lblOffset val="100"/>
        <c:noMultiLvlLbl val="0"/>
      </c:catAx>
      <c:valAx>
        <c:axId val="641557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ru-RU"/>
          </a:p>
        </c:txPr>
        <c:crossAx val="641558008"/>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2849737532808401"/>
        </c:manualLayout>
      </c:layout>
      <c:barChart>
        <c:barDir val="col"/>
        <c:grouping val="clustered"/>
        <c:varyColors val="0"/>
        <c:ser>
          <c:idx val="0"/>
          <c:order val="0"/>
          <c:tx>
            <c:strRef>
              <c:f>'74'!$B$3</c:f>
              <c:strCache>
                <c:ptCount val="1"/>
                <c:pt idx="0">
                  <c:v>01.01.2022</c:v>
                </c:pt>
              </c:strCache>
            </c:strRef>
          </c:tx>
          <c:spPr>
            <a:solidFill>
              <a:srgbClr val="0088BB"/>
            </a:solidFill>
          </c:spPr>
          <c:invertIfNegative val="0"/>
          <c:cat>
            <c:strRef>
              <c:f>'74'!$A$4:$A$11</c:f>
              <c:strCache>
                <c:ptCount val="8"/>
                <c:pt idx="0">
                  <c:v>ЦФО</c:v>
                </c:pt>
                <c:pt idx="1">
                  <c:v>СЗФО</c:v>
                </c:pt>
                <c:pt idx="2">
                  <c:v>ЮФО</c:v>
                </c:pt>
                <c:pt idx="3">
                  <c:v>ПВФО</c:v>
                </c:pt>
                <c:pt idx="4">
                  <c:v>УФО</c:v>
                </c:pt>
                <c:pt idx="5">
                  <c:v>СФО</c:v>
                </c:pt>
                <c:pt idx="6">
                  <c:v>ДВФО</c:v>
                </c:pt>
                <c:pt idx="7">
                  <c:v>СКФО</c:v>
                </c:pt>
              </c:strCache>
            </c:strRef>
          </c:cat>
          <c:val>
            <c:numRef>
              <c:f>'74'!$B$4:$B$11</c:f>
              <c:numCache>
                <c:formatCode>#,##0.00</c:formatCode>
                <c:ptCount val="8"/>
                <c:pt idx="0">
                  <c:v>5.97033910150419</c:v>
                </c:pt>
                <c:pt idx="1">
                  <c:v>5.62746637970685</c:v>
                </c:pt>
                <c:pt idx="2">
                  <c:v>5.4399845604049197</c:v>
                </c:pt>
                <c:pt idx="3">
                  <c:v>5.3584610744039098</c:v>
                </c:pt>
                <c:pt idx="4">
                  <c:v>5.7759567783950301</c:v>
                </c:pt>
                <c:pt idx="5">
                  <c:v>5.3476983896564594</c:v>
                </c:pt>
                <c:pt idx="6">
                  <c:v>5.4308112083601596</c:v>
                </c:pt>
                <c:pt idx="7">
                  <c:v>4.5269881581014202</c:v>
                </c:pt>
              </c:numCache>
            </c:numRef>
          </c:val>
          <c:extLst>
            <c:ext xmlns:c16="http://schemas.microsoft.com/office/drawing/2014/chart" uri="{C3380CC4-5D6E-409C-BE32-E72D297353CC}">
              <c16:uniqueId val="{00000000-E3C5-4338-967E-46AAAC455470}"/>
            </c:ext>
          </c:extLst>
        </c:ser>
        <c:ser>
          <c:idx val="1"/>
          <c:order val="1"/>
          <c:tx>
            <c:strRef>
              <c:f>'74'!$C$3</c:f>
              <c:strCache>
                <c:ptCount val="1"/>
                <c:pt idx="0">
                  <c:v>01.01.2023</c:v>
                </c:pt>
              </c:strCache>
            </c:strRef>
          </c:tx>
          <c:spPr>
            <a:solidFill>
              <a:srgbClr val="FFBB44"/>
            </a:solidFill>
          </c:spPr>
          <c:invertIfNegative val="0"/>
          <c:cat>
            <c:strRef>
              <c:f>'74'!$A$4:$A$11</c:f>
              <c:strCache>
                <c:ptCount val="8"/>
                <c:pt idx="0">
                  <c:v>ЦФО</c:v>
                </c:pt>
                <c:pt idx="1">
                  <c:v>СЗФО</c:v>
                </c:pt>
                <c:pt idx="2">
                  <c:v>ЮФО</c:v>
                </c:pt>
                <c:pt idx="3">
                  <c:v>ПВФО</c:v>
                </c:pt>
                <c:pt idx="4">
                  <c:v>УФО</c:v>
                </c:pt>
                <c:pt idx="5">
                  <c:v>СФО</c:v>
                </c:pt>
                <c:pt idx="6">
                  <c:v>ДВФО</c:v>
                </c:pt>
                <c:pt idx="7">
                  <c:v>СКФО</c:v>
                </c:pt>
              </c:strCache>
            </c:strRef>
          </c:cat>
          <c:val>
            <c:numRef>
              <c:f>'74'!$C$4:$C$11</c:f>
              <c:numCache>
                <c:formatCode>#,##0.00</c:formatCode>
                <c:ptCount val="8"/>
                <c:pt idx="0">
                  <c:v>5.6770255571480197</c:v>
                </c:pt>
                <c:pt idx="1">
                  <c:v>5.4943513436117204</c:v>
                </c:pt>
                <c:pt idx="2">
                  <c:v>5.4722848027701199</c:v>
                </c:pt>
                <c:pt idx="3">
                  <c:v>5.5752328983695598</c:v>
                </c:pt>
                <c:pt idx="4">
                  <c:v>5.6600019606699794</c:v>
                </c:pt>
                <c:pt idx="5">
                  <c:v>5.5109142546642991</c:v>
                </c:pt>
                <c:pt idx="6">
                  <c:v>5.6191916424460393</c:v>
                </c:pt>
                <c:pt idx="7">
                  <c:v>4.9953945393677399</c:v>
                </c:pt>
              </c:numCache>
            </c:numRef>
          </c:val>
          <c:extLst>
            <c:ext xmlns:c16="http://schemas.microsoft.com/office/drawing/2014/chart" uri="{C3380CC4-5D6E-409C-BE32-E72D297353CC}">
              <c16:uniqueId val="{00000001-E3C5-4338-967E-46AAAC455470}"/>
            </c:ext>
          </c:extLst>
        </c:ser>
        <c:ser>
          <c:idx val="2"/>
          <c:order val="2"/>
          <c:tx>
            <c:strRef>
              <c:f>'74'!$E$3</c:f>
              <c:strCache>
                <c:ptCount val="1"/>
                <c:pt idx="0">
                  <c:v>01.01.2024</c:v>
                </c:pt>
              </c:strCache>
            </c:strRef>
          </c:tx>
          <c:spPr>
            <a:solidFill>
              <a:srgbClr val="EE1133"/>
            </a:solidFill>
          </c:spPr>
          <c:invertIfNegative val="0"/>
          <c:dLbls>
            <c:numFmt formatCode="#,##0.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'74'!$A$4:$A$11</c:f>
              <c:strCache>
                <c:ptCount val="8"/>
                <c:pt idx="0">
                  <c:v>ЦФО</c:v>
                </c:pt>
                <c:pt idx="1">
                  <c:v>СЗФО</c:v>
                </c:pt>
                <c:pt idx="2">
                  <c:v>ЮФО</c:v>
                </c:pt>
                <c:pt idx="3">
                  <c:v>ПВФО</c:v>
                </c:pt>
                <c:pt idx="4">
                  <c:v>УФО</c:v>
                </c:pt>
                <c:pt idx="5">
                  <c:v>СФО</c:v>
                </c:pt>
                <c:pt idx="6">
                  <c:v>ДВФО</c:v>
                </c:pt>
                <c:pt idx="7">
                  <c:v>СКФО</c:v>
                </c:pt>
              </c:strCache>
            </c:strRef>
          </c:cat>
          <c:val>
            <c:numRef>
              <c:f>'74'!$E$4:$E$11</c:f>
              <c:numCache>
                <c:formatCode>#,##0.00</c:formatCode>
                <c:ptCount val="8"/>
                <c:pt idx="0">
                  <c:v>13.055260032862309</c:v>
                </c:pt>
                <c:pt idx="1">
                  <c:v>12.661953453208339</c:v>
                </c:pt>
                <c:pt idx="2">
                  <c:v>12.10219143083882</c:v>
                </c:pt>
                <c:pt idx="3">
                  <c:v>12.41587197983071</c:v>
                </c:pt>
                <c:pt idx="4">
                  <c:v>12.428313000204739</c:v>
                </c:pt>
                <c:pt idx="5">
                  <c:v>12.50377917016529</c:v>
                </c:pt>
                <c:pt idx="6">
                  <c:v>12.447071555360049</c:v>
                </c:pt>
                <c:pt idx="7">
                  <c:v>11.892361636494989</c:v>
                </c:pt>
              </c:numCache>
            </c:numRef>
          </c:val>
          <c:extLst>
            <c:ext xmlns:c16="http://schemas.microsoft.com/office/drawing/2014/chart" uri="{C3380CC4-5D6E-409C-BE32-E72D297353CC}">
              <c16:uniqueId val="{00000002-E3C5-4338-967E-46AAAC455470}"/>
            </c:ext>
          </c:extLst>
        </c:ser>
        <c:dLbls>
          <c:showLegendKey val="0"/>
          <c:showVal val="0"/>
          <c:showCatName val="0"/>
          <c:showSerName val="0"/>
          <c:showPercent val="0"/>
          <c:showBubbleSize val="0"/>
        </c:dLbls>
        <c:gapWidth val="150"/>
        <c:axId val="641556832"/>
        <c:axId val="641980664"/>
      </c:barChart>
      <c:catAx>
        <c:axId val="641556832"/>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641980664"/>
        <c:crosses val="autoZero"/>
        <c:auto val="1"/>
        <c:lblAlgn val="ctr"/>
        <c:lblOffset val="100"/>
        <c:noMultiLvlLbl val="0"/>
      </c:catAx>
      <c:valAx>
        <c:axId val="6419806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641556832"/>
        <c:crosses val="autoZero"/>
        <c:crossBetween val="between"/>
      </c:valAx>
    </c:plotArea>
    <c:legend>
      <c:legendPos val="b"/>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'75'!$C$6:$C$87</c:f>
              <c:numCache>
                <c:formatCode>0</c:formatCode>
                <c:ptCount val="82"/>
                <c:pt idx="0">
                  <c:v>92.789099695579949</c:v>
                </c:pt>
                <c:pt idx="1">
                  <c:v>89.928287905834878</c:v>
                </c:pt>
                <c:pt idx="2">
                  <c:v>89.326538424975539</c:v>
                </c:pt>
                <c:pt idx="3">
                  <c:v>88.916592328278327</c:v>
                </c:pt>
                <c:pt idx="4">
                  <c:v>90.932871474405403</c:v>
                </c:pt>
                <c:pt idx="5">
                  <c:v>89.560216003166431</c:v>
                </c:pt>
                <c:pt idx="6">
                  <c:v>92.598300201522505</c:v>
                </c:pt>
                <c:pt idx="7">
                  <c:v>88.338079644660226</c:v>
                </c:pt>
                <c:pt idx="8">
                  <c:v>90.868009940011717</c:v>
                </c:pt>
                <c:pt idx="9">
                  <c:v>89.915733436681649</c:v>
                </c:pt>
                <c:pt idx="10">
                  <c:v>89.903719726852444</c:v>
                </c:pt>
                <c:pt idx="11">
                  <c:v>89.486777998485962</c:v>
                </c:pt>
                <c:pt idx="12">
                  <c:v>91.01135863464367</c:v>
                </c:pt>
                <c:pt idx="13">
                  <c:v>88.032171141374221</c:v>
                </c:pt>
                <c:pt idx="14">
                  <c:v>89.236714939038905</c:v>
                </c:pt>
                <c:pt idx="15">
                  <c:v>87.599868304136081</c:v>
                </c:pt>
                <c:pt idx="16">
                  <c:v>90.125754320666672</c:v>
                </c:pt>
                <c:pt idx="17">
                  <c:v>91.522476869787766</c:v>
                </c:pt>
                <c:pt idx="18">
                  <c:v>97.879131299581374</c:v>
                </c:pt>
                <c:pt idx="19">
                  <c:v>88.449822222077117</c:v>
                </c:pt>
                <c:pt idx="20">
                  <c:v>89.558431008471629</c:v>
                </c:pt>
                <c:pt idx="21">
                  <c:v>89.360897871536167</c:v>
                </c:pt>
                <c:pt idx="22">
                  <c:v>86.623593871217992</c:v>
                </c:pt>
                <c:pt idx="23">
                  <c:v>92.395447330316614</c:v>
                </c:pt>
                <c:pt idx="24">
                  <c:v>89.65921109604696</c:v>
                </c:pt>
                <c:pt idx="25">
                  <c:v>90.845667955123972</c:v>
                </c:pt>
                <c:pt idx="26">
                  <c:v>89.16995445722911</c:v>
                </c:pt>
                <c:pt idx="27">
                  <c:v>88.244751338860354</c:v>
                </c:pt>
                <c:pt idx="28">
                  <c:v>93.174781020084879</c:v>
                </c:pt>
                <c:pt idx="29">
                  <c:v>91.184502437774867</c:v>
                </c:pt>
                <c:pt idx="30">
                  <c:v>80.984417175941388</c:v>
                </c:pt>
                <c:pt idx="31">
                  <c:v>87.652309782874724</c:v>
                </c:pt>
                <c:pt idx="32">
                  <c:v>88.544314658217033</c:v>
                </c:pt>
                <c:pt idx="33">
                  <c:v>86.964893676396713</c:v>
                </c:pt>
                <c:pt idx="34">
                  <c:v>78.678073921897237</c:v>
                </c:pt>
                <c:pt idx="35">
                  <c:v>84.772649304163451</c:v>
                </c:pt>
                <c:pt idx="36">
                  <c:v>85.808672606554254</c:v>
                </c:pt>
                <c:pt idx="37">
                  <c:v>90.729845639350344</c:v>
                </c:pt>
                <c:pt idx="38">
                  <c:v>88.557035088774128</c:v>
                </c:pt>
                <c:pt idx="39">
                  <c:v>90.825275973959378</c:v>
                </c:pt>
                <c:pt idx="40">
                  <c:v>91.481932293647773</c:v>
                </c:pt>
                <c:pt idx="41">
                  <c:v>91.512773019860987</c:v>
                </c:pt>
                <c:pt idx="42">
                  <c:v>90.059449954708427</c:v>
                </c:pt>
                <c:pt idx="43">
                  <c:v>90.138941493531831</c:v>
                </c:pt>
                <c:pt idx="44">
                  <c:v>91.322134801208605</c:v>
                </c:pt>
                <c:pt idx="45">
                  <c:v>89.943533497708799</c:v>
                </c:pt>
                <c:pt idx="46">
                  <c:v>89.745913151640707</c:v>
                </c:pt>
                <c:pt idx="47">
                  <c:v>90.527751876770353</c:v>
                </c:pt>
                <c:pt idx="48">
                  <c:v>88.251258135061789</c:v>
                </c:pt>
                <c:pt idx="49">
                  <c:v>88.790342181053816</c:v>
                </c:pt>
                <c:pt idx="50">
                  <c:v>91.110380456078872</c:v>
                </c:pt>
                <c:pt idx="51">
                  <c:v>85.201739792748185</c:v>
                </c:pt>
                <c:pt idx="52">
                  <c:v>91.634423016380794</c:v>
                </c:pt>
                <c:pt idx="53">
                  <c:v>88.193509257070019</c:v>
                </c:pt>
                <c:pt idx="54">
                  <c:v>89.795726994709412</c:v>
                </c:pt>
                <c:pt idx="55">
                  <c:v>86.698741526005094</c:v>
                </c:pt>
                <c:pt idx="56">
                  <c:v>90.6702989605742</c:v>
                </c:pt>
                <c:pt idx="57">
                  <c:v>90.276662670890488</c:v>
                </c:pt>
                <c:pt idx="58">
                  <c:v>94.354334157099501</c:v>
                </c:pt>
                <c:pt idx="59">
                  <c:v>87.014827736589623</c:v>
                </c:pt>
                <c:pt idx="60">
                  <c:v>88.959060735038776</c:v>
                </c:pt>
                <c:pt idx="61">
                  <c:v>93.548676805173031</c:v>
                </c:pt>
                <c:pt idx="62">
                  <c:v>90.811831242603915</c:v>
                </c:pt>
                <c:pt idx="63">
                  <c:v>94.116295735000151</c:v>
                </c:pt>
                <c:pt idx="64">
                  <c:v>95.349730668566252</c:v>
                </c:pt>
                <c:pt idx="65">
                  <c:v>95.4995773925815</c:v>
                </c:pt>
                <c:pt idx="66">
                  <c:v>95.369328106198807</c:v>
                </c:pt>
                <c:pt idx="67">
                  <c:v>93.504769805060135</c:v>
                </c:pt>
                <c:pt idx="68">
                  <c:v>89.692320360103196</c:v>
                </c:pt>
                <c:pt idx="69">
                  <c:v>88.589141461581818</c:v>
                </c:pt>
                <c:pt idx="70">
                  <c:v>90.580129020324179</c:v>
                </c:pt>
                <c:pt idx="71">
                  <c:v>90.993639200955172</c:v>
                </c:pt>
                <c:pt idx="72">
                  <c:v>94.110769811704387</c:v>
                </c:pt>
                <c:pt idx="73">
                  <c:v>95.159563924677897</c:v>
                </c:pt>
                <c:pt idx="74">
                  <c:v>88.956509324647811</c:v>
                </c:pt>
                <c:pt idx="75">
                  <c:v>97.999875575463477</c:v>
                </c:pt>
                <c:pt idx="76">
                  <c:v>89.987170989330551</c:v>
                </c:pt>
                <c:pt idx="77">
                  <c:v>92.90052340604089</c:v>
                </c:pt>
                <c:pt idx="78">
                  <c:v>96.730073250528392</c:v>
                </c:pt>
                <c:pt idx="79">
                  <c:v>88.813036457398837</c:v>
                </c:pt>
                <c:pt idx="80">
                  <c:v>91.93604341893257</c:v>
                </c:pt>
                <c:pt idx="81">
                  <c:v>93.969379075701738</c:v>
                </c:pt>
              </c:numCache>
            </c:numRef>
          </c:xVal>
          <c:yVal>
            <c:numRef>
              <c:f>'75'!$D$6:$D$87</c:f>
              <c:numCache>
                <c:formatCode>0</c:formatCode>
                <c:ptCount val="82"/>
                <c:pt idx="0">
                  <c:v>4.6906513232162297</c:v>
                </c:pt>
                <c:pt idx="1">
                  <c:v>2.7504987238189611</c:v>
                </c:pt>
                <c:pt idx="2">
                  <c:v>3.420080383587734</c:v>
                </c:pt>
                <c:pt idx="3">
                  <c:v>4.5749709488306474</c:v>
                </c:pt>
                <c:pt idx="4">
                  <c:v>4.9963926913254371</c:v>
                </c:pt>
                <c:pt idx="5">
                  <c:v>3.2759393689870864</c:v>
                </c:pt>
                <c:pt idx="6">
                  <c:v>4.088433313021981</c:v>
                </c:pt>
                <c:pt idx="7">
                  <c:v>7.3960486167833839</c:v>
                </c:pt>
                <c:pt idx="8">
                  <c:v>4.3995170254509297</c:v>
                </c:pt>
                <c:pt idx="9">
                  <c:v>3.817522706326693</c:v>
                </c:pt>
                <c:pt idx="10">
                  <c:v>3.5820337527779884</c:v>
                </c:pt>
                <c:pt idx="11">
                  <c:v>2.5238699609884927</c:v>
                </c:pt>
                <c:pt idx="12">
                  <c:v>3.6868401491179155</c:v>
                </c:pt>
                <c:pt idx="13">
                  <c:v>4.1577511944837502</c:v>
                </c:pt>
                <c:pt idx="14">
                  <c:v>4.5336633154663586</c:v>
                </c:pt>
                <c:pt idx="15">
                  <c:v>2.3419825274209307</c:v>
                </c:pt>
                <c:pt idx="16">
                  <c:v>3.5112957628123365</c:v>
                </c:pt>
                <c:pt idx="17">
                  <c:v>6.5408322782099715</c:v>
                </c:pt>
                <c:pt idx="18">
                  <c:v>27.956993383534947</c:v>
                </c:pt>
                <c:pt idx="19">
                  <c:v>4.3982421089685735</c:v>
                </c:pt>
                <c:pt idx="20">
                  <c:v>5.2301802727218671</c:v>
                </c:pt>
                <c:pt idx="21">
                  <c:v>3.9008724904218091</c:v>
                </c:pt>
                <c:pt idx="22">
                  <c:v>3.5066493798621416</c:v>
                </c:pt>
                <c:pt idx="23">
                  <c:v>4.7561995937756683</c:v>
                </c:pt>
                <c:pt idx="24">
                  <c:v>3.3423827267008086</c:v>
                </c:pt>
                <c:pt idx="25">
                  <c:v>4.3511578843742225</c:v>
                </c:pt>
                <c:pt idx="26">
                  <c:v>3.7856058651591495</c:v>
                </c:pt>
                <c:pt idx="27">
                  <c:v>2.6957082797563094</c:v>
                </c:pt>
                <c:pt idx="28">
                  <c:v>6.2220191657805364</c:v>
                </c:pt>
                <c:pt idx="29">
                  <c:v>2.9366370947338072</c:v>
                </c:pt>
                <c:pt idx="30">
                  <c:v>1.8347901025937357</c:v>
                </c:pt>
                <c:pt idx="31">
                  <c:v>3.2475893769758595</c:v>
                </c:pt>
                <c:pt idx="32">
                  <c:v>3.6303226410645002</c:v>
                </c:pt>
                <c:pt idx="33">
                  <c:v>4.8861135901961328</c:v>
                </c:pt>
                <c:pt idx="34">
                  <c:v>2.0987825539282832</c:v>
                </c:pt>
                <c:pt idx="35">
                  <c:v>3.2706727391794259</c:v>
                </c:pt>
                <c:pt idx="36">
                  <c:v>5.3177481853468915</c:v>
                </c:pt>
                <c:pt idx="37">
                  <c:v>3.592758021296838</c:v>
                </c:pt>
                <c:pt idx="38">
                  <c:v>4.5360495300647514</c:v>
                </c:pt>
                <c:pt idx="39">
                  <c:v>4.5168658770850207</c:v>
                </c:pt>
                <c:pt idx="40">
                  <c:v>3.5552168261526265</c:v>
                </c:pt>
                <c:pt idx="41">
                  <c:v>4.7911264799540811</c:v>
                </c:pt>
                <c:pt idx="42">
                  <c:v>4.4006624312987741</c:v>
                </c:pt>
                <c:pt idx="43">
                  <c:v>3.6286303366738162</c:v>
                </c:pt>
                <c:pt idx="44">
                  <c:v>4.6643414540743819</c:v>
                </c:pt>
                <c:pt idx="45">
                  <c:v>4.1284813015134914</c:v>
                </c:pt>
                <c:pt idx="46">
                  <c:v>2.9605964490250298</c:v>
                </c:pt>
                <c:pt idx="47">
                  <c:v>2.8100401439677065</c:v>
                </c:pt>
                <c:pt idx="48">
                  <c:v>4.1339118566941275</c:v>
                </c:pt>
                <c:pt idx="49">
                  <c:v>3.9159867782921545</c:v>
                </c:pt>
                <c:pt idx="50">
                  <c:v>4.0587597201598005</c:v>
                </c:pt>
                <c:pt idx="51">
                  <c:v>4.0660908361262944</c:v>
                </c:pt>
                <c:pt idx="52">
                  <c:v>3.8868837245376189</c:v>
                </c:pt>
                <c:pt idx="53">
                  <c:v>6.1616051202320277</c:v>
                </c:pt>
                <c:pt idx="54">
                  <c:v>2.927395921964612</c:v>
                </c:pt>
                <c:pt idx="55">
                  <c:v>3.260953826798513</c:v>
                </c:pt>
                <c:pt idx="56">
                  <c:v>3.8652588708359232</c:v>
                </c:pt>
                <c:pt idx="57">
                  <c:v>2.9844799541536404</c:v>
                </c:pt>
                <c:pt idx="58">
                  <c:v>8.7675175033047807</c:v>
                </c:pt>
                <c:pt idx="59">
                  <c:v>1.9480063442657167</c:v>
                </c:pt>
                <c:pt idx="60">
                  <c:v>4.0445373366997499</c:v>
                </c:pt>
                <c:pt idx="61">
                  <c:v>5.2027788082715158</c:v>
                </c:pt>
                <c:pt idx="62">
                  <c:v>3.3195241913471065</c:v>
                </c:pt>
                <c:pt idx="63">
                  <c:v>9.4668574642090242</c:v>
                </c:pt>
                <c:pt idx="64">
                  <c:v>17.93127242602662</c:v>
                </c:pt>
                <c:pt idx="65">
                  <c:v>9.190834112632988</c:v>
                </c:pt>
                <c:pt idx="66">
                  <c:v>11.711900655986087</c:v>
                </c:pt>
                <c:pt idx="67">
                  <c:v>6.5373045122633089</c:v>
                </c:pt>
                <c:pt idx="68">
                  <c:v>7.7474250691250921</c:v>
                </c:pt>
                <c:pt idx="69">
                  <c:v>7.371939182044513</c:v>
                </c:pt>
                <c:pt idx="70">
                  <c:v>4.6597550259637011</c:v>
                </c:pt>
                <c:pt idx="71">
                  <c:v>3.3129622052127594</c:v>
                </c:pt>
                <c:pt idx="72">
                  <c:v>10.686674230257797</c:v>
                </c:pt>
                <c:pt idx="73">
                  <c:v>8.4147349257669077</c:v>
                </c:pt>
                <c:pt idx="74">
                  <c:v>2.7270470897940897</c:v>
                </c:pt>
                <c:pt idx="75">
                  <c:v>12.523180377699587</c:v>
                </c:pt>
                <c:pt idx="76">
                  <c:v>3.9360377101852952</c:v>
                </c:pt>
                <c:pt idx="77">
                  <c:v>5.2074268790940748</c:v>
                </c:pt>
                <c:pt idx="78">
                  <c:v>11.525363831960808</c:v>
                </c:pt>
                <c:pt idx="79">
                  <c:v>4.1109728151572194</c:v>
                </c:pt>
                <c:pt idx="80">
                  <c:v>8.0428124436376276</c:v>
                </c:pt>
                <c:pt idx="81">
                  <c:v>8.0906043333337383</c:v>
                </c:pt>
              </c:numCache>
            </c:numRef>
          </c:yVal>
          <c:smooth val="0"/>
          <c:extLst>
            <c:ext xmlns:c16="http://schemas.microsoft.com/office/drawing/2014/chart" uri="{C3380CC4-5D6E-409C-BE32-E72D297353CC}">
              <c16:uniqueId val="{00000000-71BF-4FCA-8A8B-318DBDBE4330}"/>
            </c:ext>
          </c:extLst>
        </c:ser>
        <c:dLbls>
          <c:showLegendKey val="0"/>
          <c:showVal val="0"/>
          <c:showCatName val="0"/>
          <c:showSerName val="0"/>
          <c:showPercent val="0"/>
          <c:showBubbleSize val="0"/>
        </c:dLbls>
        <c:axId val="641979880"/>
        <c:axId val="641978704"/>
      </c:scatterChart>
      <c:valAx>
        <c:axId val="641979880"/>
        <c:scaling>
          <c:orientation val="minMax"/>
          <c:min val="7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a:t>Доля пробных счетов на брокерском обслуживании, %</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41978704"/>
        <c:crosses val="autoZero"/>
        <c:crossBetween val="midCat"/>
      </c:valAx>
      <c:valAx>
        <c:axId val="641978704"/>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a:t>Уровень безработицы,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4197988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'76'!$C$6:$C$87</c:f>
              <c:numCache>
                <c:formatCode>0</c:formatCode>
                <c:ptCount val="82"/>
                <c:pt idx="0">
                  <c:v>17.284436157082528</c:v>
                </c:pt>
                <c:pt idx="1">
                  <c:v>27.345595416029237</c:v>
                </c:pt>
                <c:pt idx="2">
                  <c:v>29.555512381777586</c:v>
                </c:pt>
                <c:pt idx="3">
                  <c:v>27.610904011048749</c:v>
                </c:pt>
                <c:pt idx="4">
                  <c:v>19.578848836134728</c:v>
                </c:pt>
                <c:pt idx="5">
                  <c:v>29.787315375961775</c:v>
                </c:pt>
                <c:pt idx="6">
                  <c:v>19.270800214018667</c:v>
                </c:pt>
                <c:pt idx="7">
                  <c:v>35.172212732783933</c:v>
                </c:pt>
                <c:pt idx="8">
                  <c:v>24.67574181125498</c:v>
                </c:pt>
                <c:pt idx="9">
                  <c:v>25.040095861395212</c:v>
                </c:pt>
                <c:pt idx="10">
                  <c:v>20.909502839434328</c:v>
                </c:pt>
                <c:pt idx="11">
                  <c:v>24.895248786016161</c:v>
                </c:pt>
                <c:pt idx="12">
                  <c:v>21.672351503545581</c:v>
                </c:pt>
                <c:pt idx="13">
                  <c:v>34.002937904936587</c:v>
                </c:pt>
                <c:pt idx="14">
                  <c:v>25.096600876581022</c:v>
                </c:pt>
                <c:pt idx="15">
                  <c:v>31.991020583703371</c:v>
                </c:pt>
                <c:pt idx="16">
                  <c:v>24.081403953411087</c:v>
                </c:pt>
                <c:pt idx="17">
                  <c:v>27.078489568402638</c:v>
                </c:pt>
                <c:pt idx="18">
                  <c:v>1.7990354002314162</c:v>
                </c:pt>
                <c:pt idx="19">
                  <c:v>34.71767440688614</c:v>
                </c:pt>
                <c:pt idx="20">
                  <c:v>24.130777044267656</c:v>
                </c:pt>
                <c:pt idx="21">
                  <c:v>24.969555507956475</c:v>
                </c:pt>
                <c:pt idx="22">
                  <c:v>38.781524505258943</c:v>
                </c:pt>
                <c:pt idx="23">
                  <c:v>21.514566643304118</c:v>
                </c:pt>
                <c:pt idx="24">
                  <c:v>25.919026312656985</c:v>
                </c:pt>
                <c:pt idx="25">
                  <c:v>22.479095408115398</c:v>
                </c:pt>
                <c:pt idx="26">
                  <c:v>9.0492342946792714</c:v>
                </c:pt>
                <c:pt idx="27">
                  <c:v>34.681631112248397</c:v>
                </c:pt>
                <c:pt idx="28">
                  <c:v>16.468473556330625</c:v>
                </c:pt>
                <c:pt idx="29">
                  <c:v>19.355968618277171</c:v>
                </c:pt>
                <c:pt idx="30">
                  <c:v>57.650142130630933</c:v>
                </c:pt>
                <c:pt idx="31">
                  <c:v>31.524036587428217</c:v>
                </c:pt>
                <c:pt idx="32">
                  <c:v>25.907807721431155</c:v>
                </c:pt>
                <c:pt idx="33">
                  <c:v>35.280141472058233</c:v>
                </c:pt>
                <c:pt idx="34">
                  <c:v>62.24481581933069</c:v>
                </c:pt>
                <c:pt idx="35">
                  <c:v>43.356888960559814</c:v>
                </c:pt>
                <c:pt idx="36">
                  <c:v>47.189161502142319</c:v>
                </c:pt>
                <c:pt idx="37">
                  <c:v>21.101485715492746</c:v>
                </c:pt>
                <c:pt idx="38">
                  <c:v>32.450617074981906</c:v>
                </c:pt>
                <c:pt idx="39">
                  <c:v>24.733681095689786</c:v>
                </c:pt>
                <c:pt idx="40">
                  <c:v>24.699374233106369</c:v>
                </c:pt>
                <c:pt idx="41">
                  <c:v>20.034565924362656</c:v>
                </c:pt>
                <c:pt idx="42">
                  <c:v>21.289416912135884</c:v>
                </c:pt>
                <c:pt idx="43">
                  <c:v>34.506345398226976</c:v>
                </c:pt>
                <c:pt idx="44">
                  <c:v>19.95410279715831</c:v>
                </c:pt>
                <c:pt idx="45">
                  <c:v>24.987978623618396</c:v>
                </c:pt>
                <c:pt idx="46">
                  <c:v>23.225890256444732</c:v>
                </c:pt>
                <c:pt idx="47">
                  <c:v>22.720178940271165</c:v>
                </c:pt>
                <c:pt idx="48">
                  <c:v>29.467074741190544</c:v>
                </c:pt>
                <c:pt idx="49">
                  <c:v>34.474721784830408</c:v>
                </c:pt>
                <c:pt idx="50">
                  <c:v>22.843314663599447</c:v>
                </c:pt>
                <c:pt idx="51">
                  <c:v>13.477856505650921</c:v>
                </c:pt>
                <c:pt idx="52">
                  <c:v>17.252958184369305</c:v>
                </c:pt>
                <c:pt idx="53">
                  <c:v>33.232708501472295</c:v>
                </c:pt>
                <c:pt idx="54">
                  <c:v>23.05618480469705</c:v>
                </c:pt>
                <c:pt idx="55">
                  <c:v>42.785555769686162</c:v>
                </c:pt>
                <c:pt idx="56">
                  <c:v>23.846389310995121</c:v>
                </c:pt>
                <c:pt idx="57">
                  <c:v>28.526264269513817</c:v>
                </c:pt>
                <c:pt idx="58">
                  <c:v>14.635045923271697</c:v>
                </c:pt>
                <c:pt idx="59">
                  <c:v>25.115342590580322</c:v>
                </c:pt>
                <c:pt idx="60">
                  <c:v>29.95717951918736</c:v>
                </c:pt>
                <c:pt idx="61">
                  <c:v>13.243747707404047</c:v>
                </c:pt>
                <c:pt idx="62">
                  <c:v>29.370368104038459</c:v>
                </c:pt>
                <c:pt idx="63">
                  <c:v>17.821630275175753</c:v>
                </c:pt>
                <c:pt idx="64">
                  <c:v>5.5541477838636331</c:v>
                </c:pt>
                <c:pt idx="65">
                  <c:v>7.3226669777773541</c:v>
                </c:pt>
                <c:pt idx="66">
                  <c:v>11.483250756672311</c:v>
                </c:pt>
                <c:pt idx="67">
                  <c:v>17.893114945131376</c:v>
                </c:pt>
                <c:pt idx="68">
                  <c:v>28.899111143159189</c:v>
                </c:pt>
                <c:pt idx="69">
                  <c:v>38.137250222669579</c:v>
                </c:pt>
                <c:pt idx="70">
                  <c:v>24.472264954762352</c:v>
                </c:pt>
                <c:pt idx="71">
                  <c:v>16.935913580369689</c:v>
                </c:pt>
                <c:pt idx="72">
                  <c:v>12.143053026228877</c:v>
                </c:pt>
                <c:pt idx="73">
                  <c:v>8.0046720941452314</c:v>
                </c:pt>
                <c:pt idx="74">
                  <c:v>33.713980088641904</c:v>
                </c:pt>
                <c:pt idx="75">
                  <c:v>5.7718603138511888</c:v>
                </c:pt>
                <c:pt idx="76">
                  <c:v>32.888085165226755</c:v>
                </c:pt>
                <c:pt idx="77">
                  <c:v>18.409288668502821</c:v>
                </c:pt>
                <c:pt idx="78">
                  <c:v>3.7399194430364169</c:v>
                </c:pt>
                <c:pt idx="79">
                  <c:v>33.523406127437404</c:v>
                </c:pt>
                <c:pt idx="80">
                  <c:v>21.275580049288507</c:v>
                </c:pt>
                <c:pt idx="81">
                  <c:v>14.634248974905731</c:v>
                </c:pt>
              </c:numCache>
            </c:numRef>
          </c:xVal>
          <c:yVal>
            <c:numRef>
              <c:f>'76'!$D$6:$D$87</c:f>
              <c:numCache>
                <c:formatCode>0</c:formatCode>
                <c:ptCount val="82"/>
                <c:pt idx="0">
                  <c:v>35.621000000000002</c:v>
                </c:pt>
                <c:pt idx="1">
                  <c:v>54.485999999999997</c:v>
                </c:pt>
                <c:pt idx="2">
                  <c:v>47.332999999999998</c:v>
                </c:pt>
                <c:pt idx="3">
                  <c:v>51.756999999999998</c:v>
                </c:pt>
                <c:pt idx="4">
                  <c:v>31.456</c:v>
                </c:pt>
                <c:pt idx="5">
                  <c:v>54.771999999999998</c:v>
                </c:pt>
                <c:pt idx="6">
                  <c:v>50.331000000000003</c:v>
                </c:pt>
                <c:pt idx="7">
                  <c:v>52.771999999999998</c:v>
                </c:pt>
                <c:pt idx="8">
                  <c:v>34.292999999999999</c:v>
                </c:pt>
                <c:pt idx="9">
                  <c:v>46.32</c:v>
                </c:pt>
                <c:pt idx="10">
                  <c:v>39.911999999999999</c:v>
                </c:pt>
                <c:pt idx="11">
                  <c:v>36.451999999999998</c:v>
                </c:pt>
                <c:pt idx="12">
                  <c:v>34.902999999999999</c:v>
                </c:pt>
                <c:pt idx="13">
                  <c:v>38.658999999999999</c:v>
                </c:pt>
                <c:pt idx="14">
                  <c:v>44.33</c:v>
                </c:pt>
                <c:pt idx="15">
                  <c:v>49.790999999999997</c:v>
                </c:pt>
                <c:pt idx="16">
                  <c:v>37.78</c:v>
                </c:pt>
                <c:pt idx="17">
                  <c:v>39.654000000000003</c:v>
                </c:pt>
                <c:pt idx="18">
                  <c:v>24.036999999999999</c:v>
                </c:pt>
                <c:pt idx="19">
                  <c:v>38.366999999999997</c:v>
                </c:pt>
                <c:pt idx="20">
                  <c:v>40.051000000000002</c:v>
                </c:pt>
                <c:pt idx="21">
                  <c:v>39.569000000000003</c:v>
                </c:pt>
                <c:pt idx="22">
                  <c:v>79.105000000000004</c:v>
                </c:pt>
                <c:pt idx="23">
                  <c:v>36.692999999999998</c:v>
                </c:pt>
                <c:pt idx="24">
                  <c:v>37.189</c:v>
                </c:pt>
                <c:pt idx="25">
                  <c:v>38.851999999999997</c:v>
                </c:pt>
                <c:pt idx="26">
                  <c:v>32.095999999999997</c:v>
                </c:pt>
                <c:pt idx="27">
                  <c:v>42.203000000000003</c:v>
                </c:pt>
                <c:pt idx="28">
                  <c:v>32.856000000000002</c:v>
                </c:pt>
                <c:pt idx="29">
                  <c:v>41.731999999999999</c:v>
                </c:pt>
                <c:pt idx="30">
                  <c:v>70.206000000000003</c:v>
                </c:pt>
                <c:pt idx="31">
                  <c:v>43.423000000000002</c:v>
                </c:pt>
                <c:pt idx="32">
                  <c:v>43.284999999999997</c:v>
                </c:pt>
                <c:pt idx="33">
                  <c:v>101.015</c:v>
                </c:pt>
                <c:pt idx="34">
                  <c:v>107.94499999999999</c:v>
                </c:pt>
                <c:pt idx="35">
                  <c:v>62.826000000000001</c:v>
                </c:pt>
                <c:pt idx="36">
                  <c:v>68.692999999999998</c:v>
                </c:pt>
                <c:pt idx="37">
                  <c:v>38.246000000000002</c:v>
                </c:pt>
                <c:pt idx="38">
                  <c:v>46.307000000000002</c:v>
                </c:pt>
                <c:pt idx="39">
                  <c:v>39.802</c:v>
                </c:pt>
                <c:pt idx="40">
                  <c:v>34.814999999999998</c:v>
                </c:pt>
                <c:pt idx="41">
                  <c:v>38.39</c:v>
                </c:pt>
                <c:pt idx="42">
                  <c:v>34.445999999999998</c:v>
                </c:pt>
                <c:pt idx="43">
                  <c:v>42</c:v>
                </c:pt>
                <c:pt idx="44">
                  <c:v>37.277000000000001</c:v>
                </c:pt>
                <c:pt idx="45">
                  <c:v>45.924999999999997</c:v>
                </c:pt>
                <c:pt idx="46">
                  <c:v>37.554000000000002</c:v>
                </c:pt>
                <c:pt idx="47">
                  <c:v>32.488</c:v>
                </c:pt>
                <c:pt idx="48">
                  <c:v>80.733999999999995</c:v>
                </c:pt>
                <c:pt idx="49">
                  <c:v>53.148000000000003</c:v>
                </c:pt>
                <c:pt idx="50">
                  <c:v>39.853999999999999</c:v>
                </c:pt>
                <c:pt idx="51">
                  <c:v>39.003</c:v>
                </c:pt>
                <c:pt idx="52">
                  <c:v>38.226999999999997</c:v>
                </c:pt>
                <c:pt idx="53">
                  <c:v>39.076000000000001</c:v>
                </c:pt>
                <c:pt idx="54">
                  <c:v>39.206000000000003</c:v>
                </c:pt>
                <c:pt idx="55">
                  <c:v>65.766000000000005</c:v>
                </c:pt>
                <c:pt idx="56">
                  <c:v>35.277000000000001</c:v>
                </c:pt>
                <c:pt idx="57">
                  <c:v>37.375999999999998</c:v>
                </c:pt>
                <c:pt idx="58">
                  <c:v>40.351999999999997</c:v>
                </c:pt>
                <c:pt idx="59">
                  <c:v>129.41900000000001</c:v>
                </c:pt>
                <c:pt idx="60">
                  <c:v>42.804000000000002</c:v>
                </c:pt>
                <c:pt idx="61">
                  <c:v>41.567999999999998</c:v>
                </c:pt>
                <c:pt idx="62">
                  <c:v>39.375</c:v>
                </c:pt>
                <c:pt idx="63">
                  <c:v>40.351999999999997</c:v>
                </c:pt>
                <c:pt idx="64">
                  <c:v>37.898000000000003</c:v>
                </c:pt>
                <c:pt idx="65">
                  <c:v>37.927</c:v>
                </c:pt>
                <c:pt idx="66">
                  <c:v>31.454999999999998</c:v>
                </c:pt>
                <c:pt idx="67">
                  <c:v>25.72</c:v>
                </c:pt>
                <c:pt idx="68">
                  <c:v>49.783000000000001</c:v>
                </c:pt>
                <c:pt idx="69">
                  <c:v>50.970999999999997</c:v>
                </c:pt>
                <c:pt idx="70">
                  <c:v>29.350999999999999</c:v>
                </c:pt>
                <c:pt idx="71">
                  <c:v>28.472999999999999</c:v>
                </c:pt>
                <c:pt idx="72">
                  <c:v>33.353000000000002</c:v>
                </c:pt>
                <c:pt idx="73">
                  <c:v>24.945</c:v>
                </c:pt>
                <c:pt idx="74">
                  <c:v>51.704000000000001</c:v>
                </c:pt>
                <c:pt idx="75">
                  <c:v>26.238</c:v>
                </c:pt>
                <c:pt idx="76">
                  <c:v>36.027999999999999</c:v>
                </c:pt>
                <c:pt idx="77">
                  <c:v>32.656999999999996</c:v>
                </c:pt>
                <c:pt idx="78">
                  <c:v>34.834000000000003</c:v>
                </c:pt>
                <c:pt idx="79">
                  <c:v>31.734999999999999</c:v>
                </c:pt>
                <c:pt idx="80">
                  <c:v>65.004000000000005</c:v>
                </c:pt>
                <c:pt idx="81">
                  <c:v>40.222000000000001</c:v>
                </c:pt>
              </c:numCache>
            </c:numRef>
          </c:yVal>
          <c:smooth val="0"/>
          <c:extLst>
            <c:ext xmlns:c16="http://schemas.microsoft.com/office/drawing/2014/chart" uri="{C3380CC4-5D6E-409C-BE32-E72D297353CC}">
              <c16:uniqueId val="{00000000-B953-43B9-8735-42FB444EB784}"/>
            </c:ext>
          </c:extLst>
        </c:ser>
        <c:dLbls>
          <c:showLegendKey val="0"/>
          <c:showVal val="0"/>
          <c:showCatName val="0"/>
          <c:showSerName val="0"/>
          <c:showPercent val="0"/>
          <c:showBubbleSize val="0"/>
        </c:dLbls>
        <c:axId val="641980272"/>
        <c:axId val="641981056"/>
      </c:scatterChart>
      <c:valAx>
        <c:axId val="641980272"/>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a:t>Количество клиентов брокеров с фондированными счетами на 1 тыс. населения, ед.</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41981056"/>
        <c:crosses val="autoZero"/>
        <c:crossBetween val="midCat"/>
      </c:valAx>
      <c:valAx>
        <c:axId val="641981056"/>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a:t>Среднедушевые доходы, тыс. руб.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4198027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'7'!$B$3</c:f>
              <c:strCache>
                <c:ptCount val="1"/>
                <c:pt idx="0">
                  <c:v>доллар США</c:v>
                </c:pt>
              </c:strCache>
            </c:strRef>
          </c:tx>
          <c:spPr>
            <a:solidFill>
              <a:schemeClr val="bg1">
                <a:lumMod val="50000"/>
              </a:schemeClr>
            </a:solidFill>
            <a:ln>
              <a:noFill/>
            </a:ln>
            <a:effectLst/>
          </c:spPr>
          <c:invertIfNegative val="0"/>
          <c:cat>
            <c:numRef>
              <c:f>'7'!$A$4:$A$27</c:f>
              <c:numCache>
                <c:formatCode>[$-419]mmmm\ yyyy;@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'7'!$B$4:$B$27</c:f>
              <c:numCache>
                <c:formatCode>#,##0</c:formatCode>
                <c:ptCount val="24"/>
                <c:pt idx="0">
                  <c:v>518851.80992356699</c:v>
                </c:pt>
                <c:pt idx="1">
                  <c:v>325948.79084510502</c:v>
                </c:pt>
                <c:pt idx="2">
                  <c:v>86365.513251914206</c:v>
                </c:pt>
                <c:pt idx="3">
                  <c:v>141546.275027311</c:v>
                </c:pt>
                <c:pt idx="4">
                  <c:v>56725.217821420301</c:v>
                </c:pt>
                <c:pt idx="5">
                  <c:v>26162.150540790499</c:v>
                </c:pt>
                <c:pt idx="6">
                  <c:v>198629.67122396801</c:v>
                </c:pt>
                <c:pt idx="7">
                  <c:v>140841.86287558501</c:v>
                </c:pt>
                <c:pt idx="8">
                  <c:v>158873.43856722899</c:v>
                </c:pt>
                <c:pt idx="9">
                  <c:v>5723.6904175661903</c:v>
                </c:pt>
                <c:pt idx="10">
                  <c:v>7.3643270360000002E-3</c:v>
                </c:pt>
                <c:pt idx="11">
                  <c:v>38826.300697748004</c:v>
                </c:pt>
                <c:pt idx="12">
                  <c:v>7.3350705799999998E-4</c:v>
                </c:pt>
                <c:pt idx="13">
                  <c:v>8393.1117155675693</c:v>
                </c:pt>
                <c:pt idx="14">
                  <c:v>2395.5762053880399</c:v>
                </c:pt>
                <c:pt idx="15">
                  <c:v>2384.8748166277601</c:v>
                </c:pt>
                <c:pt idx="16">
                  <c:v>2486.4465289042701</c:v>
                </c:pt>
                <c:pt idx="17">
                  <c:v>1.1227398899999999E-3</c:v>
                </c:pt>
                <c:pt idx="18">
                  <c:v>0.229061524608</c:v>
                </c:pt>
                <c:pt idx="19">
                  <c:v>1.367937558E-3</c:v>
                </c:pt>
                <c:pt idx="20">
                  <c:v>1.3735472699999999E-3</c:v>
                </c:pt>
                <c:pt idx="21">
                  <c:v>6001.8366556564797</c:v>
                </c:pt>
                <c:pt idx="22">
                  <c:v>8607.5288657308593</c:v>
                </c:pt>
                <c:pt idx="23">
                  <c:v>49662.6817065793</c:v>
                </c:pt>
              </c:numCache>
            </c:numRef>
          </c:val>
          <c:extLst>
            <c:ext xmlns:c16="http://schemas.microsoft.com/office/drawing/2014/chart" uri="{C3380CC4-5D6E-409C-BE32-E72D297353CC}">
              <c16:uniqueId val="{00000000-A4DA-460B-93A2-2954212378BD}"/>
            </c:ext>
          </c:extLst>
        </c:ser>
        <c:ser>
          <c:idx val="2"/>
          <c:order val="1"/>
          <c:tx>
            <c:strRef>
              <c:f>'7'!$C$3</c:f>
              <c:strCache>
                <c:ptCount val="1"/>
                <c:pt idx="0">
                  <c:v>евро</c:v>
                </c:pt>
              </c:strCache>
            </c:strRef>
          </c:tx>
          <c:spPr>
            <a:solidFill>
              <a:srgbClr val="FFBB44"/>
            </a:solidFill>
            <a:ln>
              <a:noFill/>
            </a:ln>
            <a:effectLst/>
          </c:spPr>
          <c:invertIfNegative val="0"/>
          <c:cat>
            <c:numRef>
              <c:f>'7'!$A$4:$A$27</c:f>
              <c:numCache>
                <c:formatCode>[$-419]mmmm\ yyyy;@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'7'!$C$4:$C$27</c:f>
              <c:numCache>
                <c:formatCode>#,##0</c:formatCode>
                <c:ptCount val="24"/>
                <c:pt idx="0">
                  <c:v>292171.10362579901</c:v>
                </c:pt>
                <c:pt idx="1">
                  <c:v>222962.18093981</c:v>
                </c:pt>
                <c:pt idx="2">
                  <c:v>32919.295030748202</c:v>
                </c:pt>
                <c:pt idx="3">
                  <c:v>9940.0884637756008</c:v>
                </c:pt>
                <c:pt idx="4">
                  <c:v>41728.066413015396</c:v>
                </c:pt>
                <c:pt idx="5">
                  <c:v>12984.301502182399</c:v>
                </c:pt>
                <c:pt idx="6">
                  <c:v>548.32252669777802</c:v>
                </c:pt>
                <c:pt idx="7">
                  <c:v>3548.7110754729101</c:v>
                </c:pt>
                <c:pt idx="8">
                  <c:v>3865.98123033192</c:v>
                </c:pt>
                <c:pt idx="9">
                  <c:v>2261.0576411535399</c:v>
                </c:pt>
                <c:pt idx="10">
                  <c:v>0.34999160748000002</c:v>
                </c:pt>
                <c:pt idx="11">
                  <c:v>604.72837973452795</c:v>
                </c:pt>
                <c:pt idx="12">
                  <c:v>0.43238192222400001</c:v>
                </c:pt>
                <c:pt idx="13">
                  <c:v>33549.492395393499</c:v>
                </c:pt>
                <c:pt idx="14">
                  <c:v>4674.1174906741899</c:v>
                </c:pt>
                <c:pt idx="15">
                  <c:v>265.604906756096</c:v>
                </c:pt>
                <c:pt idx="16">
                  <c:v>0.49375023198899998</c:v>
                </c:pt>
                <c:pt idx="17">
                  <c:v>190.73568504063999</c:v>
                </c:pt>
                <c:pt idx="18">
                  <c:v>0.57052570453200002</c:v>
                </c:pt>
                <c:pt idx="19">
                  <c:v>0.59625158609600004</c:v>
                </c:pt>
                <c:pt idx="20">
                  <c:v>0.56985233178000005</c:v>
                </c:pt>
                <c:pt idx="21">
                  <c:v>2792.5449087287602</c:v>
                </c:pt>
                <c:pt idx="22">
                  <c:v>3570.91512603418</c:v>
                </c:pt>
                <c:pt idx="23">
                  <c:v>1229.1706393858899</c:v>
                </c:pt>
              </c:numCache>
            </c:numRef>
          </c:val>
          <c:extLst>
            <c:ext xmlns:c16="http://schemas.microsoft.com/office/drawing/2014/chart" uri="{C3380CC4-5D6E-409C-BE32-E72D297353CC}">
              <c16:uniqueId val="{00000001-A4DA-460B-93A2-2954212378BD}"/>
            </c:ext>
          </c:extLst>
        </c:ser>
        <c:ser>
          <c:idx val="3"/>
          <c:order val="2"/>
          <c:tx>
            <c:strRef>
              <c:f>'7'!$D$3</c:f>
              <c:strCache>
                <c:ptCount val="1"/>
                <c:pt idx="0">
                  <c:v>юань</c:v>
                </c:pt>
              </c:strCache>
            </c:strRef>
          </c:tx>
          <c:spPr>
            <a:solidFill>
              <a:srgbClr val="74A472"/>
            </a:solidFill>
            <a:ln>
              <a:noFill/>
            </a:ln>
            <a:effectLst/>
          </c:spPr>
          <c:invertIfNegative val="0"/>
          <c:cat>
            <c:numRef>
              <c:f>'7'!$A$4:$A$27</c:f>
              <c:numCache>
                <c:formatCode>[$-419]mmmm\ yyyy;@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'7'!$D$4:$D$27</c:f>
              <c:numCache>
                <c:formatCode>#,##0</c:formatCode>
                <c:ptCount val="24"/>
                <c:pt idx="0">
                  <c:v>0</c:v>
                </c:pt>
                <c:pt idx="1">
                  <c:v>0</c:v>
                </c:pt>
                <c:pt idx="2">
                  <c:v>0</c:v>
                </c:pt>
                <c:pt idx="3">
                  <c:v>0</c:v>
                </c:pt>
                <c:pt idx="4">
                  <c:v>0</c:v>
                </c:pt>
                <c:pt idx="5">
                  <c:v>0</c:v>
                </c:pt>
                <c:pt idx="6">
                  <c:v>0</c:v>
                </c:pt>
                <c:pt idx="7">
                  <c:v>0</c:v>
                </c:pt>
                <c:pt idx="8">
                  <c:v>44071.166363440403</c:v>
                </c:pt>
                <c:pt idx="9">
                  <c:v>1532.29039318695</c:v>
                </c:pt>
                <c:pt idx="10">
                  <c:v>0</c:v>
                </c:pt>
                <c:pt idx="11">
                  <c:v>75606.8928030518</c:v>
                </c:pt>
                <c:pt idx="12">
                  <c:v>8182.84925549321</c:v>
                </c:pt>
                <c:pt idx="13">
                  <c:v>2715.0099162690999</c:v>
                </c:pt>
                <c:pt idx="14">
                  <c:v>3364.0482945621902</c:v>
                </c:pt>
                <c:pt idx="15">
                  <c:v>29328.465513720901</c:v>
                </c:pt>
                <c:pt idx="16">
                  <c:v>2364.8053329999998</c:v>
                </c:pt>
                <c:pt idx="17">
                  <c:v>16162.431704791399</c:v>
                </c:pt>
                <c:pt idx="18">
                  <c:v>10967.2825900434</c:v>
                </c:pt>
                <c:pt idx="19">
                  <c:v>27457.486774028999</c:v>
                </c:pt>
                <c:pt idx="20">
                  <c:v>24034.066796211799</c:v>
                </c:pt>
                <c:pt idx="21">
                  <c:v>15543.829172555201</c:v>
                </c:pt>
                <c:pt idx="22">
                  <c:v>13658.9052376652</c:v>
                </c:pt>
                <c:pt idx="23">
                  <c:v>62002.906336970002</c:v>
                </c:pt>
              </c:numCache>
            </c:numRef>
          </c:val>
          <c:extLst>
            <c:ext xmlns:c16="http://schemas.microsoft.com/office/drawing/2014/chart" uri="{C3380CC4-5D6E-409C-BE32-E72D297353CC}">
              <c16:uniqueId val="{00000002-A4DA-460B-93A2-2954212378BD}"/>
            </c:ext>
          </c:extLst>
        </c:ser>
        <c:ser>
          <c:idx val="4"/>
          <c:order val="3"/>
          <c:tx>
            <c:strRef>
              <c:f>'7'!$E$3</c:f>
              <c:strCache>
                <c:ptCount val="1"/>
                <c:pt idx="0">
                  <c:v>прочие валюты</c:v>
                </c:pt>
              </c:strCache>
            </c:strRef>
          </c:tx>
          <c:spPr>
            <a:solidFill>
              <a:srgbClr val="0088BB"/>
            </a:solidFill>
            <a:ln>
              <a:noFill/>
            </a:ln>
            <a:effectLst/>
          </c:spPr>
          <c:invertIfNegative val="0"/>
          <c:cat>
            <c:numRef>
              <c:f>'7'!$A$4:$A$27</c:f>
              <c:numCache>
                <c:formatCode>[$-419]mmmm\ yyyy;@</c:formatCode>
                <c:ptCount val="24"/>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numCache>
            </c:numRef>
          </c:cat>
          <c:val>
            <c:numRef>
              <c:f>'7'!$E$4:$E$27</c:f>
              <c:numCache>
                <c:formatCode>#,##0</c:formatCode>
                <c:ptCount val="24"/>
                <c:pt idx="0">
                  <c:v>1949.2076761249336</c:v>
                </c:pt>
                <c:pt idx="1">
                  <c:v>4026.4240112000261</c:v>
                </c:pt>
                <c:pt idx="2">
                  <c:v>-2.1827872842550278E-11</c:v>
                </c:pt>
                <c:pt idx="3">
                  <c:v>48.502945690686829</c:v>
                </c:pt>
                <c:pt idx="4">
                  <c:v>63.777293418395857</c:v>
                </c:pt>
                <c:pt idx="5">
                  <c:v>-1.0913936421275139E-11</c:v>
                </c:pt>
                <c:pt idx="6">
                  <c:v>-1.0118128557223827E-11</c:v>
                </c:pt>
                <c:pt idx="7">
                  <c:v>-2.7284841053187847E-12</c:v>
                </c:pt>
                <c:pt idx="8">
                  <c:v>0</c:v>
                </c:pt>
                <c:pt idx="9">
                  <c:v>-8.1854523159563541E-12</c:v>
                </c:pt>
                <c:pt idx="10">
                  <c:v>-6.4581673342445356E-12</c:v>
                </c:pt>
                <c:pt idx="11">
                  <c:v>22.917600000015227</c:v>
                </c:pt>
                <c:pt idx="12">
                  <c:v>0</c:v>
                </c:pt>
                <c:pt idx="13">
                  <c:v>1.8644641386345029E-11</c:v>
                </c:pt>
                <c:pt idx="14">
                  <c:v>733.34572800001342</c:v>
                </c:pt>
                <c:pt idx="15">
                  <c:v>0</c:v>
                </c:pt>
                <c:pt idx="16">
                  <c:v>4.0927261579781771E-12</c:v>
                </c:pt>
                <c:pt idx="17">
                  <c:v>0</c:v>
                </c:pt>
                <c:pt idx="18">
                  <c:v>2.1827872842550278E-11</c:v>
                </c:pt>
                <c:pt idx="19">
                  <c:v>0</c:v>
                </c:pt>
                <c:pt idx="20">
                  <c:v>30018.939649864584</c:v>
                </c:pt>
                <c:pt idx="21">
                  <c:v>2.9103830456733704E-11</c:v>
                </c:pt>
                <c:pt idx="22">
                  <c:v>0</c:v>
                </c:pt>
                <c:pt idx="23">
                  <c:v>0</c:v>
                </c:pt>
              </c:numCache>
            </c:numRef>
          </c:val>
          <c:extLst>
            <c:ext xmlns:c16="http://schemas.microsoft.com/office/drawing/2014/chart" uri="{C3380CC4-5D6E-409C-BE32-E72D297353CC}">
              <c16:uniqueId val="{00000003-A4DA-460B-93A2-2954212378BD}"/>
            </c:ext>
          </c:extLst>
        </c:ser>
        <c:dLbls>
          <c:showLegendKey val="0"/>
          <c:showVal val="0"/>
          <c:showCatName val="0"/>
          <c:showSerName val="0"/>
          <c:showPercent val="0"/>
          <c:showBubbleSize val="0"/>
        </c:dLbls>
        <c:gapWidth val="50"/>
        <c:overlap val="100"/>
        <c:axId val="542313128"/>
        <c:axId val="542314304"/>
      </c:barChart>
      <c:dateAx>
        <c:axId val="542313128"/>
        <c:scaling>
          <c:orientation val="minMax"/>
        </c:scaling>
        <c:delete val="0"/>
        <c:axPos val="b"/>
        <c:numFmt formatCode="[$-419]mm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2314304"/>
        <c:crosses val="autoZero"/>
        <c:auto val="1"/>
        <c:lblOffset val="100"/>
        <c:baseTimeUnit val="months"/>
      </c:dateAx>
      <c:valAx>
        <c:axId val="5423143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42313128"/>
        <c:crosses val="autoZero"/>
        <c:crossBetween val="between"/>
        <c:dispUnits>
          <c:builtInUnit val="m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64575163398692"/>
          <c:y val="5.9700854700854698E-2"/>
          <c:w val="0.87445228758169924"/>
          <c:h val="0.45076452991452992"/>
        </c:manualLayout>
      </c:layout>
      <c:lineChart>
        <c:grouping val="standard"/>
        <c:varyColors val="0"/>
        <c:ser>
          <c:idx val="1"/>
          <c:order val="0"/>
          <c:tx>
            <c:strRef>
              <c:f>'77'!$B$3</c:f>
              <c:strCache>
                <c:ptCount val="1"/>
                <c:pt idx="0">
                  <c:v>Ключевая ставка</c:v>
                </c:pt>
              </c:strCache>
            </c:strRef>
          </c:tx>
          <c:spPr>
            <a:ln w="28575" cap="rnd">
              <a:solidFill>
                <a:srgbClr val="EE1133"/>
              </a:solidFill>
              <a:round/>
            </a:ln>
            <a:effectLst/>
          </c:spPr>
          <c:marker>
            <c:symbol val="none"/>
          </c:marker>
          <c:cat>
            <c:numRef>
              <c:f>'77'!$A$4:$A$128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'77'!$B$4:$B$123</c:f>
              <c:numCache>
                <c:formatCode>General</c:formatCode>
                <c:ptCount val="120"/>
                <c:pt idx="0">
                  <c:v>5.5</c:v>
                </c:pt>
                <c:pt idx="1">
                  <c:v>5.5</c:v>
                </c:pt>
                <c:pt idx="2">
                  <c:v>7</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5.5</c:v>
                </c:pt>
                <c:pt idx="76">
                  <c:v>5.5</c:v>
                </c:pt>
                <c:pt idx="77">
                  <c:v>4.5</c:v>
                </c:pt>
                <c:pt idx="78">
                  <c:v>4.25</c:v>
                </c:pt>
                <c:pt idx="79">
                  <c:v>4.25</c:v>
                </c:pt>
                <c:pt idx="80">
                  <c:v>4.25</c:v>
                </c:pt>
                <c:pt idx="81">
                  <c:v>4.25</c:v>
                </c:pt>
                <c:pt idx="82">
                  <c:v>4.25</c:v>
                </c:pt>
                <c:pt idx="83">
                  <c:v>4.25</c:v>
                </c:pt>
                <c:pt idx="84">
                  <c:v>4.25</c:v>
                </c:pt>
                <c:pt idx="85">
                  <c:v>4.25</c:v>
                </c:pt>
                <c:pt idx="86">
                  <c:v>4.5</c:v>
                </c:pt>
                <c:pt idx="87">
                  <c:v>5</c:v>
                </c:pt>
                <c:pt idx="88">
                  <c:v>5</c:v>
                </c:pt>
                <c:pt idx="89">
                  <c:v>5.5</c:v>
                </c:pt>
                <c:pt idx="90">
                  <c:v>6.5</c:v>
                </c:pt>
                <c:pt idx="91">
                  <c:v>6.5</c:v>
                </c:pt>
                <c:pt idx="92">
                  <c:v>6.75</c:v>
                </c:pt>
                <c:pt idx="93">
                  <c:v>7.5</c:v>
                </c:pt>
                <c:pt idx="94">
                  <c:v>7.5</c:v>
                </c:pt>
                <c:pt idx="95">
                  <c:v>8.5</c:v>
                </c:pt>
                <c:pt idx="96">
                  <c:v>8.5</c:v>
                </c:pt>
                <c:pt idx="97">
                  <c:v>20</c:v>
                </c:pt>
                <c:pt idx="98">
                  <c:v>20</c:v>
                </c:pt>
                <c:pt idx="99">
                  <c:v>17</c:v>
                </c:pt>
                <c:pt idx="100">
                  <c:v>11</c:v>
                </c:pt>
                <c:pt idx="101">
                  <c:v>9.5</c:v>
                </c:pt>
                <c:pt idx="102">
                  <c:v>8</c:v>
                </c:pt>
                <c:pt idx="103">
                  <c:v>8</c:v>
                </c:pt>
                <c:pt idx="104">
                  <c:v>7.5</c:v>
                </c:pt>
                <c:pt idx="105">
                  <c:v>7.5</c:v>
                </c:pt>
                <c:pt idx="106">
                  <c:v>7.5</c:v>
                </c:pt>
                <c:pt idx="107">
                  <c:v>7.5</c:v>
                </c:pt>
                <c:pt idx="108">
                  <c:v>7.5</c:v>
                </c:pt>
                <c:pt idx="109">
                  <c:v>7.5</c:v>
                </c:pt>
                <c:pt idx="110">
                  <c:v>7.5</c:v>
                </c:pt>
                <c:pt idx="111">
                  <c:v>7.5</c:v>
                </c:pt>
                <c:pt idx="112">
                  <c:v>7.5</c:v>
                </c:pt>
                <c:pt idx="113">
                  <c:v>7.5</c:v>
                </c:pt>
                <c:pt idx="114">
                  <c:v>8.5</c:v>
                </c:pt>
                <c:pt idx="115">
                  <c:v>12</c:v>
                </c:pt>
                <c:pt idx="116">
                  <c:v>13</c:v>
                </c:pt>
                <c:pt idx="117">
                  <c:v>15</c:v>
                </c:pt>
                <c:pt idx="118">
                  <c:v>15</c:v>
                </c:pt>
                <c:pt idx="119">
                  <c:v>16</c:v>
                </c:pt>
              </c:numCache>
            </c:numRef>
          </c:val>
          <c:smooth val="0"/>
          <c:extLst>
            <c:ext xmlns:c16="http://schemas.microsoft.com/office/drawing/2014/chart" uri="{C3380CC4-5D6E-409C-BE32-E72D297353CC}">
              <c16:uniqueId val="{00000000-648B-4E26-BBF5-60838D646E1B}"/>
            </c:ext>
          </c:extLst>
        </c:ser>
        <c:ser>
          <c:idx val="0"/>
          <c:order val="1"/>
          <c:tx>
            <c:strRef>
              <c:f>'77'!$C$2:$C$3</c:f>
              <c:strCache>
                <c:ptCount val="2"/>
                <c:pt idx="0">
                  <c:v>Депозиты ФЛ</c:v>
                </c:pt>
                <c:pt idx="1">
                  <c:v>до 1 года</c:v>
                </c:pt>
              </c:strCache>
            </c:strRef>
          </c:tx>
          <c:spPr>
            <a:ln w="28575" cap="rnd">
              <a:solidFill>
                <a:srgbClr val="0088BB"/>
              </a:solidFill>
              <a:round/>
            </a:ln>
            <a:effectLst/>
          </c:spPr>
          <c:marker>
            <c:symbol val="none"/>
          </c:marker>
          <c:cat>
            <c:numRef>
              <c:f>'77'!$A$4:$A$128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'77'!$C$4:$C$128</c:f>
              <c:numCache>
                <c:formatCode>General</c:formatCode>
                <c:ptCount val="125"/>
                <c:pt idx="0">
                  <c:v>5.3</c:v>
                </c:pt>
                <c:pt idx="1">
                  <c:v>5.09</c:v>
                </c:pt>
                <c:pt idx="2">
                  <c:v>5.07</c:v>
                </c:pt>
                <c:pt idx="3">
                  <c:v>5.18</c:v>
                </c:pt>
                <c:pt idx="4">
                  <c:v>5.19</c:v>
                </c:pt>
                <c:pt idx="5">
                  <c:v>5.33</c:v>
                </c:pt>
                <c:pt idx="6">
                  <c:v>5.54</c:v>
                </c:pt>
                <c:pt idx="7">
                  <c:v>5.63</c:v>
                </c:pt>
                <c:pt idx="8">
                  <c:v>5.71</c:v>
                </c:pt>
                <c:pt idx="9">
                  <c:v>5.95</c:v>
                </c:pt>
                <c:pt idx="10">
                  <c:v>6.23</c:v>
                </c:pt>
                <c:pt idx="11">
                  <c:v>12.29</c:v>
                </c:pt>
                <c:pt idx="12">
                  <c:v>12.33</c:v>
                </c:pt>
                <c:pt idx="13">
                  <c:v>11.22</c:v>
                </c:pt>
                <c:pt idx="14">
                  <c:v>11.16</c:v>
                </c:pt>
                <c:pt idx="15">
                  <c:v>8.9700000000000006</c:v>
                </c:pt>
                <c:pt idx="16">
                  <c:v>8.86</c:v>
                </c:pt>
                <c:pt idx="17">
                  <c:v>9.39</c:v>
                </c:pt>
                <c:pt idx="18">
                  <c:v>8.74</c:v>
                </c:pt>
                <c:pt idx="19">
                  <c:v>8.44</c:v>
                </c:pt>
                <c:pt idx="20">
                  <c:v>8.4499999999999993</c:v>
                </c:pt>
                <c:pt idx="21">
                  <c:v>6.92</c:v>
                </c:pt>
                <c:pt idx="22">
                  <c:v>7.45</c:v>
                </c:pt>
                <c:pt idx="23">
                  <c:v>8.43</c:v>
                </c:pt>
                <c:pt idx="24">
                  <c:v>8.1999999999999993</c:v>
                </c:pt>
                <c:pt idx="25">
                  <c:v>7.68</c:v>
                </c:pt>
                <c:pt idx="26">
                  <c:v>7.46</c:v>
                </c:pt>
                <c:pt idx="27">
                  <c:v>7.67</c:v>
                </c:pt>
                <c:pt idx="28">
                  <c:v>7.04</c:v>
                </c:pt>
                <c:pt idx="29">
                  <c:v>6.92</c:v>
                </c:pt>
                <c:pt idx="30">
                  <c:v>6.78</c:v>
                </c:pt>
                <c:pt idx="31">
                  <c:v>6.77</c:v>
                </c:pt>
                <c:pt idx="32">
                  <c:v>6</c:v>
                </c:pt>
                <c:pt idx="33">
                  <c:v>6.01</c:v>
                </c:pt>
                <c:pt idx="34">
                  <c:v>6.62</c:v>
                </c:pt>
                <c:pt idx="35">
                  <c:v>6.5</c:v>
                </c:pt>
                <c:pt idx="36">
                  <c:v>6.5</c:v>
                </c:pt>
                <c:pt idx="37">
                  <c:v>6.3</c:v>
                </c:pt>
                <c:pt idx="38">
                  <c:v>5.91</c:v>
                </c:pt>
                <c:pt idx="39">
                  <c:v>6.25</c:v>
                </c:pt>
                <c:pt idx="40">
                  <c:v>6.1</c:v>
                </c:pt>
                <c:pt idx="41">
                  <c:v>5.7</c:v>
                </c:pt>
                <c:pt idx="42">
                  <c:v>6.07</c:v>
                </c:pt>
                <c:pt idx="43">
                  <c:v>6.07</c:v>
                </c:pt>
                <c:pt idx="44">
                  <c:v>5.31</c:v>
                </c:pt>
                <c:pt idx="45">
                  <c:v>5.67</c:v>
                </c:pt>
                <c:pt idx="46">
                  <c:v>5.18</c:v>
                </c:pt>
                <c:pt idx="47">
                  <c:v>5.27</c:v>
                </c:pt>
                <c:pt idx="48">
                  <c:v>5.53</c:v>
                </c:pt>
                <c:pt idx="49">
                  <c:v>5.42</c:v>
                </c:pt>
                <c:pt idx="50">
                  <c:v>5.43</c:v>
                </c:pt>
                <c:pt idx="51">
                  <c:v>5.29</c:v>
                </c:pt>
                <c:pt idx="52">
                  <c:v>5.39</c:v>
                </c:pt>
                <c:pt idx="53">
                  <c:v>5.0999999999999996</c:v>
                </c:pt>
                <c:pt idx="54">
                  <c:v>5.04</c:v>
                </c:pt>
                <c:pt idx="55">
                  <c:v>4.9800000000000004</c:v>
                </c:pt>
                <c:pt idx="56">
                  <c:v>5.14</c:v>
                </c:pt>
                <c:pt idx="57">
                  <c:v>5.54</c:v>
                </c:pt>
                <c:pt idx="58">
                  <c:v>5.89</c:v>
                </c:pt>
                <c:pt idx="59">
                  <c:v>5.62</c:v>
                </c:pt>
                <c:pt idx="60">
                  <c:v>6.02</c:v>
                </c:pt>
                <c:pt idx="61">
                  <c:v>6.15</c:v>
                </c:pt>
                <c:pt idx="62">
                  <c:v>6.03</c:v>
                </c:pt>
                <c:pt idx="63">
                  <c:v>5.72</c:v>
                </c:pt>
                <c:pt idx="64">
                  <c:v>5.63</c:v>
                </c:pt>
                <c:pt idx="65">
                  <c:v>5.72</c:v>
                </c:pt>
                <c:pt idx="66">
                  <c:v>5.33</c:v>
                </c:pt>
                <c:pt idx="67">
                  <c:v>5.18</c:v>
                </c:pt>
                <c:pt idx="68">
                  <c:v>5.03</c:v>
                </c:pt>
                <c:pt idx="69">
                  <c:v>4.9000000000000004</c:v>
                </c:pt>
                <c:pt idx="70">
                  <c:v>4.4800000000000004</c:v>
                </c:pt>
                <c:pt idx="71">
                  <c:v>4.66</c:v>
                </c:pt>
                <c:pt idx="72">
                  <c:v>4.46</c:v>
                </c:pt>
                <c:pt idx="73">
                  <c:v>4.2300000000000004</c:v>
                </c:pt>
                <c:pt idx="74">
                  <c:v>4.21</c:v>
                </c:pt>
                <c:pt idx="75">
                  <c:v>4.67</c:v>
                </c:pt>
                <c:pt idx="76">
                  <c:v>4.05</c:v>
                </c:pt>
                <c:pt idx="77">
                  <c:v>3.9</c:v>
                </c:pt>
                <c:pt idx="78">
                  <c:v>3.43</c:v>
                </c:pt>
                <c:pt idx="79">
                  <c:v>3.18</c:v>
                </c:pt>
                <c:pt idx="80">
                  <c:v>3.27</c:v>
                </c:pt>
                <c:pt idx="81">
                  <c:v>3.23</c:v>
                </c:pt>
                <c:pt idx="82">
                  <c:v>3.22</c:v>
                </c:pt>
                <c:pt idx="83">
                  <c:v>3.38</c:v>
                </c:pt>
                <c:pt idx="84">
                  <c:v>3.36</c:v>
                </c:pt>
                <c:pt idx="85">
                  <c:v>3.16</c:v>
                </c:pt>
                <c:pt idx="86">
                  <c:v>3.22</c:v>
                </c:pt>
                <c:pt idx="87">
                  <c:v>3.32</c:v>
                </c:pt>
                <c:pt idx="88">
                  <c:v>3.3</c:v>
                </c:pt>
                <c:pt idx="89">
                  <c:v>3.41</c:v>
                </c:pt>
                <c:pt idx="90">
                  <c:v>3.62</c:v>
                </c:pt>
                <c:pt idx="91">
                  <c:v>3.86</c:v>
                </c:pt>
                <c:pt idx="92">
                  <c:v>4.1399999999999997</c:v>
                </c:pt>
                <c:pt idx="93">
                  <c:v>4.33</c:v>
                </c:pt>
                <c:pt idx="94">
                  <c:v>4.62</c:v>
                </c:pt>
                <c:pt idx="95">
                  <c:v>5.12</c:v>
                </c:pt>
                <c:pt idx="96">
                  <c:v>5.1100000000000003</c:v>
                </c:pt>
                <c:pt idx="97">
                  <c:v>6.31</c:v>
                </c:pt>
                <c:pt idx="98">
                  <c:v>18.670000000000002</c:v>
                </c:pt>
                <c:pt idx="99">
                  <c:v>13.87</c:v>
                </c:pt>
                <c:pt idx="100">
                  <c:v>7.99</c:v>
                </c:pt>
                <c:pt idx="101">
                  <c:v>6.92</c:v>
                </c:pt>
                <c:pt idx="102">
                  <c:v>6.11</c:v>
                </c:pt>
                <c:pt idx="103">
                  <c:v>5</c:v>
                </c:pt>
                <c:pt idx="104">
                  <c:v>5.49</c:v>
                </c:pt>
                <c:pt idx="105">
                  <c:v>5.12</c:v>
                </c:pt>
                <c:pt idx="106">
                  <c:v>5.25</c:v>
                </c:pt>
                <c:pt idx="107">
                  <c:v>5.38</c:v>
                </c:pt>
                <c:pt idx="108">
                  <c:v>5.27</c:v>
                </c:pt>
                <c:pt idx="109">
                  <c:v>5.36</c:v>
                </c:pt>
                <c:pt idx="110">
                  <c:v>5.72</c:v>
                </c:pt>
                <c:pt idx="111">
                  <c:v>5.63</c:v>
                </c:pt>
                <c:pt idx="112">
                  <c:v>5.44</c:v>
                </c:pt>
                <c:pt idx="113">
                  <c:v>5.35</c:v>
                </c:pt>
                <c:pt idx="114">
                  <c:v>5.69</c:v>
                </c:pt>
                <c:pt idx="115">
                  <c:v>8.58</c:v>
                </c:pt>
                <c:pt idx="116">
                  <c:v>9.4</c:v>
                </c:pt>
                <c:pt idx="117">
                  <c:v>9.9600000000000009</c:v>
                </c:pt>
                <c:pt idx="118">
                  <c:v>11.64</c:v>
                </c:pt>
                <c:pt idx="119">
                  <c:v>12.78</c:v>
                </c:pt>
              </c:numCache>
            </c:numRef>
          </c:val>
          <c:smooth val="0"/>
          <c:extLst>
            <c:ext xmlns:c16="http://schemas.microsoft.com/office/drawing/2014/chart" uri="{C3380CC4-5D6E-409C-BE32-E72D297353CC}">
              <c16:uniqueId val="{00000001-648B-4E26-BBF5-60838D646E1B}"/>
            </c:ext>
          </c:extLst>
        </c:ser>
        <c:ser>
          <c:idx val="2"/>
          <c:order val="2"/>
          <c:tx>
            <c:strRef>
              <c:f>[141]Кредиты!$I$1</c:f>
              <c:strCache>
                <c:ptCount val="1"/>
                <c:pt idx="0">
                  <c:v>ОФЗ до 1 года</c:v>
                </c:pt>
              </c:strCache>
            </c:strRef>
          </c:tx>
          <c:spPr>
            <a:ln w="28575" cap="rnd">
              <a:solidFill>
                <a:schemeClr val="accent3"/>
              </a:solidFill>
              <a:round/>
            </a:ln>
            <a:effectLst/>
          </c:spPr>
          <c:marker>
            <c:symbol val="none"/>
          </c:marker>
          <c:cat>
            <c:numRef>
              <c:f>'77'!$A$4:$A$128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[141]Кредиты!$I$2:$I$122</c:f>
              <c:numCache>
                <c:formatCode>General</c:formatCode>
                <c:ptCount val="121"/>
                <c:pt idx="5">
                  <c:v>7.4450000000000003</c:v>
                </c:pt>
                <c:pt idx="6">
                  <c:v>7.5724999999999998</c:v>
                </c:pt>
                <c:pt idx="7">
                  <c:v>7.7825000000000006</c:v>
                </c:pt>
                <c:pt idx="8">
                  <c:v>8.42</c:v>
                </c:pt>
                <c:pt idx="9">
                  <c:v>8.7949999999999999</c:v>
                </c:pt>
                <c:pt idx="10">
                  <c:v>8.4949999999999992</c:v>
                </c:pt>
                <c:pt idx="11">
                  <c:v>9.1425000000000001</c:v>
                </c:pt>
                <c:pt idx="12">
                  <c:v>10.44</c:v>
                </c:pt>
                <c:pt idx="13">
                  <c:v>14.024999999999999</c:v>
                </c:pt>
                <c:pt idx="14">
                  <c:v>13.82</c:v>
                </c:pt>
                <c:pt idx="15">
                  <c:v>13.73</c:v>
                </c:pt>
                <c:pt idx="16">
                  <c:v>12.16</c:v>
                </c:pt>
                <c:pt idx="17">
                  <c:v>10.41</c:v>
                </c:pt>
                <c:pt idx="18">
                  <c:v>10.535</c:v>
                </c:pt>
                <c:pt idx="19">
                  <c:v>10.335000000000001</c:v>
                </c:pt>
                <c:pt idx="20">
                  <c:v>9.8524999999999991</c:v>
                </c:pt>
                <c:pt idx="21">
                  <c:v>10.385</c:v>
                </c:pt>
                <c:pt idx="22">
                  <c:v>10.057500000000001</c:v>
                </c:pt>
                <c:pt idx="23">
                  <c:v>9.8425000000000011</c:v>
                </c:pt>
                <c:pt idx="24">
                  <c:v>10.02</c:v>
                </c:pt>
                <c:pt idx="25">
                  <c:v>9.43</c:v>
                </c:pt>
                <c:pt idx="26">
                  <c:v>9.67</c:v>
                </c:pt>
                <c:pt idx="27">
                  <c:v>9.3224999999999998</c:v>
                </c:pt>
                <c:pt idx="28">
                  <c:v>9.8524999999999991</c:v>
                </c:pt>
                <c:pt idx="29">
                  <c:v>9.8000000000000007</c:v>
                </c:pt>
                <c:pt idx="30">
                  <c:v>9.9574999999999996</c:v>
                </c:pt>
                <c:pt idx="31">
                  <c:v>9.8949999999999996</c:v>
                </c:pt>
                <c:pt idx="32">
                  <c:v>9.6475000000000009</c:v>
                </c:pt>
                <c:pt idx="33">
                  <c:v>9.057500000000001</c:v>
                </c:pt>
                <c:pt idx="34">
                  <c:v>9.3224999999999998</c:v>
                </c:pt>
                <c:pt idx="35">
                  <c:v>9.39</c:v>
                </c:pt>
                <c:pt idx="36">
                  <c:v>9.0075000000000003</c:v>
                </c:pt>
                <c:pt idx="37">
                  <c:v>8.4350000000000005</c:v>
                </c:pt>
                <c:pt idx="38">
                  <c:v>9</c:v>
                </c:pt>
                <c:pt idx="39">
                  <c:v>9.41</c:v>
                </c:pt>
                <c:pt idx="40">
                  <c:v>9.1675000000000004</c:v>
                </c:pt>
                <c:pt idx="41">
                  <c:v>8.4525000000000006</c:v>
                </c:pt>
                <c:pt idx="42">
                  <c:v>8.375</c:v>
                </c:pt>
                <c:pt idx="43">
                  <c:v>8.1000000000000014</c:v>
                </c:pt>
                <c:pt idx="44">
                  <c:v>8.0324999999999989</c:v>
                </c:pt>
                <c:pt idx="45">
                  <c:v>7.8274999999999997</c:v>
                </c:pt>
                <c:pt idx="46">
                  <c:v>7.6274999999999995</c:v>
                </c:pt>
                <c:pt idx="47">
                  <c:v>7.5200000000000005</c:v>
                </c:pt>
                <c:pt idx="48">
                  <c:v>7.1800000000000006</c:v>
                </c:pt>
                <c:pt idx="49">
                  <c:v>6.3249999999999993</c:v>
                </c:pt>
                <c:pt idx="50">
                  <c:v>6.6974999999999998</c:v>
                </c:pt>
                <c:pt idx="51">
                  <c:v>6.25</c:v>
                </c:pt>
                <c:pt idx="52">
                  <c:v>6.0624999999999991</c:v>
                </c:pt>
                <c:pt idx="53">
                  <c:v>6.4150000000000009</c:v>
                </c:pt>
                <c:pt idx="54">
                  <c:v>6.585</c:v>
                </c:pt>
                <c:pt idx="55">
                  <c:v>6.7324999999999999</c:v>
                </c:pt>
                <c:pt idx="56">
                  <c:v>7.01</c:v>
                </c:pt>
                <c:pt idx="57">
                  <c:v>7.1099999999999994</c:v>
                </c:pt>
                <c:pt idx="58">
                  <c:v>7.2099999999999991</c:v>
                </c:pt>
                <c:pt idx="59">
                  <c:v>7.55</c:v>
                </c:pt>
                <c:pt idx="60">
                  <c:v>7.6174999999999997</c:v>
                </c:pt>
                <c:pt idx="61">
                  <c:v>7.1624999999999996</c:v>
                </c:pt>
                <c:pt idx="62">
                  <c:v>7.6800000000000006</c:v>
                </c:pt>
                <c:pt idx="63">
                  <c:v>7.2725</c:v>
                </c:pt>
                <c:pt idx="64">
                  <c:v>7.48</c:v>
                </c:pt>
                <c:pt idx="65">
                  <c:v>7.3075000000000001</c:v>
                </c:pt>
                <c:pt idx="66">
                  <c:v>7.3325000000000005</c:v>
                </c:pt>
                <c:pt idx="67">
                  <c:v>7.0249999999999995</c:v>
                </c:pt>
                <c:pt idx="68">
                  <c:v>6.6775000000000002</c:v>
                </c:pt>
                <c:pt idx="69">
                  <c:v>6.6849999999999996</c:v>
                </c:pt>
                <c:pt idx="70">
                  <c:v>6.5250000000000004</c:v>
                </c:pt>
                <c:pt idx="71">
                  <c:v>5.8999999999999995</c:v>
                </c:pt>
                <c:pt idx="72">
                  <c:v>5.85</c:v>
                </c:pt>
                <c:pt idx="73">
                  <c:v>5.125</c:v>
                </c:pt>
                <c:pt idx="74">
                  <c:v>5.1425000000000001</c:v>
                </c:pt>
                <c:pt idx="75">
                  <c:v>5.6124999999999998</c:v>
                </c:pt>
                <c:pt idx="76">
                  <c:v>5.59</c:v>
                </c:pt>
                <c:pt idx="77">
                  <c:v>4.9874999999999998</c:v>
                </c:pt>
                <c:pt idx="78">
                  <c:v>4.3249999999999993</c:v>
                </c:pt>
                <c:pt idx="79">
                  <c:v>4.1825000000000001</c:v>
                </c:pt>
                <c:pt idx="80">
                  <c:v>4.0274999999999999</c:v>
                </c:pt>
                <c:pt idx="81">
                  <c:v>4.0575000000000001</c:v>
                </c:pt>
                <c:pt idx="82">
                  <c:v>4.1775000000000002</c:v>
                </c:pt>
                <c:pt idx="83">
                  <c:v>4.3774999999999995</c:v>
                </c:pt>
                <c:pt idx="84">
                  <c:v>4.3049999999999997</c:v>
                </c:pt>
                <c:pt idx="85">
                  <c:v>4.1150000000000002</c:v>
                </c:pt>
                <c:pt idx="86">
                  <c:v>4.2924999999999995</c:v>
                </c:pt>
                <c:pt idx="87">
                  <c:v>4.6074999999999999</c:v>
                </c:pt>
                <c:pt idx="88">
                  <c:v>4.9275000000000002</c:v>
                </c:pt>
                <c:pt idx="89">
                  <c:v>5.2324999999999999</c:v>
                </c:pt>
                <c:pt idx="90">
                  <c:v>5.8199999999999994</c:v>
                </c:pt>
                <c:pt idx="91">
                  <c:v>5.99</c:v>
                </c:pt>
                <c:pt idx="92">
                  <c:v>6.5475000000000003</c:v>
                </c:pt>
                <c:pt idx="93">
                  <c:v>6.5324999999999998</c:v>
                </c:pt>
                <c:pt idx="94">
                  <c:v>7.1375000000000002</c:v>
                </c:pt>
                <c:pt idx="95">
                  <c:v>8.0024999999999995</c:v>
                </c:pt>
                <c:pt idx="96">
                  <c:v>8.1300000000000008</c:v>
                </c:pt>
                <c:pt idx="97">
                  <c:v>7.7825000000000006</c:v>
                </c:pt>
                <c:pt idx="98">
                  <c:v>9.7100000000000009</c:v>
                </c:pt>
                <c:pt idx="99">
                  <c:v>16.9025</c:v>
                </c:pt>
                <c:pt idx="100">
                  <c:v>14.334999999999999</c:v>
                </c:pt>
                <c:pt idx="101">
                  <c:v>11.925000000000001</c:v>
                </c:pt>
                <c:pt idx="102">
                  <c:v>9.99</c:v>
                </c:pt>
                <c:pt idx="103">
                  <c:v>8.6374999999999993</c:v>
                </c:pt>
                <c:pt idx="104">
                  <c:v>7.2625000000000002</c:v>
                </c:pt>
                <c:pt idx="105">
                  <c:v>7.6775000000000002</c:v>
                </c:pt>
                <c:pt idx="106">
                  <c:v>8.3650000000000002</c:v>
                </c:pt>
                <c:pt idx="107">
                  <c:v>7.6</c:v>
                </c:pt>
                <c:pt idx="108">
                  <c:v>7.1675000000000004</c:v>
                </c:pt>
                <c:pt idx="109">
                  <c:v>6.7924999999999986</c:v>
                </c:pt>
                <c:pt idx="110">
                  <c:v>7.1224999999999996</c:v>
                </c:pt>
                <c:pt idx="111">
                  <c:v>7.4050000000000002</c:v>
                </c:pt>
                <c:pt idx="112">
                  <c:v>7.67</c:v>
                </c:pt>
                <c:pt idx="113">
                  <c:v>7.3725000000000005</c:v>
                </c:pt>
                <c:pt idx="114">
                  <c:v>7.7075000000000005</c:v>
                </c:pt>
                <c:pt idx="115">
                  <c:v>7.8</c:v>
                </c:pt>
                <c:pt idx="116">
                  <c:v>8.5033333333333339</c:v>
                </c:pt>
                <c:pt idx="117">
                  <c:v>10.549999999999999</c:v>
                </c:pt>
                <c:pt idx="118">
                  <c:v>12.553333333333335</c:v>
                </c:pt>
                <c:pt idx="119">
                  <c:v>12.949999999999998</c:v>
                </c:pt>
                <c:pt idx="120">
                  <c:v>12.696666666666667</c:v>
                </c:pt>
              </c:numCache>
            </c:numRef>
          </c:val>
          <c:smooth val="0"/>
          <c:extLst>
            <c:ext xmlns:c16="http://schemas.microsoft.com/office/drawing/2014/chart" uri="{C3380CC4-5D6E-409C-BE32-E72D297353CC}">
              <c16:uniqueId val="{00000002-648B-4E26-BBF5-60838D646E1B}"/>
            </c:ext>
          </c:extLst>
        </c:ser>
        <c:dLbls>
          <c:showLegendKey val="0"/>
          <c:showVal val="0"/>
          <c:showCatName val="0"/>
          <c:showSerName val="0"/>
          <c:showPercent val="0"/>
          <c:showBubbleSize val="0"/>
        </c:dLbls>
        <c:smooth val="0"/>
        <c:axId val="714799304"/>
        <c:axId val="714804008"/>
      </c:lineChart>
      <c:dateAx>
        <c:axId val="714799304"/>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14804008"/>
        <c:crosses val="autoZero"/>
        <c:auto val="1"/>
        <c:lblOffset val="100"/>
        <c:baseTimeUnit val="months"/>
        <c:majorUnit val="1"/>
        <c:majorTimeUnit val="years"/>
      </c:dateAx>
      <c:valAx>
        <c:axId val="714804008"/>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14799304"/>
        <c:crosses val="autoZero"/>
        <c:crossBetween val="between"/>
      </c:valAx>
      <c:spPr>
        <a:noFill/>
        <a:ln>
          <a:noFill/>
        </a:ln>
        <a:effectLst/>
      </c:spPr>
    </c:plotArea>
    <c:legend>
      <c:legendPos val="b"/>
      <c:layout>
        <c:manualLayout>
          <c:xMode val="edge"/>
          <c:yMode val="edge"/>
          <c:x val="3.2766339869281048E-2"/>
          <c:y val="0.68929700854700848"/>
          <c:w val="0.96723366013071899"/>
          <c:h val="0.251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64575163398692"/>
          <c:y val="5.9700854700854698E-2"/>
          <c:w val="0.87445228758169924"/>
          <c:h val="0.45076452991452992"/>
        </c:manualLayout>
      </c:layout>
      <c:lineChart>
        <c:grouping val="standard"/>
        <c:varyColors val="0"/>
        <c:ser>
          <c:idx val="1"/>
          <c:order val="0"/>
          <c:tx>
            <c:strRef>
              <c:f>'78'!$B$3</c:f>
              <c:strCache>
                <c:ptCount val="1"/>
                <c:pt idx="0">
                  <c:v>Ключевая ставка</c:v>
                </c:pt>
              </c:strCache>
            </c:strRef>
          </c:tx>
          <c:spPr>
            <a:ln w="28575" cap="rnd">
              <a:solidFill>
                <a:srgbClr val="EE1133"/>
              </a:solidFill>
              <a:round/>
            </a:ln>
            <a:effectLst/>
          </c:spPr>
          <c:marker>
            <c:symbol val="none"/>
          </c:marker>
          <c:cat>
            <c:numRef>
              <c:f>'78'!$A$4:$A$128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'78'!$B$4:$B$123</c:f>
              <c:numCache>
                <c:formatCode>General</c:formatCode>
                <c:ptCount val="120"/>
                <c:pt idx="0">
                  <c:v>5.5</c:v>
                </c:pt>
                <c:pt idx="1">
                  <c:v>5.5</c:v>
                </c:pt>
                <c:pt idx="2">
                  <c:v>7</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5.5</c:v>
                </c:pt>
                <c:pt idx="76">
                  <c:v>5.5</c:v>
                </c:pt>
                <c:pt idx="77">
                  <c:v>4.5</c:v>
                </c:pt>
                <c:pt idx="78">
                  <c:v>4.25</c:v>
                </c:pt>
                <c:pt idx="79">
                  <c:v>4.25</c:v>
                </c:pt>
                <c:pt idx="80">
                  <c:v>4.25</c:v>
                </c:pt>
                <c:pt idx="81">
                  <c:v>4.25</c:v>
                </c:pt>
                <c:pt idx="82">
                  <c:v>4.25</c:v>
                </c:pt>
                <c:pt idx="83">
                  <c:v>4.25</c:v>
                </c:pt>
                <c:pt idx="84">
                  <c:v>4.25</c:v>
                </c:pt>
                <c:pt idx="85">
                  <c:v>4.25</c:v>
                </c:pt>
                <c:pt idx="86">
                  <c:v>4.5</c:v>
                </c:pt>
                <c:pt idx="87">
                  <c:v>5</c:v>
                </c:pt>
                <c:pt idx="88">
                  <c:v>5</c:v>
                </c:pt>
                <c:pt idx="89">
                  <c:v>5.5</c:v>
                </c:pt>
                <c:pt idx="90">
                  <c:v>6.5</c:v>
                </c:pt>
                <c:pt idx="91">
                  <c:v>6.5</c:v>
                </c:pt>
                <c:pt idx="92">
                  <c:v>6.75</c:v>
                </c:pt>
                <c:pt idx="93">
                  <c:v>7.5</c:v>
                </c:pt>
                <c:pt idx="94">
                  <c:v>7.5</c:v>
                </c:pt>
                <c:pt idx="95">
                  <c:v>8.5</c:v>
                </c:pt>
                <c:pt idx="96">
                  <c:v>8.5</c:v>
                </c:pt>
                <c:pt idx="97">
                  <c:v>20</c:v>
                </c:pt>
                <c:pt idx="98">
                  <c:v>20</c:v>
                </c:pt>
                <c:pt idx="99">
                  <c:v>17</c:v>
                </c:pt>
                <c:pt idx="100">
                  <c:v>11</c:v>
                </c:pt>
                <c:pt idx="101">
                  <c:v>9.5</c:v>
                </c:pt>
                <c:pt idx="102">
                  <c:v>8</c:v>
                </c:pt>
                <c:pt idx="103">
                  <c:v>8</c:v>
                </c:pt>
                <c:pt idx="104">
                  <c:v>7.5</c:v>
                </c:pt>
                <c:pt idx="105">
                  <c:v>7.5</c:v>
                </c:pt>
                <c:pt idx="106">
                  <c:v>7.5</c:v>
                </c:pt>
                <c:pt idx="107">
                  <c:v>7.5</c:v>
                </c:pt>
                <c:pt idx="108">
                  <c:v>7.5</c:v>
                </c:pt>
                <c:pt idx="109">
                  <c:v>7.5</c:v>
                </c:pt>
                <c:pt idx="110">
                  <c:v>7.5</c:v>
                </c:pt>
                <c:pt idx="111">
                  <c:v>7.5</c:v>
                </c:pt>
                <c:pt idx="112">
                  <c:v>7.5</c:v>
                </c:pt>
                <c:pt idx="113">
                  <c:v>7.5</c:v>
                </c:pt>
                <c:pt idx="114">
                  <c:v>8.5</c:v>
                </c:pt>
                <c:pt idx="115">
                  <c:v>12</c:v>
                </c:pt>
                <c:pt idx="116">
                  <c:v>13</c:v>
                </c:pt>
                <c:pt idx="117">
                  <c:v>15</c:v>
                </c:pt>
                <c:pt idx="118">
                  <c:v>15</c:v>
                </c:pt>
                <c:pt idx="119">
                  <c:v>16</c:v>
                </c:pt>
              </c:numCache>
            </c:numRef>
          </c:val>
          <c:smooth val="0"/>
          <c:extLst>
            <c:ext xmlns:c16="http://schemas.microsoft.com/office/drawing/2014/chart" uri="{C3380CC4-5D6E-409C-BE32-E72D297353CC}">
              <c16:uniqueId val="{00000000-13B7-4B87-95E3-2D807EFC3250}"/>
            </c:ext>
          </c:extLst>
        </c:ser>
        <c:ser>
          <c:idx val="0"/>
          <c:order val="1"/>
          <c:tx>
            <c:strRef>
              <c:f>'78'!$D$2:$D$3</c:f>
              <c:strCache>
                <c:ptCount val="2"/>
                <c:pt idx="0">
                  <c:v>Депозиты ФЛ</c:v>
                </c:pt>
                <c:pt idx="1">
                  <c:v>свыше 1 года</c:v>
                </c:pt>
              </c:strCache>
            </c:strRef>
          </c:tx>
          <c:spPr>
            <a:ln w="28575" cap="rnd">
              <a:solidFill>
                <a:srgbClr val="0088BB"/>
              </a:solidFill>
              <a:round/>
            </a:ln>
            <a:effectLst/>
          </c:spPr>
          <c:marker>
            <c:symbol val="none"/>
          </c:marker>
          <c:cat>
            <c:numRef>
              <c:f>'78'!$A$4:$A$128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'78'!$D$4:$D$128</c:f>
              <c:numCache>
                <c:formatCode>General</c:formatCode>
                <c:ptCount val="125"/>
                <c:pt idx="0">
                  <c:v>7.33</c:v>
                </c:pt>
                <c:pt idx="1">
                  <c:v>7.3</c:v>
                </c:pt>
                <c:pt idx="2">
                  <c:v>7.17</c:v>
                </c:pt>
                <c:pt idx="3">
                  <c:v>7.56</c:v>
                </c:pt>
                <c:pt idx="4">
                  <c:v>7.78</c:v>
                </c:pt>
                <c:pt idx="5">
                  <c:v>7.72</c:v>
                </c:pt>
                <c:pt idx="6">
                  <c:v>7.8</c:v>
                </c:pt>
                <c:pt idx="7">
                  <c:v>7.89</c:v>
                </c:pt>
                <c:pt idx="8">
                  <c:v>8.02</c:v>
                </c:pt>
                <c:pt idx="9">
                  <c:v>8.15</c:v>
                </c:pt>
                <c:pt idx="10">
                  <c:v>8.41</c:v>
                </c:pt>
                <c:pt idx="11">
                  <c:v>11.74</c:v>
                </c:pt>
                <c:pt idx="12">
                  <c:v>13.11</c:v>
                </c:pt>
                <c:pt idx="13">
                  <c:v>11.46</c:v>
                </c:pt>
                <c:pt idx="14">
                  <c:v>11.08</c:v>
                </c:pt>
                <c:pt idx="15">
                  <c:v>10.74</c:v>
                </c:pt>
                <c:pt idx="16">
                  <c:v>10.29</c:v>
                </c:pt>
                <c:pt idx="17">
                  <c:v>10.220000000000001</c:v>
                </c:pt>
                <c:pt idx="18">
                  <c:v>9.52</c:v>
                </c:pt>
                <c:pt idx="19">
                  <c:v>9.25</c:v>
                </c:pt>
                <c:pt idx="20">
                  <c:v>9.2799999999999994</c:v>
                </c:pt>
                <c:pt idx="21">
                  <c:v>8.8699999999999992</c:v>
                </c:pt>
                <c:pt idx="22">
                  <c:v>8.8800000000000008</c:v>
                </c:pt>
                <c:pt idx="23">
                  <c:v>9.25</c:v>
                </c:pt>
                <c:pt idx="24">
                  <c:v>9.41</c:v>
                </c:pt>
                <c:pt idx="25">
                  <c:v>9.07</c:v>
                </c:pt>
                <c:pt idx="26">
                  <c:v>8.86</c:v>
                </c:pt>
                <c:pt idx="27">
                  <c:v>8.99</c:v>
                </c:pt>
                <c:pt idx="28">
                  <c:v>8.74</c:v>
                </c:pt>
                <c:pt idx="29">
                  <c:v>8.66</c:v>
                </c:pt>
                <c:pt idx="30">
                  <c:v>8.33</c:v>
                </c:pt>
                <c:pt idx="31">
                  <c:v>8.1</c:v>
                </c:pt>
                <c:pt idx="32">
                  <c:v>8.09</c:v>
                </c:pt>
                <c:pt idx="33">
                  <c:v>7.65</c:v>
                </c:pt>
                <c:pt idx="34">
                  <c:v>7.4</c:v>
                </c:pt>
                <c:pt idx="35">
                  <c:v>7.57</c:v>
                </c:pt>
                <c:pt idx="36">
                  <c:v>7.84</c:v>
                </c:pt>
                <c:pt idx="37">
                  <c:v>7.3</c:v>
                </c:pt>
                <c:pt idx="38">
                  <c:v>7.16</c:v>
                </c:pt>
                <c:pt idx="39">
                  <c:v>7.13</c:v>
                </c:pt>
                <c:pt idx="40">
                  <c:v>6.98</c:v>
                </c:pt>
                <c:pt idx="41">
                  <c:v>6.73</c:v>
                </c:pt>
                <c:pt idx="42">
                  <c:v>6.87</c:v>
                </c:pt>
                <c:pt idx="43">
                  <c:v>6.89</c:v>
                </c:pt>
                <c:pt idx="44">
                  <c:v>6.78</c:v>
                </c:pt>
                <c:pt idx="45">
                  <c:v>6.28</c:v>
                </c:pt>
                <c:pt idx="46">
                  <c:v>6.94</c:v>
                </c:pt>
                <c:pt idx="47">
                  <c:v>6.39</c:v>
                </c:pt>
                <c:pt idx="48">
                  <c:v>6.66</c:v>
                </c:pt>
                <c:pt idx="49">
                  <c:v>6.37</c:v>
                </c:pt>
                <c:pt idx="50">
                  <c:v>6.21</c:v>
                </c:pt>
                <c:pt idx="51">
                  <c:v>5.84</c:v>
                </c:pt>
                <c:pt idx="52">
                  <c:v>5.98</c:v>
                </c:pt>
                <c:pt idx="53">
                  <c:v>5.69</c:v>
                </c:pt>
                <c:pt idx="54">
                  <c:v>5.73</c:v>
                </c:pt>
                <c:pt idx="55">
                  <c:v>5.7</c:v>
                </c:pt>
                <c:pt idx="56">
                  <c:v>6.02</c:v>
                </c:pt>
                <c:pt idx="57">
                  <c:v>6.56</c:v>
                </c:pt>
                <c:pt idx="58">
                  <c:v>6.75</c:v>
                </c:pt>
                <c:pt idx="59">
                  <c:v>6.83</c:v>
                </c:pt>
                <c:pt idx="60">
                  <c:v>6.91</c:v>
                </c:pt>
                <c:pt idx="61">
                  <c:v>7.02</c:v>
                </c:pt>
                <c:pt idx="62">
                  <c:v>7.07</c:v>
                </c:pt>
                <c:pt idx="63">
                  <c:v>6.92</c:v>
                </c:pt>
                <c:pt idx="64">
                  <c:v>6.85</c:v>
                </c:pt>
                <c:pt idx="65">
                  <c:v>6.75</c:v>
                </c:pt>
                <c:pt idx="66">
                  <c:v>6.69</c:v>
                </c:pt>
                <c:pt idx="67">
                  <c:v>6.49</c:v>
                </c:pt>
                <c:pt idx="68">
                  <c:v>6.28</c:v>
                </c:pt>
                <c:pt idx="69">
                  <c:v>6.16</c:v>
                </c:pt>
                <c:pt idx="70">
                  <c:v>5.84</c:v>
                </c:pt>
                <c:pt idx="71">
                  <c:v>5.56</c:v>
                </c:pt>
                <c:pt idx="72">
                  <c:v>5.48</c:v>
                </c:pt>
                <c:pt idx="73">
                  <c:v>5.18</c:v>
                </c:pt>
                <c:pt idx="74">
                  <c:v>4.8899999999999997</c:v>
                </c:pt>
                <c:pt idx="75">
                  <c:v>5</c:v>
                </c:pt>
                <c:pt idx="76">
                  <c:v>4.9000000000000004</c:v>
                </c:pt>
                <c:pt idx="77">
                  <c:v>4.74</c:v>
                </c:pt>
                <c:pt idx="78">
                  <c:v>4.3099999999999996</c:v>
                </c:pt>
                <c:pt idx="79">
                  <c:v>4.07</c:v>
                </c:pt>
                <c:pt idx="80">
                  <c:v>4.0999999999999996</c:v>
                </c:pt>
                <c:pt idx="81">
                  <c:v>4.13</c:v>
                </c:pt>
                <c:pt idx="82">
                  <c:v>4.1500000000000004</c:v>
                </c:pt>
                <c:pt idx="83">
                  <c:v>4.17</c:v>
                </c:pt>
                <c:pt idx="84">
                  <c:v>4.18</c:v>
                </c:pt>
                <c:pt idx="85">
                  <c:v>4.26</c:v>
                </c:pt>
                <c:pt idx="86">
                  <c:v>4.2</c:v>
                </c:pt>
                <c:pt idx="87">
                  <c:v>4.49</c:v>
                </c:pt>
                <c:pt idx="88">
                  <c:v>4.4800000000000004</c:v>
                </c:pt>
                <c:pt idx="89">
                  <c:v>4.76</c:v>
                </c:pt>
                <c:pt idx="90">
                  <c:v>5.14</c:v>
                </c:pt>
                <c:pt idx="91">
                  <c:v>5.8</c:v>
                </c:pt>
                <c:pt idx="92">
                  <c:v>5.93</c:v>
                </c:pt>
                <c:pt idx="93">
                  <c:v>6.07</c:v>
                </c:pt>
                <c:pt idx="94">
                  <c:v>6.5</c:v>
                </c:pt>
                <c:pt idx="95">
                  <c:v>7.44</c:v>
                </c:pt>
                <c:pt idx="96">
                  <c:v>7.67</c:v>
                </c:pt>
                <c:pt idx="97">
                  <c:v>8.1300000000000008</c:v>
                </c:pt>
                <c:pt idx="98">
                  <c:v>9.6300000000000008</c:v>
                </c:pt>
                <c:pt idx="99">
                  <c:v>9.31</c:v>
                </c:pt>
                <c:pt idx="100">
                  <c:v>8.1999999999999993</c:v>
                </c:pt>
                <c:pt idx="101">
                  <c:v>8.52</c:v>
                </c:pt>
                <c:pt idx="102">
                  <c:v>7.44</c:v>
                </c:pt>
                <c:pt idx="103">
                  <c:v>6.75</c:v>
                </c:pt>
                <c:pt idx="104">
                  <c:v>7.05</c:v>
                </c:pt>
                <c:pt idx="105">
                  <c:v>7.25</c:v>
                </c:pt>
                <c:pt idx="106">
                  <c:v>7.27</c:v>
                </c:pt>
                <c:pt idx="107">
                  <c:v>7.28</c:v>
                </c:pt>
                <c:pt idx="108">
                  <c:v>7.12</c:v>
                </c:pt>
                <c:pt idx="109">
                  <c:v>7.06</c:v>
                </c:pt>
                <c:pt idx="110">
                  <c:v>7.38</c:v>
                </c:pt>
                <c:pt idx="111">
                  <c:v>7.44</c:v>
                </c:pt>
                <c:pt idx="112">
                  <c:v>7.29</c:v>
                </c:pt>
                <c:pt idx="113">
                  <c:v>7.33</c:v>
                </c:pt>
                <c:pt idx="114">
                  <c:v>7.46</c:v>
                </c:pt>
                <c:pt idx="115">
                  <c:v>8.36</c:v>
                </c:pt>
                <c:pt idx="116">
                  <c:v>9.4600000000000009</c:v>
                </c:pt>
                <c:pt idx="117">
                  <c:v>10.14</c:v>
                </c:pt>
                <c:pt idx="118">
                  <c:v>12.4</c:v>
                </c:pt>
                <c:pt idx="119">
                  <c:v>11.9</c:v>
                </c:pt>
              </c:numCache>
            </c:numRef>
          </c:val>
          <c:smooth val="0"/>
          <c:extLst>
            <c:ext xmlns:c16="http://schemas.microsoft.com/office/drawing/2014/chart" uri="{C3380CC4-5D6E-409C-BE32-E72D297353CC}">
              <c16:uniqueId val="{00000001-13B7-4B87-95E3-2D807EFC3250}"/>
            </c:ext>
          </c:extLst>
        </c:ser>
        <c:ser>
          <c:idx val="2"/>
          <c:order val="2"/>
          <c:tx>
            <c:strRef>
              <c:f>[141]Кредиты!$J$1</c:f>
              <c:strCache>
                <c:ptCount val="1"/>
                <c:pt idx="0">
                  <c:v>ОФЗ от 1 года до 3 лет</c:v>
                </c:pt>
              </c:strCache>
            </c:strRef>
          </c:tx>
          <c:spPr>
            <a:ln w="28575" cap="rnd">
              <a:solidFill>
                <a:schemeClr val="accent3"/>
              </a:solidFill>
              <a:round/>
            </a:ln>
            <a:effectLst/>
          </c:spPr>
          <c:marker>
            <c:symbol val="none"/>
          </c:marker>
          <c:cat>
            <c:numRef>
              <c:f>'78'!$A$4:$A$128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[141]Кредиты!$J$2:$J$122</c:f>
              <c:numCache>
                <c:formatCode>General</c:formatCode>
                <c:ptCount val="121"/>
                <c:pt idx="5">
                  <c:v>8.8350000000000009</c:v>
                </c:pt>
                <c:pt idx="6">
                  <c:v>8.3049999999999997</c:v>
                </c:pt>
                <c:pt idx="7">
                  <c:v>8.2100000000000009</c:v>
                </c:pt>
                <c:pt idx="8">
                  <c:v>9.3999999999999986</c:v>
                </c:pt>
                <c:pt idx="9">
                  <c:v>9.6150000000000002</c:v>
                </c:pt>
                <c:pt idx="10">
                  <c:v>9.26</c:v>
                </c:pt>
                <c:pt idx="11">
                  <c:v>10.074999999999999</c:v>
                </c:pt>
                <c:pt idx="12">
                  <c:v>10.925000000000001</c:v>
                </c:pt>
                <c:pt idx="13">
                  <c:v>15.545</c:v>
                </c:pt>
                <c:pt idx="14">
                  <c:v>14.64</c:v>
                </c:pt>
                <c:pt idx="15">
                  <c:v>14.404999999999999</c:v>
                </c:pt>
                <c:pt idx="16">
                  <c:v>12.055</c:v>
                </c:pt>
                <c:pt idx="17">
                  <c:v>10.620000000000001</c:v>
                </c:pt>
                <c:pt idx="18">
                  <c:v>10.815</c:v>
                </c:pt>
                <c:pt idx="19">
                  <c:v>10.99</c:v>
                </c:pt>
                <c:pt idx="20">
                  <c:v>10.879999999999999</c:v>
                </c:pt>
                <c:pt idx="21">
                  <c:v>11.774999999999999</c:v>
                </c:pt>
                <c:pt idx="22">
                  <c:v>11.09</c:v>
                </c:pt>
                <c:pt idx="23">
                  <c:v>10.190000000000001</c:v>
                </c:pt>
                <c:pt idx="24">
                  <c:v>10.215</c:v>
                </c:pt>
                <c:pt idx="25">
                  <c:v>10.02</c:v>
                </c:pt>
                <c:pt idx="26">
                  <c:v>10.32</c:v>
                </c:pt>
                <c:pt idx="27">
                  <c:v>9.4849999999999994</c:v>
                </c:pt>
                <c:pt idx="28">
                  <c:v>9.3850000000000016</c:v>
                </c:pt>
                <c:pt idx="29">
                  <c:v>9.3550000000000004</c:v>
                </c:pt>
                <c:pt idx="30">
                  <c:v>9.49</c:v>
                </c:pt>
                <c:pt idx="31">
                  <c:v>9.06</c:v>
                </c:pt>
                <c:pt idx="32">
                  <c:v>9.0650000000000013</c:v>
                </c:pt>
                <c:pt idx="33">
                  <c:v>8.745000000000001</c:v>
                </c:pt>
                <c:pt idx="34">
                  <c:v>8.4349999999999987</c:v>
                </c:pt>
                <c:pt idx="35">
                  <c:v>8.6750000000000007</c:v>
                </c:pt>
                <c:pt idx="36">
                  <c:v>8.7650000000000006</c:v>
                </c:pt>
                <c:pt idx="37">
                  <c:v>8.23</c:v>
                </c:pt>
                <c:pt idx="38">
                  <c:v>8.120000000000001</c:v>
                </c:pt>
                <c:pt idx="39">
                  <c:v>8.504999999999999</c:v>
                </c:pt>
                <c:pt idx="40">
                  <c:v>8.2949999999999999</c:v>
                </c:pt>
                <c:pt idx="41">
                  <c:v>7.9849999999999994</c:v>
                </c:pt>
                <c:pt idx="42">
                  <c:v>8.01</c:v>
                </c:pt>
                <c:pt idx="43">
                  <c:v>7.9849999999999994</c:v>
                </c:pt>
                <c:pt idx="44">
                  <c:v>8.0299999999999994</c:v>
                </c:pt>
                <c:pt idx="45">
                  <c:v>7.73</c:v>
                </c:pt>
                <c:pt idx="46">
                  <c:v>7.585</c:v>
                </c:pt>
                <c:pt idx="47">
                  <c:v>7.45</c:v>
                </c:pt>
                <c:pt idx="48">
                  <c:v>7.2449999999999992</c:v>
                </c:pt>
                <c:pt idx="49">
                  <c:v>6.8599999999999994</c:v>
                </c:pt>
                <c:pt idx="50">
                  <c:v>6.7899999999999991</c:v>
                </c:pt>
                <c:pt idx="51">
                  <c:v>6.4850000000000003</c:v>
                </c:pt>
                <c:pt idx="52">
                  <c:v>6.3599999999999994</c:v>
                </c:pt>
                <c:pt idx="53">
                  <c:v>6.6950000000000003</c:v>
                </c:pt>
                <c:pt idx="54">
                  <c:v>6.83</c:v>
                </c:pt>
                <c:pt idx="55">
                  <c:v>7.1549999999999994</c:v>
                </c:pt>
                <c:pt idx="56">
                  <c:v>7.34</c:v>
                </c:pt>
                <c:pt idx="57">
                  <c:v>7.915</c:v>
                </c:pt>
                <c:pt idx="58">
                  <c:v>7.8350000000000009</c:v>
                </c:pt>
                <c:pt idx="59">
                  <c:v>8.1550000000000011</c:v>
                </c:pt>
                <c:pt idx="60">
                  <c:v>8.1050000000000004</c:v>
                </c:pt>
                <c:pt idx="61">
                  <c:v>7.98</c:v>
                </c:pt>
                <c:pt idx="62">
                  <c:v>7.8250000000000002</c:v>
                </c:pt>
                <c:pt idx="63">
                  <c:v>7.77</c:v>
                </c:pt>
                <c:pt idx="64">
                  <c:v>7.83</c:v>
                </c:pt>
                <c:pt idx="65">
                  <c:v>7.665</c:v>
                </c:pt>
                <c:pt idx="66">
                  <c:v>7.51</c:v>
                </c:pt>
                <c:pt idx="67">
                  <c:v>7.1850000000000005</c:v>
                </c:pt>
                <c:pt idx="68">
                  <c:v>6.92</c:v>
                </c:pt>
                <c:pt idx="69">
                  <c:v>6.7549999999999999</c:v>
                </c:pt>
                <c:pt idx="70">
                  <c:v>6.64</c:v>
                </c:pt>
                <c:pt idx="71">
                  <c:v>5.9849999999999994</c:v>
                </c:pt>
                <c:pt idx="72">
                  <c:v>5.915</c:v>
                </c:pt>
                <c:pt idx="73">
                  <c:v>5.665</c:v>
                </c:pt>
                <c:pt idx="74">
                  <c:v>5.6050000000000004</c:v>
                </c:pt>
                <c:pt idx="75">
                  <c:v>5.75</c:v>
                </c:pt>
                <c:pt idx="76">
                  <c:v>6.3900000000000006</c:v>
                </c:pt>
                <c:pt idx="77">
                  <c:v>5.32</c:v>
                </c:pt>
                <c:pt idx="78">
                  <c:v>4.6850000000000005</c:v>
                </c:pt>
                <c:pt idx="79">
                  <c:v>4.6749999999999998</c:v>
                </c:pt>
                <c:pt idx="80">
                  <c:v>4.585</c:v>
                </c:pt>
                <c:pt idx="81">
                  <c:v>4.6050000000000004</c:v>
                </c:pt>
                <c:pt idx="82">
                  <c:v>4.7850000000000001</c:v>
                </c:pt>
                <c:pt idx="83">
                  <c:v>4.8550000000000004</c:v>
                </c:pt>
                <c:pt idx="84">
                  <c:v>4.6999999999999993</c:v>
                </c:pt>
                <c:pt idx="85">
                  <c:v>4.6850000000000005</c:v>
                </c:pt>
                <c:pt idx="86">
                  <c:v>4.9350000000000005</c:v>
                </c:pt>
                <c:pt idx="87">
                  <c:v>5.44</c:v>
                </c:pt>
                <c:pt idx="88">
                  <c:v>5.9849999999999994</c:v>
                </c:pt>
                <c:pt idx="89">
                  <c:v>6</c:v>
                </c:pt>
                <c:pt idx="90">
                  <c:v>6.2750000000000004</c:v>
                </c:pt>
                <c:pt idx="91">
                  <c:v>6.8249999999999993</c:v>
                </c:pt>
                <c:pt idx="92">
                  <c:v>6.76</c:v>
                </c:pt>
                <c:pt idx="93">
                  <c:v>6.79</c:v>
                </c:pt>
                <c:pt idx="94">
                  <c:v>7.23</c:v>
                </c:pt>
                <c:pt idx="95">
                  <c:v>8.4450000000000003</c:v>
                </c:pt>
                <c:pt idx="96">
                  <c:v>8.7200000000000006</c:v>
                </c:pt>
                <c:pt idx="97">
                  <c:v>8.24</c:v>
                </c:pt>
                <c:pt idx="98">
                  <c:v>9.6350000000000016</c:v>
                </c:pt>
                <c:pt idx="99">
                  <c:v>15.55</c:v>
                </c:pt>
                <c:pt idx="100">
                  <c:v>12.5</c:v>
                </c:pt>
                <c:pt idx="101">
                  <c:v>9.8650000000000002</c:v>
                </c:pt>
                <c:pt idx="102">
                  <c:v>9.42</c:v>
                </c:pt>
                <c:pt idx="103">
                  <c:v>8.66</c:v>
                </c:pt>
                <c:pt idx="104">
                  <c:v>7.6899999999999995</c:v>
                </c:pt>
                <c:pt idx="105">
                  <c:v>7.9550000000000001</c:v>
                </c:pt>
                <c:pt idx="106">
                  <c:v>8.9450000000000003</c:v>
                </c:pt>
                <c:pt idx="107">
                  <c:v>8.3550000000000004</c:v>
                </c:pt>
                <c:pt idx="108">
                  <c:v>8.1950000000000003</c:v>
                </c:pt>
                <c:pt idx="109">
                  <c:v>8.0050000000000008</c:v>
                </c:pt>
                <c:pt idx="110">
                  <c:v>8.1349999999999998</c:v>
                </c:pt>
                <c:pt idx="111">
                  <c:v>8.5399999999999991</c:v>
                </c:pt>
                <c:pt idx="112">
                  <c:v>8.504999999999999</c:v>
                </c:pt>
                <c:pt idx="113">
                  <c:v>8.2449999999999992</c:v>
                </c:pt>
                <c:pt idx="114">
                  <c:v>8.4450000000000003</c:v>
                </c:pt>
                <c:pt idx="115">
                  <c:v>8.84</c:v>
                </c:pt>
                <c:pt idx="116">
                  <c:v>9.620000000000001</c:v>
                </c:pt>
                <c:pt idx="117">
                  <c:v>10.905000000000001</c:v>
                </c:pt>
                <c:pt idx="118">
                  <c:v>12.48</c:v>
                </c:pt>
                <c:pt idx="119">
                  <c:v>12.59</c:v>
                </c:pt>
                <c:pt idx="120">
                  <c:v>11.99</c:v>
                </c:pt>
              </c:numCache>
            </c:numRef>
          </c:val>
          <c:smooth val="0"/>
          <c:extLst>
            <c:ext xmlns:c16="http://schemas.microsoft.com/office/drawing/2014/chart" uri="{C3380CC4-5D6E-409C-BE32-E72D297353CC}">
              <c16:uniqueId val="{00000002-13B7-4B87-95E3-2D807EFC3250}"/>
            </c:ext>
          </c:extLst>
        </c:ser>
        <c:dLbls>
          <c:showLegendKey val="0"/>
          <c:showVal val="0"/>
          <c:showCatName val="0"/>
          <c:showSerName val="0"/>
          <c:showPercent val="0"/>
          <c:showBubbleSize val="0"/>
        </c:dLbls>
        <c:smooth val="0"/>
        <c:axId val="714818904"/>
        <c:axId val="714825176"/>
      </c:lineChart>
      <c:dateAx>
        <c:axId val="714818904"/>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14825176"/>
        <c:crosses val="autoZero"/>
        <c:auto val="1"/>
        <c:lblOffset val="100"/>
        <c:baseTimeUnit val="months"/>
        <c:majorUnit val="1"/>
        <c:majorTimeUnit val="years"/>
      </c:dateAx>
      <c:valAx>
        <c:axId val="714825176"/>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14818904"/>
        <c:crosses val="autoZero"/>
        <c:crossBetween val="between"/>
      </c:valAx>
      <c:spPr>
        <a:noFill/>
        <a:ln>
          <a:noFill/>
        </a:ln>
        <a:effectLst/>
      </c:spPr>
    </c:plotArea>
    <c:legend>
      <c:legendPos val="b"/>
      <c:layout>
        <c:manualLayout>
          <c:xMode val="edge"/>
          <c:yMode val="edge"/>
          <c:x val="3.2766339869281048E-2"/>
          <c:y val="0.68929700854700848"/>
          <c:w val="0.96723366013071899"/>
          <c:h val="0.251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64575163398692"/>
          <c:y val="5.9700854700854698E-2"/>
          <c:w val="0.87445228758169924"/>
          <c:h val="0.45076452991452992"/>
        </c:manualLayout>
      </c:layout>
      <c:lineChart>
        <c:grouping val="standard"/>
        <c:varyColors val="0"/>
        <c:ser>
          <c:idx val="1"/>
          <c:order val="0"/>
          <c:tx>
            <c:strRef>
              <c:f>'79'!$B$3</c:f>
              <c:strCache>
                <c:ptCount val="1"/>
                <c:pt idx="0">
                  <c:v>Ключевая ставка</c:v>
                </c:pt>
              </c:strCache>
            </c:strRef>
          </c:tx>
          <c:spPr>
            <a:ln w="28575" cap="rnd">
              <a:solidFill>
                <a:srgbClr val="EE1133"/>
              </a:solidFill>
              <a:round/>
            </a:ln>
            <a:effectLst/>
          </c:spPr>
          <c:marker>
            <c:symbol val="none"/>
          </c:marker>
          <c:cat>
            <c:numRef>
              <c:f>'79'!$A$4:$A$128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'79'!$B$4:$B$123</c:f>
              <c:numCache>
                <c:formatCode>General</c:formatCode>
                <c:ptCount val="120"/>
                <c:pt idx="0">
                  <c:v>5.5</c:v>
                </c:pt>
                <c:pt idx="1">
                  <c:v>5.5</c:v>
                </c:pt>
                <c:pt idx="2">
                  <c:v>7</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5.5</c:v>
                </c:pt>
                <c:pt idx="76">
                  <c:v>5.5</c:v>
                </c:pt>
                <c:pt idx="77">
                  <c:v>4.5</c:v>
                </c:pt>
                <c:pt idx="78">
                  <c:v>4.25</c:v>
                </c:pt>
                <c:pt idx="79">
                  <c:v>4.25</c:v>
                </c:pt>
                <c:pt idx="80">
                  <c:v>4.25</c:v>
                </c:pt>
                <c:pt idx="81">
                  <c:v>4.25</c:v>
                </c:pt>
                <c:pt idx="82">
                  <c:v>4.25</c:v>
                </c:pt>
                <c:pt idx="83">
                  <c:v>4.25</c:v>
                </c:pt>
                <c:pt idx="84">
                  <c:v>4.25</c:v>
                </c:pt>
                <c:pt idx="85">
                  <c:v>4.25</c:v>
                </c:pt>
                <c:pt idx="86">
                  <c:v>4.5</c:v>
                </c:pt>
                <c:pt idx="87">
                  <c:v>5</c:v>
                </c:pt>
                <c:pt idx="88">
                  <c:v>5</c:v>
                </c:pt>
                <c:pt idx="89">
                  <c:v>5.5</c:v>
                </c:pt>
                <c:pt idx="90">
                  <c:v>6.5</c:v>
                </c:pt>
                <c:pt idx="91">
                  <c:v>6.5</c:v>
                </c:pt>
                <c:pt idx="92">
                  <c:v>6.75</c:v>
                </c:pt>
                <c:pt idx="93">
                  <c:v>7.5</c:v>
                </c:pt>
                <c:pt idx="94">
                  <c:v>7.5</c:v>
                </c:pt>
                <c:pt idx="95">
                  <c:v>8.5</c:v>
                </c:pt>
                <c:pt idx="96">
                  <c:v>8.5</c:v>
                </c:pt>
                <c:pt idx="97">
                  <c:v>20</c:v>
                </c:pt>
                <c:pt idx="98">
                  <c:v>20</c:v>
                </c:pt>
                <c:pt idx="99">
                  <c:v>17</c:v>
                </c:pt>
                <c:pt idx="100">
                  <c:v>11</c:v>
                </c:pt>
                <c:pt idx="101">
                  <c:v>9.5</c:v>
                </c:pt>
                <c:pt idx="102">
                  <c:v>8</c:v>
                </c:pt>
                <c:pt idx="103">
                  <c:v>8</c:v>
                </c:pt>
                <c:pt idx="104">
                  <c:v>7.5</c:v>
                </c:pt>
                <c:pt idx="105">
                  <c:v>7.5</c:v>
                </c:pt>
                <c:pt idx="106">
                  <c:v>7.5</c:v>
                </c:pt>
                <c:pt idx="107">
                  <c:v>7.5</c:v>
                </c:pt>
                <c:pt idx="108">
                  <c:v>7.5</c:v>
                </c:pt>
                <c:pt idx="109">
                  <c:v>7.5</c:v>
                </c:pt>
                <c:pt idx="110">
                  <c:v>7.5</c:v>
                </c:pt>
                <c:pt idx="111">
                  <c:v>7.5</c:v>
                </c:pt>
                <c:pt idx="112">
                  <c:v>7.5</c:v>
                </c:pt>
                <c:pt idx="113">
                  <c:v>7.5</c:v>
                </c:pt>
                <c:pt idx="114">
                  <c:v>8.5</c:v>
                </c:pt>
                <c:pt idx="115">
                  <c:v>12</c:v>
                </c:pt>
                <c:pt idx="116">
                  <c:v>13</c:v>
                </c:pt>
                <c:pt idx="117">
                  <c:v>15</c:v>
                </c:pt>
                <c:pt idx="118">
                  <c:v>15</c:v>
                </c:pt>
                <c:pt idx="119">
                  <c:v>16</c:v>
                </c:pt>
              </c:numCache>
            </c:numRef>
          </c:val>
          <c:smooth val="0"/>
          <c:extLst>
            <c:ext xmlns:c16="http://schemas.microsoft.com/office/drawing/2014/chart" uri="{C3380CC4-5D6E-409C-BE32-E72D297353CC}">
              <c16:uniqueId val="{00000000-814B-4DF9-BA21-835924C8877F}"/>
            </c:ext>
          </c:extLst>
        </c:ser>
        <c:ser>
          <c:idx val="0"/>
          <c:order val="1"/>
          <c:tx>
            <c:strRef>
              <c:f>'79'!$E$2:$E$3</c:f>
              <c:strCache>
                <c:ptCount val="2"/>
                <c:pt idx="0">
                  <c:v>Депозиты ЮЛ</c:v>
                </c:pt>
                <c:pt idx="1">
                  <c:v>до 1 года</c:v>
                </c:pt>
              </c:strCache>
            </c:strRef>
          </c:tx>
          <c:spPr>
            <a:ln w="28575" cap="rnd">
              <a:solidFill>
                <a:srgbClr val="0088BB"/>
              </a:solidFill>
              <a:round/>
            </a:ln>
            <a:effectLst/>
          </c:spPr>
          <c:marker>
            <c:symbol val="none"/>
          </c:marker>
          <c:cat>
            <c:numRef>
              <c:f>'79'!$A$4:$A$128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'79'!$E$4:$E$128</c:f>
              <c:numCache>
                <c:formatCode>General</c:formatCode>
                <c:ptCount val="125"/>
                <c:pt idx="0">
                  <c:v>5.61</c:v>
                </c:pt>
                <c:pt idx="1">
                  <c:v>5.56</c:v>
                </c:pt>
                <c:pt idx="2">
                  <c:v>6.9</c:v>
                </c:pt>
                <c:pt idx="3">
                  <c:v>7.14</c:v>
                </c:pt>
                <c:pt idx="4">
                  <c:v>7.54</c:v>
                </c:pt>
                <c:pt idx="5">
                  <c:v>7.51</c:v>
                </c:pt>
                <c:pt idx="6">
                  <c:v>7.49</c:v>
                </c:pt>
                <c:pt idx="7">
                  <c:v>7.35</c:v>
                </c:pt>
                <c:pt idx="8">
                  <c:v>7.37</c:v>
                </c:pt>
                <c:pt idx="9">
                  <c:v>7.62</c:v>
                </c:pt>
                <c:pt idx="10">
                  <c:v>9.1999999999999993</c:v>
                </c:pt>
                <c:pt idx="11">
                  <c:v>14.44</c:v>
                </c:pt>
                <c:pt idx="12">
                  <c:v>14.83</c:v>
                </c:pt>
                <c:pt idx="13">
                  <c:v>13.36</c:v>
                </c:pt>
                <c:pt idx="14">
                  <c:v>13.18</c:v>
                </c:pt>
                <c:pt idx="15">
                  <c:v>12.77</c:v>
                </c:pt>
                <c:pt idx="16">
                  <c:v>11.41</c:v>
                </c:pt>
                <c:pt idx="17">
                  <c:v>10.98</c:v>
                </c:pt>
                <c:pt idx="18">
                  <c:v>10.33</c:v>
                </c:pt>
                <c:pt idx="19">
                  <c:v>9.76</c:v>
                </c:pt>
                <c:pt idx="20">
                  <c:v>9.8699999999999992</c:v>
                </c:pt>
                <c:pt idx="21">
                  <c:v>9.93</c:v>
                </c:pt>
                <c:pt idx="22">
                  <c:v>10.1</c:v>
                </c:pt>
                <c:pt idx="23">
                  <c:v>9.93</c:v>
                </c:pt>
                <c:pt idx="24">
                  <c:v>9.7899999999999991</c:v>
                </c:pt>
                <c:pt idx="25">
                  <c:v>9.74</c:v>
                </c:pt>
                <c:pt idx="26">
                  <c:v>9.76</c:v>
                </c:pt>
                <c:pt idx="27">
                  <c:v>9.64</c:v>
                </c:pt>
                <c:pt idx="28">
                  <c:v>9.68</c:v>
                </c:pt>
                <c:pt idx="29">
                  <c:v>9.3800000000000008</c:v>
                </c:pt>
                <c:pt idx="30">
                  <c:v>9.1999999999999993</c:v>
                </c:pt>
                <c:pt idx="31">
                  <c:v>9.16</c:v>
                </c:pt>
                <c:pt idx="32">
                  <c:v>9.01</c:v>
                </c:pt>
                <c:pt idx="33">
                  <c:v>8.89</c:v>
                </c:pt>
                <c:pt idx="34">
                  <c:v>8.76</c:v>
                </c:pt>
                <c:pt idx="35">
                  <c:v>8.7100000000000009</c:v>
                </c:pt>
                <c:pt idx="36">
                  <c:v>8.75</c:v>
                </c:pt>
                <c:pt idx="37">
                  <c:v>8.7799999999999994</c:v>
                </c:pt>
                <c:pt idx="38">
                  <c:v>8.6300000000000008</c:v>
                </c:pt>
                <c:pt idx="39">
                  <c:v>8.3699999999999992</c:v>
                </c:pt>
                <c:pt idx="40">
                  <c:v>7.93</c:v>
                </c:pt>
                <c:pt idx="41">
                  <c:v>7.81</c:v>
                </c:pt>
                <c:pt idx="42">
                  <c:v>7.66</c:v>
                </c:pt>
                <c:pt idx="43">
                  <c:v>7.48</c:v>
                </c:pt>
                <c:pt idx="44">
                  <c:v>7.32</c:v>
                </c:pt>
                <c:pt idx="45">
                  <c:v>7.06</c:v>
                </c:pt>
                <c:pt idx="46">
                  <c:v>6.86</c:v>
                </c:pt>
                <c:pt idx="47">
                  <c:v>6.62</c:v>
                </c:pt>
                <c:pt idx="48">
                  <c:v>6.1</c:v>
                </c:pt>
                <c:pt idx="49">
                  <c:v>5.95</c:v>
                </c:pt>
                <c:pt idx="50">
                  <c:v>5.99</c:v>
                </c:pt>
                <c:pt idx="51">
                  <c:v>5.77</c:v>
                </c:pt>
                <c:pt idx="52">
                  <c:v>5.79</c:v>
                </c:pt>
                <c:pt idx="53">
                  <c:v>5.81</c:v>
                </c:pt>
                <c:pt idx="54">
                  <c:v>5.88</c:v>
                </c:pt>
                <c:pt idx="55">
                  <c:v>5.97</c:v>
                </c:pt>
                <c:pt idx="56">
                  <c:v>6.21</c:v>
                </c:pt>
                <c:pt idx="57">
                  <c:v>6.41</c:v>
                </c:pt>
                <c:pt idx="58">
                  <c:v>6.47</c:v>
                </c:pt>
                <c:pt idx="59">
                  <c:v>6.54</c:v>
                </c:pt>
                <c:pt idx="60">
                  <c:v>6.52</c:v>
                </c:pt>
                <c:pt idx="61">
                  <c:v>6.5</c:v>
                </c:pt>
                <c:pt idx="62">
                  <c:v>6.46</c:v>
                </c:pt>
                <c:pt idx="63">
                  <c:v>6.46</c:v>
                </c:pt>
                <c:pt idx="64">
                  <c:v>6.47</c:v>
                </c:pt>
                <c:pt idx="65">
                  <c:v>6.37</c:v>
                </c:pt>
                <c:pt idx="66">
                  <c:v>6.14</c:v>
                </c:pt>
                <c:pt idx="67">
                  <c:v>5.96</c:v>
                </c:pt>
                <c:pt idx="68">
                  <c:v>5.8</c:v>
                </c:pt>
                <c:pt idx="69">
                  <c:v>5.7</c:v>
                </c:pt>
                <c:pt idx="70">
                  <c:v>5.4</c:v>
                </c:pt>
                <c:pt idx="71">
                  <c:v>5.15</c:v>
                </c:pt>
                <c:pt idx="72">
                  <c:v>5</c:v>
                </c:pt>
                <c:pt idx="73">
                  <c:v>4.8099999999999996</c:v>
                </c:pt>
                <c:pt idx="74">
                  <c:v>4.7699999999999996</c:v>
                </c:pt>
                <c:pt idx="75">
                  <c:v>4.75</c:v>
                </c:pt>
                <c:pt idx="76">
                  <c:v>4.4000000000000004</c:v>
                </c:pt>
                <c:pt idx="77">
                  <c:v>4.03</c:v>
                </c:pt>
                <c:pt idx="78">
                  <c:v>3.31</c:v>
                </c:pt>
                <c:pt idx="79">
                  <c:v>3.18</c:v>
                </c:pt>
                <c:pt idx="80">
                  <c:v>3.2</c:v>
                </c:pt>
                <c:pt idx="81">
                  <c:v>3.27</c:v>
                </c:pt>
                <c:pt idx="82">
                  <c:v>3.27</c:v>
                </c:pt>
                <c:pt idx="83">
                  <c:v>3.31</c:v>
                </c:pt>
                <c:pt idx="84">
                  <c:v>3.36</c:v>
                </c:pt>
                <c:pt idx="85">
                  <c:v>3.28</c:v>
                </c:pt>
                <c:pt idx="86">
                  <c:v>3.38</c:v>
                </c:pt>
                <c:pt idx="87">
                  <c:v>3.61</c:v>
                </c:pt>
                <c:pt idx="88">
                  <c:v>3.92</c:v>
                </c:pt>
                <c:pt idx="89">
                  <c:v>4.24</c:v>
                </c:pt>
                <c:pt idx="90">
                  <c:v>4.8</c:v>
                </c:pt>
                <c:pt idx="91">
                  <c:v>5.39</c:v>
                </c:pt>
                <c:pt idx="92">
                  <c:v>5.62</c:v>
                </c:pt>
                <c:pt idx="93">
                  <c:v>5.97</c:v>
                </c:pt>
                <c:pt idx="94">
                  <c:v>6.47</c:v>
                </c:pt>
                <c:pt idx="95">
                  <c:v>6.95</c:v>
                </c:pt>
                <c:pt idx="96">
                  <c:v>7.32</c:v>
                </c:pt>
                <c:pt idx="97">
                  <c:v>8.3800000000000008</c:v>
                </c:pt>
                <c:pt idx="98">
                  <c:v>17.649999999999999</c:v>
                </c:pt>
                <c:pt idx="99">
                  <c:v>14.88</c:v>
                </c:pt>
                <c:pt idx="100">
                  <c:v>11.12</c:v>
                </c:pt>
                <c:pt idx="101">
                  <c:v>7.91</c:v>
                </c:pt>
                <c:pt idx="102">
                  <c:v>7.39</c:v>
                </c:pt>
                <c:pt idx="103">
                  <c:v>6.56</c:v>
                </c:pt>
                <c:pt idx="104">
                  <c:v>6.34</c:v>
                </c:pt>
                <c:pt idx="105">
                  <c:v>6.48</c:v>
                </c:pt>
                <c:pt idx="106">
                  <c:v>6.4</c:v>
                </c:pt>
                <c:pt idx="107">
                  <c:v>6.33</c:v>
                </c:pt>
                <c:pt idx="108">
                  <c:v>6.27</c:v>
                </c:pt>
                <c:pt idx="109">
                  <c:v>6.21</c:v>
                </c:pt>
                <c:pt idx="110">
                  <c:v>6.48</c:v>
                </c:pt>
                <c:pt idx="111">
                  <c:v>6.35</c:v>
                </c:pt>
                <c:pt idx="112">
                  <c:v>6.23</c:v>
                </c:pt>
                <c:pt idx="113">
                  <c:v>6.31</c:v>
                </c:pt>
                <c:pt idx="114">
                  <c:v>6.81</c:v>
                </c:pt>
                <c:pt idx="115">
                  <c:v>9.17</c:v>
                </c:pt>
                <c:pt idx="116">
                  <c:v>11.25</c:v>
                </c:pt>
                <c:pt idx="117">
                  <c:v>12.01</c:v>
                </c:pt>
                <c:pt idx="118">
                  <c:v>13.71</c:v>
                </c:pt>
                <c:pt idx="119">
                  <c:v>14.43</c:v>
                </c:pt>
              </c:numCache>
            </c:numRef>
          </c:val>
          <c:smooth val="0"/>
          <c:extLst>
            <c:ext xmlns:c16="http://schemas.microsoft.com/office/drawing/2014/chart" uri="{C3380CC4-5D6E-409C-BE32-E72D297353CC}">
              <c16:uniqueId val="{00000001-814B-4DF9-BA21-835924C8877F}"/>
            </c:ext>
          </c:extLst>
        </c:ser>
        <c:ser>
          <c:idx val="2"/>
          <c:order val="2"/>
          <c:tx>
            <c:strRef>
              <c:f>[141]Кредиты!$I$1</c:f>
              <c:strCache>
                <c:ptCount val="1"/>
                <c:pt idx="0">
                  <c:v>ОФЗ до 1 года</c:v>
                </c:pt>
              </c:strCache>
            </c:strRef>
          </c:tx>
          <c:spPr>
            <a:ln w="28575" cap="rnd">
              <a:solidFill>
                <a:schemeClr val="accent3"/>
              </a:solidFill>
              <a:round/>
            </a:ln>
            <a:effectLst/>
          </c:spPr>
          <c:marker>
            <c:symbol val="none"/>
          </c:marker>
          <c:cat>
            <c:numRef>
              <c:f>'79'!$A$4:$A$128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[141]Кредиты!$I$2:$I$122</c:f>
              <c:numCache>
                <c:formatCode>General</c:formatCode>
                <c:ptCount val="121"/>
                <c:pt idx="5">
                  <c:v>7.4450000000000003</c:v>
                </c:pt>
                <c:pt idx="6">
                  <c:v>7.5724999999999998</c:v>
                </c:pt>
                <c:pt idx="7">
                  <c:v>7.7825000000000006</c:v>
                </c:pt>
                <c:pt idx="8">
                  <c:v>8.42</c:v>
                </c:pt>
                <c:pt idx="9">
                  <c:v>8.7949999999999999</c:v>
                </c:pt>
                <c:pt idx="10">
                  <c:v>8.4949999999999992</c:v>
                </c:pt>
                <c:pt idx="11">
                  <c:v>9.1425000000000001</c:v>
                </c:pt>
                <c:pt idx="12">
                  <c:v>10.44</c:v>
                </c:pt>
                <c:pt idx="13">
                  <c:v>14.024999999999999</c:v>
                </c:pt>
                <c:pt idx="14">
                  <c:v>13.82</c:v>
                </c:pt>
                <c:pt idx="15">
                  <c:v>13.73</c:v>
                </c:pt>
                <c:pt idx="16">
                  <c:v>12.16</c:v>
                </c:pt>
                <c:pt idx="17">
                  <c:v>10.41</c:v>
                </c:pt>
                <c:pt idx="18">
                  <c:v>10.535</c:v>
                </c:pt>
                <c:pt idx="19">
                  <c:v>10.335000000000001</c:v>
                </c:pt>
                <c:pt idx="20">
                  <c:v>9.8524999999999991</c:v>
                </c:pt>
                <c:pt idx="21">
                  <c:v>10.385</c:v>
                </c:pt>
                <c:pt idx="22">
                  <c:v>10.057500000000001</c:v>
                </c:pt>
                <c:pt idx="23">
                  <c:v>9.8425000000000011</c:v>
                </c:pt>
                <c:pt idx="24">
                  <c:v>10.02</c:v>
                </c:pt>
                <c:pt idx="25">
                  <c:v>9.43</c:v>
                </c:pt>
                <c:pt idx="26">
                  <c:v>9.67</c:v>
                </c:pt>
                <c:pt idx="27">
                  <c:v>9.3224999999999998</c:v>
                </c:pt>
                <c:pt idx="28">
                  <c:v>9.8524999999999991</c:v>
                </c:pt>
                <c:pt idx="29">
                  <c:v>9.8000000000000007</c:v>
                </c:pt>
                <c:pt idx="30">
                  <c:v>9.9574999999999996</c:v>
                </c:pt>
                <c:pt idx="31">
                  <c:v>9.8949999999999996</c:v>
                </c:pt>
                <c:pt idx="32">
                  <c:v>9.6475000000000009</c:v>
                </c:pt>
                <c:pt idx="33">
                  <c:v>9.057500000000001</c:v>
                </c:pt>
                <c:pt idx="34">
                  <c:v>9.3224999999999998</c:v>
                </c:pt>
                <c:pt idx="35">
                  <c:v>9.39</c:v>
                </c:pt>
                <c:pt idx="36">
                  <c:v>9.0075000000000003</c:v>
                </c:pt>
                <c:pt idx="37">
                  <c:v>8.4350000000000005</c:v>
                </c:pt>
                <c:pt idx="38">
                  <c:v>9</c:v>
                </c:pt>
                <c:pt idx="39">
                  <c:v>9.41</c:v>
                </c:pt>
                <c:pt idx="40">
                  <c:v>9.1675000000000004</c:v>
                </c:pt>
                <c:pt idx="41">
                  <c:v>8.4525000000000006</c:v>
                </c:pt>
                <c:pt idx="42">
                  <c:v>8.375</c:v>
                </c:pt>
                <c:pt idx="43">
                  <c:v>8.1000000000000014</c:v>
                </c:pt>
                <c:pt idx="44">
                  <c:v>8.0324999999999989</c:v>
                </c:pt>
                <c:pt idx="45">
                  <c:v>7.8274999999999997</c:v>
                </c:pt>
                <c:pt idx="46">
                  <c:v>7.6274999999999995</c:v>
                </c:pt>
                <c:pt idx="47">
                  <c:v>7.5200000000000005</c:v>
                </c:pt>
                <c:pt idx="48">
                  <c:v>7.1800000000000006</c:v>
                </c:pt>
                <c:pt idx="49">
                  <c:v>6.3249999999999993</c:v>
                </c:pt>
                <c:pt idx="50">
                  <c:v>6.6974999999999998</c:v>
                </c:pt>
                <c:pt idx="51">
                  <c:v>6.25</c:v>
                </c:pt>
                <c:pt idx="52">
                  <c:v>6.0624999999999991</c:v>
                </c:pt>
                <c:pt idx="53">
                  <c:v>6.4150000000000009</c:v>
                </c:pt>
                <c:pt idx="54">
                  <c:v>6.585</c:v>
                </c:pt>
                <c:pt idx="55">
                  <c:v>6.7324999999999999</c:v>
                </c:pt>
                <c:pt idx="56">
                  <c:v>7.01</c:v>
                </c:pt>
                <c:pt idx="57">
                  <c:v>7.1099999999999994</c:v>
                </c:pt>
                <c:pt idx="58">
                  <c:v>7.2099999999999991</c:v>
                </c:pt>
                <c:pt idx="59">
                  <c:v>7.55</c:v>
                </c:pt>
                <c:pt idx="60">
                  <c:v>7.6174999999999997</c:v>
                </c:pt>
                <c:pt idx="61">
                  <c:v>7.1624999999999996</c:v>
                </c:pt>
                <c:pt idx="62">
                  <c:v>7.6800000000000006</c:v>
                </c:pt>
                <c:pt idx="63">
                  <c:v>7.2725</c:v>
                </c:pt>
                <c:pt idx="64">
                  <c:v>7.48</c:v>
                </c:pt>
                <c:pt idx="65">
                  <c:v>7.3075000000000001</c:v>
                </c:pt>
                <c:pt idx="66">
                  <c:v>7.3325000000000005</c:v>
                </c:pt>
                <c:pt idx="67">
                  <c:v>7.0249999999999995</c:v>
                </c:pt>
                <c:pt idx="68">
                  <c:v>6.6775000000000002</c:v>
                </c:pt>
                <c:pt idx="69">
                  <c:v>6.6849999999999996</c:v>
                </c:pt>
                <c:pt idx="70">
                  <c:v>6.5250000000000004</c:v>
                </c:pt>
                <c:pt idx="71">
                  <c:v>5.8999999999999995</c:v>
                </c:pt>
                <c:pt idx="72">
                  <c:v>5.85</c:v>
                </c:pt>
                <c:pt idx="73">
                  <c:v>5.125</c:v>
                </c:pt>
                <c:pt idx="74">
                  <c:v>5.1425000000000001</c:v>
                </c:pt>
                <c:pt idx="75">
                  <c:v>5.6124999999999998</c:v>
                </c:pt>
                <c:pt idx="76">
                  <c:v>5.59</c:v>
                </c:pt>
                <c:pt idx="77">
                  <c:v>4.9874999999999998</c:v>
                </c:pt>
                <c:pt idx="78">
                  <c:v>4.3249999999999993</c:v>
                </c:pt>
                <c:pt idx="79">
                  <c:v>4.1825000000000001</c:v>
                </c:pt>
                <c:pt idx="80">
                  <c:v>4.0274999999999999</c:v>
                </c:pt>
                <c:pt idx="81">
                  <c:v>4.0575000000000001</c:v>
                </c:pt>
                <c:pt idx="82">
                  <c:v>4.1775000000000002</c:v>
                </c:pt>
                <c:pt idx="83">
                  <c:v>4.3774999999999995</c:v>
                </c:pt>
                <c:pt idx="84">
                  <c:v>4.3049999999999997</c:v>
                </c:pt>
                <c:pt idx="85">
                  <c:v>4.1150000000000002</c:v>
                </c:pt>
                <c:pt idx="86">
                  <c:v>4.2924999999999995</c:v>
                </c:pt>
                <c:pt idx="87">
                  <c:v>4.6074999999999999</c:v>
                </c:pt>
                <c:pt idx="88">
                  <c:v>4.9275000000000002</c:v>
                </c:pt>
                <c:pt idx="89">
                  <c:v>5.2324999999999999</c:v>
                </c:pt>
                <c:pt idx="90">
                  <c:v>5.8199999999999994</c:v>
                </c:pt>
                <c:pt idx="91">
                  <c:v>5.99</c:v>
                </c:pt>
                <c:pt idx="92">
                  <c:v>6.5475000000000003</c:v>
                </c:pt>
                <c:pt idx="93">
                  <c:v>6.5324999999999998</c:v>
                </c:pt>
                <c:pt idx="94">
                  <c:v>7.1375000000000002</c:v>
                </c:pt>
                <c:pt idx="95">
                  <c:v>8.0024999999999995</c:v>
                </c:pt>
                <c:pt idx="96">
                  <c:v>8.1300000000000008</c:v>
                </c:pt>
                <c:pt idx="97">
                  <c:v>7.7825000000000006</c:v>
                </c:pt>
                <c:pt idx="98">
                  <c:v>9.7100000000000009</c:v>
                </c:pt>
                <c:pt idx="99">
                  <c:v>16.9025</c:v>
                </c:pt>
                <c:pt idx="100">
                  <c:v>14.334999999999999</c:v>
                </c:pt>
                <c:pt idx="101">
                  <c:v>11.925000000000001</c:v>
                </c:pt>
                <c:pt idx="102">
                  <c:v>9.99</c:v>
                </c:pt>
                <c:pt idx="103">
                  <c:v>8.6374999999999993</c:v>
                </c:pt>
                <c:pt idx="104">
                  <c:v>7.2625000000000002</c:v>
                </c:pt>
                <c:pt idx="105">
                  <c:v>7.6775000000000002</c:v>
                </c:pt>
                <c:pt idx="106">
                  <c:v>8.3650000000000002</c:v>
                </c:pt>
                <c:pt idx="107">
                  <c:v>7.6</c:v>
                </c:pt>
                <c:pt idx="108">
                  <c:v>7.1675000000000004</c:v>
                </c:pt>
                <c:pt idx="109">
                  <c:v>6.7924999999999986</c:v>
                </c:pt>
                <c:pt idx="110">
                  <c:v>7.1224999999999996</c:v>
                </c:pt>
                <c:pt idx="111">
                  <c:v>7.4050000000000002</c:v>
                </c:pt>
                <c:pt idx="112">
                  <c:v>7.67</c:v>
                </c:pt>
                <c:pt idx="113">
                  <c:v>7.3725000000000005</c:v>
                </c:pt>
                <c:pt idx="114">
                  <c:v>7.7075000000000005</c:v>
                </c:pt>
                <c:pt idx="115">
                  <c:v>7.8</c:v>
                </c:pt>
                <c:pt idx="116">
                  <c:v>8.5033333333333339</c:v>
                </c:pt>
                <c:pt idx="117">
                  <c:v>10.549999999999999</c:v>
                </c:pt>
                <c:pt idx="118">
                  <c:v>12.553333333333335</c:v>
                </c:pt>
                <c:pt idx="119">
                  <c:v>12.949999999999998</c:v>
                </c:pt>
                <c:pt idx="120">
                  <c:v>12.696666666666667</c:v>
                </c:pt>
              </c:numCache>
            </c:numRef>
          </c:val>
          <c:smooth val="0"/>
          <c:extLst>
            <c:ext xmlns:c16="http://schemas.microsoft.com/office/drawing/2014/chart" uri="{C3380CC4-5D6E-409C-BE32-E72D297353CC}">
              <c16:uniqueId val="{00000002-814B-4DF9-BA21-835924C8877F}"/>
            </c:ext>
          </c:extLst>
        </c:ser>
        <c:dLbls>
          <c:showLegendKey val="0"/>
          <c:showVal val="0"/>
          <c:showCatName val="0"/>
          <c:showSerName val="0"/>
          <c:showPercent val="0"/>
          <c:showBubbleSize val="0"/>
        </c:dLbls>
        <c:smooth val="0"/>
        <c:axId val="625713128"/>
        <c:axId val="625720968"/>
      </c:lineChart>
      <c:dateAx>
        <c:axId val="625713128"/>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25720968"/>
        <c:crosses val="autoZero"/>
        <c:auto val="1"/>
        <c:lblOffset val="100"/>
        <c:baseTimeUnit val="months"/>
        <c:majorUnit val="1"/>
        <c:majorTimeUnit val="years"/>
      </c:dateAx>
      <c:valAx>
        <c:axId val="625720968"/>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25713128"/>
        <c:crosses val="autoZero"/>
        <c:crossBetween val="between"/>
      </c:valAx>
      <c:spPr>
        <a:noFill/>
        <a:ln>
          <a:noFill/>
        </a:ln>
        <a:effectLst/>
      </c:spPr>
    </c:plotArea>
    <c:legend>
      <c:legendPos val="b"/>
      <c:layout>
        <c:manualLayout>
          <c:xMode val="edge"/>
          <c:yMode val="edge"/>
          <c:x val="3.2766339869281048E-2"/>
          <c:y val="0.68929700854700848"/>
          <c:w val="0.96723366013071899"/>
          <c:h val="0.251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64575163398692"/>
          <c:y val="5.9700854700854698E-2"/>
          <c:w val="0.87445228758169924"/>
          <c:h val="0.45076452991452992"/>
        </c:manualLayout>
      </c:layout>
      <c:lineChart>
        <c:grouping val="standard"/>
        <c:varyColors val="0"/>
        <c:ser>
          <c:idx val="1"/>
          <c:order val="0"/>
          <c:tx>
            <c:strRef>
              <c:f>'80'!$B$3</c:f>
              <c:strCache>
                <c:ptCount val="1"/>
                <c:pt idx="0">
                  <c:v>Ключевая ставка</c:v>
                </c:pt>
              </c:strCache>
            </c:strRef>
          </c:tx>
          <c:spPr>
            <a:ln w="28575" cap="rnd">
              <a:solidFill>
                <a:srgbClr val="EE1133"/>
              </a:solidFill>
              <a:round/>
            </a:ln>
            <a:effectLst/>
          </c:spPr>
          <c:marker>
            <c:symbol val="none"/>
          </c:marker>
          <c:cat>
            <c:numRef>
              <c:f>'80'!$A$4:$A$128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'80'!$B$4:$B$123</c:f>
              <c:numCache>
                <c:formatCode>General</c:formatCode>
                <c:ptCount val="120"/>
                <c:pt idx="0">
                  <c:v>5.5</c:v>
                </c:pt>
                <c:pt idx="1">
                  <c:v>5.5</c:v>
                </c:pt>
                <c:pt idx="2">
                  <c:v>7</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5.5</c:v>
                </c:pt>
                <c:pt idx="76">
                  <c:v>5.5</c:v>
                </c:pt>
                <c:pt idx="77">
                  <c:v>4.5</c:v>
                </c:pt>
                <c:pt idx="78">
                  <c:v>4.25</c:v>
                </c:pt>
                <c:pt idx="79">
                  <c:v>4.25</c:v>
                </c:pt>
                <c:pt idx="80">
                  <c:v>4.25</c:v>
                </c:pt>
                <c:pt idx="81">
                  <c:v>4.25</c:v>
                </c:pt>
                <c:pt idx="82">
                  <c:v>4.25</c:v>
                </c:pt>
                <c:pt idx="83">
                  <c:v>4.25</c:v>
                </c:pt>
                <c:pt idx="84">
                  <c:v>4.25</c:v>
                </c:pt>
                <c:pt idx="85">
                  <c:v>4.25</c:v>
                </c:pt>
                <c:pt idx="86">
                  <c:v>4.5</c:v>
                </c:pt>
                <c:pt idx="87">
                  <c:v>5</c:v>
                </c:pt>
                <c:pt idx="88">
                  <c:v>5</c:v>
                </c:pt>
                <c:pt idx="89">
                  <c:v>5.5</c:v>
                </c:pt>
                <c:pt idx="90">
                  <c:v>6.5</c:v>
                </c:pt>
                <c:pt idx="91">
                  <c:v>6.5</c:v>
                </c:pt>
                <c:pt idx="92">
                  <c:v>6.75</c:v>
                </c:pt>
                <c:pt idx="93">
                  <c:v>7.5</c:v>
                </c:pt>
                <c:pt idx="94">
                  <c:v>7.5</c:v>
                </c:pt>
                <c:pt idx="95">
                  <c:v>8.5</c:v>
                </c:pt>
                <c:pt idx="96">
                  <c:v>8.5</c:v>
                </c:pt>
                <c:pt idx="97">
                  <c:v>20</c:v>
                </c:pt>
                <c:pt idx="98">
                  <c:v>20</c:v>
                </c:pt>
                <c:pt idx="99">
                  <c:v>17</c:v>
                </c:pt>
                <c:pt idx="100">
                  <c:v>11</c:v>
                </c:pt>
                <c:pt idx="101">
                  <c:v>9.5</c:v>
                </c:pt>
                <c:pt idx="102">
                  <c:v>8</c:v>
                </c:pt>
                <c:pt idx="103">
                  <c:v>8</c:v>
                </c:pt>
                <c:pt idx="104">
                  <c:v>7.5</c:v>
                </c:pt>
                <c:pt idx="105">
                  <c:v>7.5</c:v>
                </c:pt>
                <c:pt idx="106">
                  <c:v>7.5</c:v>
                </c:pt>
                <c:pt idx="107">
                  <c:v>7.5</c:v>
                </c:pt>
                <c:pt idx="108">
                  <c:v>7.5</c:v>
                </c:pt>
                <c:pt idx="109">
                  <c:v>7.5</c:v>
                </c:pt>
                <c:pt idx="110">
                  <c:v>7.5</c:v>
                </c:pt>
                <c:pt idx="111">
                  <c:v>7.5</c:v>
                </c:pt>
                <c:pt idx="112">
                  <c:v>7.5</c:v>
                </c:pt>
                <c:pt idx="113">
                  <c:v>7.5</c:v>
                </c:pt>
                <c:pt idx="114">
                  <c:v>8.5</c:v>
                </c:pt>
                <c:pt idx="115">
                  <c:v>12</c:v>
                </c:pt>
                <c:pt idx="116">
                  <c:v>13</c:v>
                </c:pt>
                <c:pt idx="117">
                  <c:v>15</c:v>
                </c:pt>
                <c:pt idx="118">
                  <c:v>15</c:v>
                </c:pt>
                <c:pt idx="119">
                  <c:v>16</c:v>
                </c:pt>
              </c:numCache>
            </c:numRef>
          </c:val>
          <c:smooth val="0"/>
          <c:extLst>
            <c:ext xmlns:c16="http://schemas.microsoft.com/office/drawing/2014/chart" uri="{C3380CC4-5D6E-409C-BE32-E72D297353CC}">
              <c16:uniqueId val="{00000000-657A-4877-A167-A375DC863928}"/>
            </c:ext>
          </c:extLst>
        </c:ser>
        <c:ser>
          <c:idx val="0"/>
          <c:order val="1"/>
          <c:tx>
            <c:strRef>
              <c:f>'80'!$F$2:$F$3</c:f>
              <c:strCache>
                <c:ptCount val="2"/>
                <c:pt idx="0">
                  <c:v>Депозиты ЮЛ</c:v>
                </c:pt>
                <c:pt idx="1">
                  <c:v>свыше 1 года</c:v>
                </c:pt>
              </c:strCache>
            </c:strRef>
          </c:tx>
          <c:spPr>
            <a:ln w="28575" cap="rnd">
              <a:solidFill>
                <a:srgbClr val="0088BB"/>
              </a:solidFill>
              <a:round/>
            </a:ln>
            <a:effectLst/>
          </c:spPr>
          <c:marker>
            <c:symbol val="none"/>
          </c:marker>
          <c:cat>
            <c:numRef>
              <c:f>'80'!$A$4:$A$128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'80'!$F$4:$F$128</c:f>
              <c:numCache>
                <c:formatCode>General</c:formatCode>
                <c:ptCount val="125"/>
                <c:pt idx="0">
                  <c:v>8.01</c:v>
                </c:pt>
                <c:pt idx="1">
                  <c:v>7.91</c:v>
                </c:pt>
                <c:pt idx="2">
                  <c:v>7.72</c:v>
                </c:pt>
                <c:pt idx="3">
                  <c:v>8.65</c:v>
                </c:pt>
                <c:pt idx="4">
                  <c:v>8.66</c:v>
                </c:pt>
                <c:pt idx="5">
                  <c:v>8.66</c:v>
                </c:pt>
                <c:pt idx="6">
                  <c:v>8.77</c:v>
                </c:pt>
                <c:pt idx="7">
                  <c:v>9.31</c:v>
                </c:pt>
                <c:pt idx="8">
                  <c:v>9.44</c:v>
                </c:pt>
                <c:pt idx="9">
                  <c:v>8.5399999999999991</c:v>
                </c:pt>
                <c:pt idx="10">
                  <c:v>9.82</c:v>
                </c:pt>
                <c:pt idx="11">
                  <c:v>13.46</c:v>
                </c:pt>
                <c:pt idx="12">
                  <c:v>13.57</c:v>
                </c:pt>
                <c:pt idx="13">
                  <c:v>13.74</c:v>
                </c:pt>
                <c:pt idx="14">
                  <c:v>13.05</c:v>
                </c:pt>
                <c:pt idx="15">
                  <c:v>12.41</c:v>
                </c:pt>
                <c:pt idx="16">
                  <c:v>11.67</c:v>
                </c:pt>
                <c:pt idx="17">
                  <c:v>11.33</c:v>
                </c:pt>
                <c:pt idx="18">
                  <c:v>11.72</c:v>
                </c:pt>
                <c:pt idx="19">
                  <c:v>10.25</c:v>
                </c:pt>
                <c:pt idx="20">
                  <c:v>10.94</c:v>
                </c:pt>
                <c:pt idx="21">
                  <c:v>10.86</c:v>
                </c:pt>
                <c:pt idx="22">
                  <c:v>9.9700000000000006</c:v>
                </c:pt>
                <c:pt idx="23">
                  <c:v>10.82</c:v>
                </c:pt>
                <c:pt idx="24">
                  <c:v>10.14</c:v>
                </c:pt>
                <c:pt idx="25">
                  <c:v>10.210000000000001</c:v>
                </c:pt>
                <c:pt idx="26">
                  <c:v>9.5399999999999991</c:v>
                </c:pt>
                <c:pt idx="27">
                  <c:v>10.07</c:v>
                </c:pt>
                <c:pt idx="28">
                  <c:v>9.99</c:v>
                </c:pt>
                <c:pt idx="29">
                  <c:v>9.85</c:v>
                </c:pt>
                <c:pt idx="30">
                  <c:v>10.42</c:v>
                </c:pt>
                <c:pt idx="31">
                  <c:v>9.42</c:v>
                </c:pt>
                <c:pt idx="32">
                  <c:v>10.96</c:v>
                </c:pt>
                <c:pt idx="33">
                  <c:v>9.89</c:v>
                </c:pt>
                <c:pt idx="34">
                  <c:v>8.6999999999999993</c:v>
                </c:pt>
                <c:pt idx="35">
                  <c:v>9.15</c:v>
                </c:pt>
                <c:pt idx="36">
                  <c:v>8.9700000000000006</c:v>
                </c:pt>
                <c:pt idx="37">
                  <c:v>8.5299999999999994</c:v>
                </c:pt>
                <c:pt idx="38">
                  <c:v>8.9499999999999993</c:v>
                </c:pt>
                <c:pt idx="39">
                  <c:v>8.7100000000000009</c:v>
                </c:pt>
                <c:pt idx="40">
                  <c:v>10.51</c:v>
                </c:pt>
                <c:pt idx="41">
                  <c:v>7.98</c:v>
                </c:pt>
                <c:pt idx="42">
                  <c:v>8.0500000000000007</c:v>
                </c:pt>
                <c:pt idx="43">
                  <c:v>9.08</c:v>
                </c:pt>
                <c:pt idx="44">
                  <c:v>8.35</c:v>
                </c:pt>
                <c:pt idx="45">
                  <c:v>7.32</c:v>
                </c:pt>
                <c:pt idx="46">
                  <c:v>7.13</c:v>
                </c:pt>
                <c:pt idx="47">
                  <c:v>7.52</c:v>
                </c:pt>
                <c:pt idx="48">
                  <c:v>6.65</c:v>
                </c:pt>
                <c:pt idx="49">
                  <c:v>6.38</c:v>
                </c:pt>
                <c:pt idx="50">
                  <c:v>6.3</c:v>
                </c:pt>
                <c:pt idx="51">
                  <c:v>5.67</c:v>
                </c:pt>
                <c:pt idx="52">
                  <c:v>6.28</c:v>
                </c:pt>
                <c:pt idx="53">
                  <c:v>5.99</c:v>
                </c:pt>
                <c:pt idx="54">
                  <c:v>6.3</c:v>
                </c:pt>
                <c:pt idx="55">
                  <c:v>7.18</c:v>
                </c:pt>
                <c:pt idx="56">
                  <c:v>6.09</c:v>
                </c:pt>
                <c:pt idx="57">
                  <c:v>6.03</c:v>
                </c:pt>
                <c:pt idx="58">
                  <c:v>6.92</c:v>
                </c:pt>
                <c:pt idx="59">
                  <c:v>6.69</c:v>
                </c:pt>
                <c:pt idx="60">
                  <c:v>6.62</c:v>
                </c:pt>
                <c:pt idx="61">
                  <c:v>6.34</c:v>
                </c:pt>
                <c:pt idx="62">
                  <c:v>6.48</c:v>
                </c:pt>
                <c:pt idx="63">
                  <c:v>6.77</c:v>
                </c:pt>
                <c:pt idx="64">
                  <c:v>6.44</c:v>
                </c:pt>
                <c:pt idx="65">
                  <c:v>6.88</c:v>
                </c:pt>
                <c:pt idx="66">
                  <c:v>6.35</c:v>
                </c:pt>
                <c:pt idx="67">
                  <c:v>6.21</c:v>
                </c:pt>
                <c:pt idx="68">
                  <c:v>7.09</c:v>
                </c:pt>
                <c:pt idx="69">
                  <c:v>6.3</c:v>
                </c:pt>
                <c:pt idx="70">
                  <c:v>6.18</c:v>
                </c:pt>
                <c:pt idx="71">
                  <c:v>5.84</c:v>
                </c:pt>
                <c:pt idx="72">
                  <c:v>5.76</c:v>
                </c:pt>
                <c:pt idx="73">
                  <c:v>5.12</c:v>
                </c:pt>
                <c:pt idx="74">
                  <c:v>5.18</c:v>
                </c:pt>
                <c:pt idx="75">
                  <c:v>5.12</c:v>
                </c:pt>
                <c:pt idx="76">
                  <c:v>4.9800000000000004</c:v>
                </c:pt>
                <c:pt idx="77">
                  <c:v>4.57</c:v>
                </c:pt>
                <c:pt idx="78">
                  <c:v>4.32</c:v>
                </c:pt>
                <c:pt idx="79">
                  <c:v>4.1100000000000003</c:v>
                </c:pt>
                <c:pt idx="80">
                  <c:v>4.74</c:v>
                </c:pt>
                <c:pt idx="81">
                  <c:v>4.28</c:v>
                </c:pt>
                <c:pt idx="82">
                  <c:v>4.49</c:v>
                </c:pt>
                <c:pt idx="83">
                  <c:v>4.72</c:v>
                </c:pt>
                <c:pt idx="84">
                  <c:v>4.59</c:v>
                </c:pt>
                <c:pt idx="85">
                  <c:v>4.87</c:v>
                </c:pt>
                <c:pt idx="86">
                  <c:v>5.15</c:v>
                </c:pt>
                <c:pt idx="87">
                  <c:v>5.26</c:v>
                </c:pt>
                <c:pt idx="88">
                  <c:v>5.21</c:v>
                </c:pt>
                <c:pt idx="89">
                  <c:v>6.1</c:v>
                </c:pt>
                <c:pt idx="90">
                  <c:v>5.8</c:v>
                </c:pt>
                <c:pt idx="91">
                  <c:v>6.32</c:v>
                </c:pt>
                <c:pt idx="92">
                  <c:v>6.52</c:v>
                </c:pt>
                <c:pt idx="93">
                  <c:v>6.64</c:v>
                </c:pt>
                <c:pt idx="94">
                  <c:v>7.43</c:v>
                </c:pt>
                <c:pt idx="95">
                  <c:v>7.5</c:v>
                </c:pt>
                <c:pt idx="96">
                  <c:v>8.09</c:v>
                </c:pt>
                <c:pt idx="97">
                  <c:v>8.6300000000000008</c:v>
                </c:pt>
                <c:pt idx="98">
                  <c:v>16.14</c:v>
                </c:pt>
                <c:pt idx="99">
                  <c:v>12.84</c:v>
                </c:pt>
                <c:pt idx="100">
                  <c:v>10.36</c:v>
                </c:pt>
                <c:pt idx="101">
                  <c:v>8.5399999999999991</c:v>
                </c:pt>
                <c:pt idx="102">
                  <c:v>8.2100000000000009</c:v>
                </c:pt>
                <c:pt idx="103">
                  <c:v>7.76</c:v>
                </c:pt>
                <c:pt idx="104">
                  <c:v>7.99</c:v>
                </c:pt>
                <c:pt idx="105">
                  <c:v>8.2899999999999991</c:v>
                </c:pt>
                <c:pt idx="106">
                  <c:v>7.78</c:v>
                </c:pt>
                <c:pt idx="107">
                  <c:v>8.4499999999999993</c:v>
                </c:pt>
                <c:pt idx="108">
                  <c:v>6.71</c:v>
                </c:pt>
                <c:pt idx="109">
                  <c:v>7.33</c:v>
                </c:pt>
                <c:pt idx="110">
                  <c:v>7.51</c:v>
                </c:pt>
                <c:pt idx="111">
                  <c:v>7.5</c:v>
                </c:pt>
                <c:pt idx="112">
                  <c:v>7.26</c:v>
                </c:pt>
                <c:pt idx="113">
                  <c:v>7.54</c:v>
                </c:pt>
                <c:pt idx="114">
                  <c:v>6.9</c:v>
                </c:pt>
                <c:pt idx="115">
                  <c:v>8.7899999999999991</c:v>
                </c:pt>
                <c:pt idx="116">
                  <c:v>12.57</c:v>
                </c:pt>
                <c:pt idx="117">
                  <c:v>13.6</c:v>
                </c:pt>
                <c:pt idx="118">
                  <c:v>15.07</c:v>
                </c:pt>
                <c:pt idx="119">
                  <c:v>15.41</c:v>
                </c:pt>
              </c:numCache>
            </c:numRef>
          </c:val>
          <c:smooth val="0"/>
          <c:extLst>
            <c:ext xmlns:c16="http://schemas.microsoft.com/office/drawing/2014/chart" uri="{C3380CC4-5D6E-409C-BE32-E72D297353CC}">
              <c16:uniqueId val="{00000001-657A-4877-A167-A375DC863928}"/>
            </c:ext>
          </c:extLst>
        </c:ser>
        <c:ser>
          <c:idx val="2"/>
          <c:order val="2"/>
          <c:tx>
            <c:strRef>
              <c:f>[141]Кредиты!$J$1</c:f>
              <c:strCache>
                <c:ptCount val="1"/>
                <c:pt idx="0">
                  <c:v>ОФЗ от 1 года до 3 лет</c:v>
                </c:pt>
              </c:strCache>
            </c:strRef>
          </c:tx>
          <c:spPr>
            <a:ln w="28575" cap="rnd">
              <a:solidFill>
                <a:schemeClr val="accent3"/>
              </a:solidFill>
              <a:round/>
            </a:ln>
            <a:effectLst/>
          </c:spPr>
          <c:marker>
            <c:symbol val="none"/>
          </c:marker>
          <c:cat>
            <c:numRef>
              <c:f>'80'!$A$4:$A$128</c:f>
              <c:numCache>
                <c:formatCode>mmm\-yy</c:formatCode>
                <c:ptCount val="12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[141]Кредиты!$J$2:$J$122</c:f>
              <c:numCache>
                <c:formatCode>General</c:formatCode>
                <c:ptCount val="121"/>
                <c:pt idx="5">
                  <c:v>8.8350000000000009</c:v>
                </c:pt>
                <c:pt idx="6">
                  <c:v>8.3049999999999997</c:v>
                </c:pt>
                <c:pt idx="7">
                  <c:v>8.2100000000000009</c:v>
                </c:pt>
                <c:pt idx="8">
                  <c:v>9.3999999999999986</c:v>
                </c:pt>
                <c:pt idx="9">
                  <c:v>9.6150000000000002</c:v>
                </c:pt>
                <c:pt idx="10">
                  <c:v>9.26</c:v>
                </c:pt>
                <c:pt idx="11">
                  <c:v>10.074999999999999</c:v>
                </c:pt>
                <c:pt idx="12">
                  <c:v>10.925000000000001</c:v>
                </c:pt>
                <c:pt idx="13">
                  <c:v>15.545</c:v>
                </c:pt>
                <c:pt idx="14">
                  <c:v>14.64</c:v>
                </c:pt>
                <c:pt idx="15">
                  <c:v>14.404999999999999</c:v>
                </c:pt>
                <c:pt idx="16">
                  <c:v>12.055</c:v>
                </c:pt>
                <c:pt idx="17">
                  <c:v>10.620000000000001</c:v>
                </c:pt>
                <c:pt idx="18">
                  <c:v>10.815</c:v>
                </c:pt>
                <c:pt idx="19">
                  <c:v>10.99</c:v>
                </c:pt>
                <c:pt idx="20">
                  <c:v>10.879999999999999</c:v>
                </c:pt>
                <c:pt idx="21">
                  <c:v>11.774999999999999</c:v>
                </c:pt>
                <c:pt idx="22">
                  <c:v>11.09</c:v>
                </c:pt>
                <c:pt idx="23">
                  <c:v>10.190000000000001</c:v>
                </c:pt>
                <c:pt idx="24">
                  <c:v>10.215</c:v>
                </c:pt>
                <c:pt idx="25">
                  <c:v>10.02</c:v>
                </c:pt>
                <c:pt idx="26">
                  <c:v>10.32</c:v>
                </c:pt>
                <c:pt idx="27">
                  <c:v>9.4849999999999994</c:v>
                </c:pt>
                <c:pt idx="28">
                  <c:v>9.3850000000000016</c:v>
                </c:pt>
                <c:pt idx="29">
                  <c:v>9.3550000000000004</c:v>
                </c:pt>
                <c:pt idx="30">
                  <c:v>9.49</c:v>
                </c:pt>
                <c:pt idx="31">
                  <c:v>9.06</c:v>
                </c:pt>
                <c:pt idx="32">
                  <c:v>9.0650000000000013</c:v>
                </c:pt>
                <c:pt idx="33">
                  <c:v>8.745000000000001</c:v>
                </c:pt>
                <c:pt idx="34">
                  <c:v>8.4349999999999987</c:v>
                </c:pt>
                <c:pt idx="35">
                  <c:v>8.6750000000000007</c:v>
                </c:pt>
                <c:pt idx="36">
                  <c:v>8.7650000000000006</c:v>
                </c:pt>
                <c:pt idx="37">
                  <c:v>8.23</c:v>
                </c:pt>
                <c:pt idx="38">
                  <c:v>8.120000000000001</c:v>
                </c:pt>
                <c:pt idx="39">
                  <c:v>8.504999999999999</c:v>
                </c:pt>
                <c:pt idx="40">
                  <c:v>8.2949999999999999</c:v>
                </c:pt>
                <c:pt idx="41">
                  <c:v>7.9849999999999994</c:v>
                </c:pt>
                <c:pt idx="42">
                  <c:v>8.01</c:v>
                </c:pt>
                <c:pt idx="43">
                  <c:v>7.9849999999999994</c:v>
                </c:pt>
                <c:pt idx="44">
                  <c:v>8.0299999999999994</c:v>
                </c:pt>
                <c:pt idx="45">
                  <c:v>7.73</c:v>
                </c:pt>
                <c:pt idx="46">
                  <c:v>7.585</c:v>
                </c:pt>
                <c:pt idx="47">
                  <c:v>7.45</c:v>
                </c:pt>
                <c:pt idx="48">
                  <c:v>7.2449999999999992</c:v>
                </c:pt>
                <c:pt idx="49">
                  <c:v>6.8599999999999994</c:v>
                </c:pt>
                <c:pt idx="50">
                  <c:v>6.7899999999999991</c:v>
                </c:pt>
                <c:pt idx="51">
                  <c:v>6.4850000000000003</c:v>
                </c:pt>
                <c:pt idx="52">
                  <c:v>6.3599999999999994</c:v>
                </c:pt>
                <c:pt idx="53">
                  <c:v>6.6950000000000003</c:v>
                </c:pt>
                <c:pt idx="54">
                  <c:v>6.83</c:v>
                </c:pt>
                <c:pt idx="55">
                  <c:v>7.1549999999999994</c:v>
                </c:pt>
                <c:pt idx="56">
                  <c:v>7.34</c:v>
                </c:pt>
                <c:pt idx="57">
                  <c:v>7.915</c:v>
                </c:pt>
                <c:pt idx="58">
                  <c:v>7.8350000000000009</c:v>
                </c:pt>
                <c:pt idx="59">
                  <c:v>8.1550000000000011</c:v>
                </c:pt>
                <c:pt idx="60">
                  <c:v>8.1050000000000004</c:v>
                </c:pt>
                <c:pt idx="61">
                  <c:v>7.98</c:v>
                </c:pt>
                <c:pt idx="62">
                  <c:v>7.8250000000000002</c:v>
                </c:pt>
                <c:pt idx="63">
                  <c:v>7.77</c:v>
                </c:pt>
                <c:pt idx="64">
                  <c:v>7.83</c:v>
                </c:pt>
                <c:pt idx="65">
                  <c:v>7.665</c:v>
                </c:pt>
                <c:pt idx="66">
                  <c:v>7.51</c:v>
                </c:pt>
                <c:pt idx="67">
                  <c:v>7.1850000000000005</c:v>
                </c:pt>
                <c:pt idx="68">
                  <c:v>6.92</c:v>
                </c:pt>
                <c:pt idx="69">
                  <c:v>6.7549999999999999</c:v>
                </c:pt>
                <c:pt idx="70">
                  <c:v>6.64</c:v>
                </c:pt>
                <c:pt idx="71">
                  <c:v>5.9849999999999994</c:v>
                </c:pt>
                <c:pt idx="72">
                  <c:v>5.915</c:v>
                </c:pt>
                <c:pt idx="73">
                  <c:v>5.665</c:v>
                </c:pt>
                <c:pt idx="74">
                  <c:v>5.6050000000000004</c:v>
                </c:pt>
                <c:pt idx="75">
                  <c:v>5.75</c:v>
                </c:pt>
                <c:pt idx="76">
                  <c:v>6.3900000000000006</c:v>
                </c:pt>
                <c:pt idx="77">
                  <c:v>5.32</c:v>
                </c:pt>
                <c:pt idx="78">
                  <c:v>4.6850000000000005</c:v>
                </c:pt>
                <c:pt idx="79">
                  <c:v>4.6749999999999998</c:v>
                </c:pt>
                <c:pt idx="80">
                  <c:v>4.585</c:v>
                </c:pt>
                <c:pt idx="81">
                  <c:v>4.6050000000000004</c:v>
                </c:pt>
                <c:pt idx="82">
                  <c:v>4.7850000000000001</c:v>
                </c:pt>
                <c:pt idx="83">
                  <c:v>4.8550000000000004</c:v>
                </c:pt>
                <c:pt idx="84">
                  <c:v>4.6999999999999993</c:v>
                </c:pt>
                <c:pt idx="85">
                  <c:v>4.6850000000000005</c:v>
                </c:pt>
                <c:pt idx="86">
                  <c:v>4.9350000000000005</c:v>
                </c:pt>
                <c:pt idx="87">
                  <c:v>5.44</c:v>
                </c:pt>
                <c:pt idx="88">
                  <c:v>5.9849999999999994</c:v>
                </c:pt>
                <c:pt idx="89">
                  <c:v>6</c:v>
                </c:pt>
                <c:pt idx="90">
                  <c:v>6.2750000000000004</c:v>
                </c:pt>
                <c:pt idx="91">
                  <c:v>6.8249999999999993</c:v>
                </c:pt>
                <c:pt idx="92">
                  <c:v>6.76</c:v>
                </c:pt>
                <c:pt idx="93">
                  <c:v>6.79</c:v>
                </c:pt>
                <c:pt idx="94">
                  <c:v>7.23</c:v>
                </c:pt>
                <c:pt idx="95">
                  <c:v>8.4450000000000003</c:v>
                </c:pt>
                <c:pt idx="96">
                  <c:v>8.7200000000000006</c:v>
                </c:pt>
                <c:pt idx="97">
                  <c:v>8.24</c:v>
                </c:pt>
                <c:pt idx="98">
                  <c:v>9.6350000000000016</c:v>
                </c:pt>
                <c:pt idx="99">
                  <c:v>15.55</c:v>
                </c:pt>
                <c:pt idx="100">
                  <c:v>12.5</c:v>
                </c:pt>
                <c:pt idx="101">
                  <c:v>9.8650000000000002</c:v>
                </c:pt>
                <c:pt idx="102">
                  <c:v>9.42</c:v>
                </c:pt>
                <c:pt idx="103">
                  <c:v>8.66</c:v>
                </c:pt>
                <c:pt idx="104">
                  <c:v>7.6899999999999995</c:v>
                </c:pt>
                <c:pt idx="105">
                  <c:v>7.9550000000000001</c:v>
                </c:pt>
                <c:pt idx="106">
                  <c:v>8.9450000000000003</c:v>
                </c:pt>
                <c:pt idx="107">
                  <c:v>8.3550000000000004</c:v>
                </c:pt>
                <c:pt idx="108">
                  <c:v>8.1950000000000003</c:v>
                </c:pt>
                <c:pt idx="109">
                  <c:v>8.0050000000000008</c:v>
                </c:pt>
                <c:pt idx="110">
                  <c:v>8.1349999999999998</c:v>
                </c:pt>
                <c:pt idx="111">
                  <c:v>8.5399999999999991</c:v>
                </c:pt>
                <c:pt idx="112">
                  <c:v>8.504999999999999</c:v>
                </c:pt>
                <c:pt idx="113">
                  <c:v>8.2449999999999992</c:v>
                </c:pt>
                <c:pt idx="114">
                  <c:v>8.4450000000000003</c:v>
                </c:pt>
                <c:pt idx="115">
                  <c:v>8.84</c:v>
                </c:pt>
                <c:pt idx="116">
                  <c:v>9.620000000000001</c:v>
                </c:pt>
                <c:pt idx="117">
                  <c:v>10.905000000000001</c:v>
                </c:pt>
                <c:pt idx="118">
                  <c:v>12.48</c:v>
                </c:pt>
                <c:pt idx="119">
                  <c:v>12.59</c:v>
                </c:pt>
                <c:pt idx="120">
                  <c:v>11.99</c:v>
                </c:pt>
              </c:numCache>
            </c:numRef>
          </c:val>
          <c:smooth val="0"/>
          <c:extLst>
            <c:ext xmlns:c16="http://schemas.microsoft.com/office/drawing/2014/chart" uri="{C3380CC4-5D6E-409C-BE32-E72D297353CC}">
              <c16:uniqueId val="{00000002-657A-4877-A167-A375DC863928}"/>
            </c:ext>
          </c:extLst>
        </c:ser>
        <c:dLbls>
          <c:showLegendKey val="0"/>
          <c:showVal val="0"/>
          <c:showCatName val="0"/>
          <c:showSerName val="0"/>
          <c:showPercent val="0"/>
          <c:showBubbleSize val="0"/>
        </c:dLbls>
        <c:smooth val="0"/>
        <c:axId val="708664160"/>
        <c:axId val="708669648"/>
      </c:lineChart>
      <c:dateAx>
        <c:axId val="7086641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08669648"/>
        <c:crosses val="autoZero"/>
        <c:auto val="1"/>
        <c:lblOffset val="100"/>
        <c:baseTimeUnit val="months"/>
        <c:majorUnit val="1"/>
        <c:majorTimeUnit val="years"/>
      </c:dateAx>
      <c:valAx>
        <c:axId val="708669648"/>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08664160"/>
        <c:crosses val="autoZero"/>
        <c:crossBetween val="between"/>
      </c:valAx>
      <c:spPr>
        <a:noFill/>
        <a:ln>
          <a:noFill/>
        </a:ln>
        <a:effectLst/>
      </c:spPr>
    </c:plotArea>
    <c:legend>
      <c:legendPos val="b"/>
      <c:layout>
        <c:manualLayout>
          <c:xMode val="edge"/>
          <c:yMode val="edge"/>
          <c:x val="3.2766339869281048E-2"/>
          <c:y val="0.68929700854700848"/>
          <c:w val="0.96723366013071899"/>
          <c:h val="0.251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64575163398692"/>
          <c:y val="5.9700854700854698E-2"/>
          <c:w val="0.87445228758169924"/>
          <c:h val="0.45076452991452992"/>
        </c:manualLayout>
      </c:layout>
      <c:lineChart>
        <c:grouping val="standard"/>
        <c:varyColors val="0"/>
        <c:ser>
          <c:idx val="0"/>
          <c:order val="0"/>
          <c:tx>
            <c:strRef>
              <c:f>'81'!$B$2:$B$3</c:f>
              <c:strCache>
                <c:ptCount val="2"/>
                <c:pt idx="1">
                  <c:v>Ключевая ставка</c:v>
                </c:pt>
              </c:strCache>
            </c:strRef>
          </c:tx>
          <c:spPr>
            <a:ln w="28575" cap="rnd">
              <a:solidFill>
                <a:srgbClr val="EE1133"/>
              </a:solidFill>
              <a:round/>
            </a:ln>
            <a:effectLst/>
          </c:spPr>
          <c:marker>
            <c:symbol val="none"/>
          </c:marker>
          <c:cat>
            <c:numRef>
              <c:f>'81'!$A$4:$A$123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'81'!$B$4:$B$123</c:f>
              <c:numCache>
                <c:formatCode>General</c:formatCode>
                <c:ptCount val="120"/>
                <c:pt idx="0">
                  <c:v>5.5</c:v>
                </c:pt>
                <c:pt idx="1">
                  <c:v>5.5</c:v>
                </c:pt>
                <c:pt idx="2">
                  <c:v>7</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5.5</c:v>
                </c:pt>
                <c:pt idx="76">
                  <c:v>5.5</c:v>
                </c:pt>
                <c:pt idx="77">
                  <c:v>4.5</c:v>
                </c:pt>
                <c:pt idx="78">
                  <c:v>4.25</c:v>
                </c:pt>
                <c:pt idx="79">
                  <c:v>4.25</c:v>
                </c:pt>
                <c:pt idx="80">
                  <c:v>4.25</c:v>
                </c:pt>
                <c:pt idx="81">
                  <c:v>4.25</c:v>
                </c:pt>
                <c:pt idx="82">
                  <c:v>4.25</c:v>
                </c:pt>
                <c:pt idx="83">
                  <c:v>4.25</c:v>
                </c:pt>
                <c:pt idx="84">
                  <c:v>4.25</c:v>
                </c:pt>
                <c:pt idx="85">
                  <c:v>4.25</c:v>
                </c:pt>
                <c:pt idx="86">
                  <c:v>4.5</c:v>
                </c:pt>
                <c:pt idx="87">
                  <c:v>5</c:v>
                </c:pt>
                <c:pt idx="88">
                  <c:v>5</c:v>
                </c:pt>
                <c:pt idx="89">
                  <c:v>5.5</c:v>
                </c:pt>
                <c:pt idx="90">
                  <c:v>6.5</c:v>
                </c:pt>
                <c:pt idx="91">
                  <c:v>6.5</c:v>
                </c:pt>
                <c:pt idx="92">
                  <c:v>6.75</c:v>
                </c:pt>
                <c:pt idx="93">
                  <c:v>7.5</c:v>
                </c:pt>
                <c:pt idx="94">
                  <c:v>7.5</c:v>
                </c:pt>
                <c:pt idx="95">
                  <c:v>8.5</c:v>
                </c:pt>
                <c:pt idx="96">
                  <c:v>8.5</c:v>
                </c:pt>
                <c:pt idx="97">
                  <c:v>20</c:v>
                </c:pt>
                <c:pt idx="98">
                  <c:v>20</c:v>
                </c:pt>
                <c:pt idx="99">
                  <c:v>17</c:v>
                </c:pt>
                <c:pt idx="100">
                  <c:v>11</c:v>
                </c:pt>
                <c:pt idx="101">
                  <c:v>9.5</c:v>
                </c:pt>
                <c:pt idx="102">
                  <c:v>8</c:v>
                </c:pt>
                <c:pt idx="103">
                  <c:v>8</c:v>
                </c:pt>
                <c:pt idx="104">
                  <c:v>7.5</c:v>
                </c:pt>
                <c:pt idx="105">
                  <c:v>7.5</c:v>
                </c:pt>
                <c:pt idx="106">
                  <c:v>7.5</c:v>
                </c:pt>
                <c:pt idx="107">
                  <c:v>7.5</c:v>
                </c:pt>
                <c:pt idx="108">
                  <c:v>7.5</c:v>
                </c:pt>
                <c:pt idx="109">
                  <c:v>7.5</c:v>
                </c:pt>
                <c:pt idx="110">
                  <c:v>7.5</c:v>
                </c:pt>
                <c:pt idx="111">
                  <c:v>7.5</c:v>
                </c:pt>
                <c:pt idx="112">
                  <c:v>7.5</c:v>
                </c:pt>
                <c:pt idx="113">
                  <c:v>7.5</c:v>
                </c:pt>
                <c:pt idx="114">
                  <c:v>8.5</c:v>
                </c:pt>
                <c:pt idx="115">
                  <c:v>12</c:v>
                </c:pt>
                <c:pt idx="116">
                  <c:v>13</c:v>
                </c:pt>
                <c:pt idx="117">
                  <c:v>15</c:v>
                </c:pt>
                <c:pt idx="118">
                  <c:v>15</c:v>
                </c:pt>
                <c:pt idx="119">
                  <c:v>16</c:v>
                </c:pt>
              </c:numCache>
            </c:numRef>
          </c:val>
          <c:smooth val="0"/>
          <c:extLst>
            <c:ext xmlns:c16="http://schemas.microsoft.com/office/drawing/2014/chart" uri="{C3380CC4-5D6E-409C-BE32-E72D297353CC}">
              <c16:uniqueId val="{00000000-C3AF-4479-B293-8C16FFD10C6C}"/>
            </c:ext>
          </c:extLst>
        </c:ser>
        <c:ser>
          <c:idx val="1"/>
          <c:order val="1"/>
          <c:tx>
            <c:strRef>
              <c:f>'81'!$C$2:$C$3</c:f>
              <c:strCache>
                <c:ptCount val="2"/>
                <c:pt idx="0">
                  <c:v>Кредиты ФЛ</c:v>
                </c:pt>
                <c:pt idx="1">
                  <c:v>до 1 года</c:v>
                </c:pt>
              </c:strCache>
            </c:strRef>
          </c:tx>
          <c:spPr>
            <a:ln w="28575" cap="rnd">
              <a:solidFill>
                <a:srgbClr val="0088BB"/>
              </a:solidFill>
              <a:round/>
            </a:ln>
            <a:effectLst/>
          </c:spPr>
          <c:marker>
            <c:symbol val="none"/>
          </c:marker>
          <c:cat>
            <c:numRef>
              <c:f>'81'!$A$4:$A$123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'81'!$C$4:$C$123</c:f>
              <c:numCache>
                <c:formatCode>General</c:formatCode>
                <c:ptCount val="120"/>
                <c:pt idx="0">
                  <c:v>24.41</c:v>
                </c:pt>
                <c:pt idx="1">
                  <c:v>22.77</c:v>
                </c:pt>
                <c:pt idx="2">
                  <c:v>23.78</c:v>
                </c:pt>
                <c:pt idx="3">
                  <c:v>20.97</c:v>
                </c:pt>
                <c:pt idx="4">
                  <c:v>24.89</c:v>
                </c:pt>
                <c:pt idx="5">
                  <c:v>23.91</c:v>
                </c:pt>
                <c:pt idx="6">
                  <c:v>23.28</c:v>
                </c:pt>
                <c:pt idx="7">
                  <c:v>23.82</c:v>
                </c:pt>
                <c:pt idx="8">
                  <c:v>23.93</c:v>
                </c:pt>
                <c:pt idx="9">
                  <c:v>24.37</c:v>
                </c:pt>
                <c:pt idx="10">
                  <c:v>24.59</c:v>
                </c:pt>
                <c:pt idx="11">
                  <c:v>24.82</c:v>
                </c:pt>
                <c:pt idx="12">
                  <c:v>29.08</c:v>
                </c:pt>
                <c:pt idx="13">
                  <c:v>28.73</c:v>
                </c:pt>
                <c:pt idx="14">
                  <c:v>27.31</c:v>
                </c:pt>
                <c:pt idx="15">
                  <c:v>26.2</c:v>
                </c:pt>
                <c:pt idx="16">
                  <c:v>28.62</c:v>
                </c:pt>
                <c:pt idx="17">
                  <c:v>26.45</c:v>
                </c:pt>
                <c:pt idx="18">
                  <c:v>26.29</c:v>
                </c:pt>
                <c:pt idx="19">
                  <c:v>25.71</c:v>
                </c:pt>
                <c:pt idx="20">
                  <c:v>24.94</c:v>
                </c:pt>
                <c:pt idx="21">
                  <c:v>25.34</c:v>
                </c:pt>
                <c:pt idx="22">
                  <c:v>25.11</c:v>
                </c:pt>
                <c:pt idx="23">
                  <c:v>24.24</c:v>
                </c:pt>
                <c:pt idx="24">
                  <c:v>25.43</c:v>
                </c:pt>
                <c:pt idx="25">
                  <c:v>23.65</c:v>
                </c:pt>
                <c:pt idx="26">
                  <c:v>23.94</c:v>
                </c:pt>
                <c:pt idx="27">
                  <c:v>21.65</c:v>
                </c:pt>
                <c:pt idx="28">
                  <c:v>23.15</c:v>
                </c:pt>
                <c:pt idx="29">
                  <c:v>21.88</c:v>
                </c:pt>
                <c:pt idx="30">
                  <c:v>22.9</c:v>
                </c:pt>
                <c:pt idx="31">
                  <c:v>23.45</c:v>
                </c:pt>
                <c:pt idx="32">
                  <c:v>23.28</c:v>
                </c:pt>
                <c:pt idx="33">
                  <c:v>23.23</c:v>
                </c:pt>
                <c:pt idx="34">
                  <c:v>22.51</c:v>
                </c:pt>
                <c:pt idx="35">
                  <c:v>21.3</c:v>
                </c:pt>
                <c:pt idx="36">
                  <c:v>22.4</c:v>
                </c:pt>
                <c:pt idx="37">
                  <c:v>21.06</c:v>
                </c:pt>
                <c:pt idx="38">
                  <c:v>20.37</c:v>
                </c:pt>
                <c:pt idx="39">
                  <c:v>20.57</c:v>
                </c:pt>
                <c:pt idx="40">
                  <c:v>20.07</c:v>
                </c:pt>
                <c:pt idx="41">
                  <c:v>19.89</c:v>
                </c:pt>
                <c:pt idx="42">
                  <c:v>20.260000000000002</c:v>
                </c:pt>
                <c:pt idx="43">
                  <c:v>20.07</c:v>
                </c:pt>
                <c:pt idx="44">
                  <c:v>20.02</c:v>
                </c:pt>
                <c:pt idx="45">
                  <c:v>18.52</c:v>
                </c:pt>
                <c:pt idx="46">
                  <c:v>19</c:v>
                </c:pt>
                <c:pt idx="47">
                  <c:v>18.989999999999998</c:v>
                </c:pt>
                <c:pt idx="48">
                  <c:v>18.989999999999998</c:v>
                </c:pt>
                <c:pt idx="49">
                  <c:v>18.29</c:v>
                </c:pt>
                <c:pt idx="50">
                  <c:v>17.41</c:v>
                </c:pt>
                <c:pt idx="51">
                  <c:v>16.14</c:v>
                </c:pt>
                <c:pt idx="52">
                  <c:v>17.79</c:v>
                </c:pt>
                <c:pt idx="53">
                  <c:v>17.72</c:v>
                </c:pt>
                <c:pt idx="54">
                  <c:v>17.12</c:v>
                </c:pt>
                <c:pt idx="55">
                  <c:v>17.739999999999998</c:v>
                </c:pt>
                <c:pt idx="56">
                  <c:v>17.5</c:v>
                </c:pt>
                <c:pt idx="57">
                  <c:v>17.989999999999998</c:v>
                </c:pt>
                <c:pt idx="58">
                  <c:v>17.82</c:v>
                </c:pt>
                <c:pt idx="59">
                  <c:v>17.87</c:v>
                </c:pt>
                <c:pt idx="60">
                  <c:v>15.95</c:v>
                </c:pt>
                <c:pt idx="61">
                  <c:v>15.54</c:v>
                </c:pt>
                <c:pt idx="62">
                  <c:v>14.69</c:v>
                </c:pt>
                <c:pt idx="63">
                  <c:v>15.06</c:v>
                </c:pt>
                <c:pt idx="64">
                  <c:v>15.41</c:v>
                </c:pt>
                <c:pt idx="65">
                  <c:v>15.25</c:v>
                </c:pt>
                <c:pt idx="66">
                  <c:v>14.93</c:v>
                </c:pt>
                <c:pt idx="67">
                  <c:v>14.6</c:v>
                </c:pt>
                <c:pt idx="68">
                  <c:v>14.21</c:v>
                </c:pt>
                <c:pt idx="69">
                  <c:v>13.74</c:v>
                </c:pt>
                <c:pt idx="70">
                  <c:v>15.13</c:v>
                </c:pt>
                <c:pt idx="71">
                  <c:v>14.83</c:v>
                </c:pt>
                <c:pt idx="72">
                  <c:v>15</c:v>
                </c:pt>
                <c:pt idx="73">
                  <c:v>14.6</c:v>
                </c:pt>
                <c:pt idx="74">
                  <c:v>14.19</c:v>
                </c:pt>
                <c:pt idx="75">
                  <c:v>14.81</c:v>
                </c:pt>
                <c:pt idx="76">
                  <c:v>14.39</c:v>
                </c:pt>
                <c:pt idx="77">
                  <c:v>13.95</c:v>
                </c:pt>
                <c:pt idx="78">
                  <c:v>13.63</c:v>
                </c:pt>
                <c:pt idx="79">
                  <c:v>13.47</c:v>
                </c:pt>
                <c:pt idx="80">
                  <c:v>13.72</c:v>
                </c:pt>
                <c:pt idx="81">
                  <c:v>13.82</c:v>
                </c:pt>
                <c:pt idx="82">
                  <c:v>13.77</c:v>
                </c:pt>
                <c:pt idx="83">
                  <c:v>13.41</c:v>
                </c:pt>
                <c:pt idx="84">
                  <c:v>13.51</c:v>
                </c:pt>
                <c:pt idx="85">
                  <c:v>13.55</c:v>
                </c:pt>
                <c:pt idx="86">
                  <c:v>13.04</c:v>
                </c:pt>
                <c:pt idx="87">
                  <c:v>13.65</c:v>
                </c:pt>
                <c:pt idx="88">
                  <c:v>13.73</c:v>
                </c:pt>
                <c:pt idx="89">
                  <c:v>13.42</c:v>
                </c:pt>
                <c:pt idx="90">
                  <c:v>13.82</c:v>
                </c:pt>
                <c:pt idx="91">
                  <c:v>14.19</c:v>
                </c:pt>
                <c:pt idx="92">
                  <c:v>14.34</c:v>
                </c:pt>
                <c:pt idx="93">
                  <c:v>14.71</c:v>
                </c:pt>
                <c:pt idx="94">
                  <c:v>15.18</c:v>
                </c:pt>
                <c:pt idx="95">
                  <c:v>15.04</c:v>
                </c:pt>
                <c:pt idx="96">
                  <c:v>15.33</c:v>
                </c:pt>
                <c:pt idx="97">
                  <c:v>15.48</c:v>
                </c:pt>
                <c:pt idx="98">
                  <c:v>24.32</c:v>
                </c:pt>
                <c:pt idx="99">
                  <c:v>25.79</c:v>
                </c:pt>
                <c:pt idx="100">
                  <c:v>24.65</c:v>
                </c:pt>
                <c:pt idx="101">
                  <c:v>21.23</c:v>
                </c:pt>
                <c:pt idx="102">
                  <c:v>18.079999999999998</c:v>
                </c:pt>
                <c:pt idx="103">
                  <c:v>18.48</c:v>
                </c:pt>
                <c:pt idx="104">
                  <c:v>18.350000000000001</c:v>
                </c:pt>
                <c:pt idx="105">
                  <c:v>17.98</c:v>
                </c:pt>
                <c:pt idx="106">
                  <c:v>19.11</c:v>
                </c:pt>
                <c:pt idx="107">
                  <c:v>17.43</c:v>
                </c:pt>
                <c:pt idx="108">
                  <c:v>19.53</c:v>
                </c:pt>
                <c:pt idx="109">
                  <c:v>19.13</c:v>
                </c:pt>
                <c:pt idx="110">
                  <c:v>18.96</c:v>
                </c:pt>
                <c:pt idx="111">
                  <c:v>19.48</c:v>
                </c:pt>
                <c:pt idx="112">
                  <c:v>19.690000000000001</c:v>
                </c:pt>
                <c:pt idx="113">
                  <c:v>19.420000000000002</c:v>
                </c:pt>
                <c:pt idx="114">
                  <c:v>19.04</c:v>
                </c:pt>
                <c:pt idx="115">
                  <c:v>19.89</c:v>
                </c:pt>
                <c:pt idx="116">
                  <c:v>20.6</c:v>
                </c:pt>
                <c:pt idx="117">
                  <c:v>20.94</c:v>
                </c:pt>
                <c:pt idx="118">
                  <c:v>21.29</c:v>
                </c:pt>
                <c:pt idx="119">
                  <c:v>21.03</c:v>
                </c:pt>
              </c:numCache>
            </c:numRef>
          </c:val>
          <c:smooth val="0"/>
          <c:extLst>
            <c:ext xmlns:c16="http://schemas.microsoft.com/office/drawing/2014/chart" uri="{C3380CC4-5D6E-409C-BE32-E72D297353CC}">
              <c16:uniqueId val="{00000001-C3AF-4479-B293-8C16FFD10C6C}"/>
            </c:ext>
          </c:extLst>
        </c:ser>
        <c:ser>
          <c:idx val="2"/>
          <c:order val="2"/>
          <c:tx>
            <c:strRef>
              <c:f>'81'!$I$2</c:f>
              <c:strCache>
                <c:ptCount val="1"/>
                <c:pt idx="0">
                  <c:v>ОФЗ до 1 года</c:v>
                </c:pt>
              </c:strCache>
            </c:strRef>
          </c:tx>
          <c:spPr>
            <a:ln w="28575" cap="rnd">
              <a:solidFill>
                <a:schemeClr val="accent3"/>
              </a:solidFill>
              <a:round/>
            </a:ln>
            <a:effectLst/>
          </c:spPr>
          <c:marker>
            <c:symbol val="none"/>
          </c:marker>
          <c:cat>
            <c:numRef>
              <c:f>'81'!$A$4:$A$123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'81'!$I$3:$I$123</c:f>
              <c:numCache>
                <c:formatCode>General</c:formatCode>
                <c:ptCount val="121"/>
                <c:pt idx="5" formatCode="0.00">
                  <c:v>7.4450000000000003</c:v>
                </c:pt>
                <c:pt idx="6" formatCode="0.00">
                  <c:v>7.5724999999999998</c:v>
                </c:pt>
                <c:pt idx="7" formatCode="0.00">
                  <c:v>7.7825000000000006</c:v>
                </c:pt>
                <c:pt idx="8" formatCode="0.00">
                  <c:v>8.42</c:v>
                </c:pt>
                <c:pt idx="9" formatCode="0.00">
                  <c:v>8.7949999999999999</c:v>
                </c:pt>
                <c:pt idx="10" formatCode="0.00">
                  <c:v>8.4949999999999992</c:v>
                </c:pt>
                <c:pt idx="11" formatCode="0.00">
                  <c:v>9.1425000000000001</c:v>
                </c:pt>
                <c:pt idx="12" formatCode="0.00">
                  <c:v>10.44</c:v>
                </c:pt>
                <c:pt idx="13" formatCode="0.00">
                  <c:v>14.024999999999999</c:v>
                </c:pt>
                <c:pt idx="14" formatCode="0.00">
                  <c:v>13.82</c:v>
                </c:pt>
                <c:pt idx="15" formatCode="0.00">
                  <c:v>13.73</c:v>
                </c:pt>
                <c:pt idx="16" formatCode="0.00">
                  <c:v>12.16</c:v>
                </c:pt>
                <c:pt idx="17" formatCode="0.00">
                  <c:v>10.41</c:v>
                </c:pt>
                <c:pt idx="18" formatCode="0.00">
                  <c:v>10.535</c:v>
                </c:pt>
                <c:pt idx="19" formatCode="0.00">
                  <c:v>10.335000000000001</c:v>
                </c:pt>
                <c:pt idx="20" formatCode="0.00">
                  <c:v>9.8524999999999991</c:v>
                </c:pt>
                <c:pt idx="21" formatCode="0.00">
                  <c:v>10.385</c:v>
                </c:pt>
                <c:pt idx="22" formatCode="0.00">
                  <c:v>10.057500000000001</c:v>
                </c:pt>
                <c:pt idx="23" formatCode="0.00">
                  <c:v>9.8425000000000011</c:v>
                </c:pt>
                <c:pt idx="24" formatCode="0.00">
                  <c:v>10.02</c:v>
                </c:pt>
                <c:pt idx="25" formatCode="0.00">
                  <c:v>9.43</c:v>
                </c:pt>
                <c:pt idx="26" formatCode="0.00">
                  <c:v>9.67</c:v>
                </c:pt>
                <c:pt idx="27" formatCode="0.00">
                  <c:v>9.3224999999999998</c:v>
                </c:pt>
                <c:pt idx="28" formatCode="0.00">
                  <c:v>9.8524999999999991</c:v>
                </c:pt>
                <c:pt idx="29" formatCode="0.00">
                  <c:v>9.8000000000000007</c:v>
                </c:pt>
                <c:pt idx="30" formatCode="0.00">
                  <c:v>9.9574999999999996</c:v>
                </c:pt>
                <c:pt idx="31" formatCode="0.00">
                  <c:v>9.8949999999999996</c:v>
                </c:pt>
                <c:pt idx="32" formatCode="0.00">
                  <c:v>9.6475000000000009</c:v>
                </c:pt>
                <c:pt idx="33" formatCode="0.00">
                  <c:v>9.057500000000001</c:v>
                </c:pt>
                <c:pt idx="34" formatCode="0.00">
                  <c:v>9.3224999999999998</c:v>
                </c:pt>
                <c:pt idx="35" formatCode="0.00">
                  <c:v>9.39</c:v>
                </c:pt>
                <c:pt idx="36" formatCode="0.00">
                  <c:v>9.0075000000000003</c:v>
                </c:pt>
                <c:pt idx="37" formatCode="0.00">
                  <c:v>8.4350000000000005</c:v>
                </c:pt>
                <c:pt idx="38" formatCode="0.00">
                  <c:v>9</c:v>
                </c:pt>
                <c:pt idx="39" formatCode="0.00">
                  <c:v>9.41</c:v>
                </c:pt>
                <c:pt idx="40" formatCode="0.00">
                  <c:v>9.1675000000000004</c:v>
                </c:pt>
                <c:pt idx="41" formatCode="0.00">
                  <c:v>8.4525000000000006</c:v>
                </c:pt>
                <c:pt idx="42" formatCode="0.00">
                  <c:v>8.375</c:v>
                </c:pt>
                <c:pt idx="43" formatCode="0.00">
                  <c:v>8.1000000000000014</c:v>
                </c:pt>
                <c:pt idx="44" formatCode="0.00">
                  <c:v>8.0324999999999989</c:v>
                </c:pt>
                <c:pt idx="45" formatCode="0.00">
                  <c:v>7.8274999999999997</c:v>
                </c:pt>
                <c:pt idx="46" formatCode="0.00">
                  <c:v>7.6274999999999995</c:v>
                </c:pt>
                <c:pt idx="47" formatCode="0.00">
                  <c:v>7.5200000000000005</c:v>
                </c:pt>
                <c:pt idx="48" formatCode="0.00">
                  <c:v>7.1800000000000006</c:v>
                </c:pt>
                <c:pt idx="49" formatCode="0.00">
                  <c:v>6.3249999999999993</c:v>
                </c:pt>
                <c:pt idx="50" formatCode="0.00">
                  <c:v>6.6974999999999998</c:v>
                </c:pt>
                <c:pt idx="51" formatCode="0.00">
                  <c:v>6.25</c:v>
                </c:pt>
                <c:pt idx="52" formatCode="0.00">
                  <c:v>6.0624999999999991</c:v>
                </c:pt>
                <c:pt idx="53" formatCode="0.00">
                  <c:v>6.4150000000000009</c:v>
                </c:pt>
                <c:pt idx="54" formatCode="0.00">
                  <c:v>6.585</c:v>
                </c:pt>
                <c:pt idx="55" formatCode="0.00">
                  <c:v>6.7324999999999999</c:v>
                </c:pt>
                <c:pt idx="56" formatCode="0.00">
                  <c:v>7.01</c:v>
                </c:pt>
                <c:pt idx="57" formatCode="0.00">
                  <c:v>7.1099999999999994</c:v>
                </c:pt>
                <c:pt idx="58" formatCode="0.00">
                  <c:v>7.2099999999999991</c:v>
                </c:pt>
                <c:pt idx="59" formatCode="0.00">
                  <c:v>7.55</c:v>
                </c:pt>
                <c:pt idx="60" formatCode="0.00">
                  <c:v>7.6174999999999997</c:v>
                </c:pt>
                <c:pt idx="61" formatCode="0.00">
                  <c:v>7.1624999999999996</c:v>
                </c:pt>
                <c:pt idx="62" formatCode="0.00">
                  <c:v>7.6800000000000006</c:v>
                </c:pt>
                <c:pt idx="63" formatCode="0.00">
                  <c:v>7.2725</c:v>
                </c:pt>
                <c:pt idx="64" formatCode="0.00">
                  <c:v>7.48</c:v>
                </c:pt>
                <c:pt idx="65" formatCode="0.00">
                  <c:v>7.3075000000000001</c:v>
                </c:pt>
                <c:pt idx="66" formatCode="0.00">
                  <c:v>7.3325000000000005</c:v>
                </c:pt>
                <c:pt idx="67" formatCode="0.00">
                  <c:v>7.0249999999999995</c:v>
                </c:pt>
                <c:pt idx="68" formatCode="0.00">
                  <c:v>6.6775000000000002</c:v>
                </c:pt>
                <c:pt idx="69" formatCode="0.00">
                  <c:v>6.6849999999999996</c:v>
                </c:pt>
                <c:pt idx="70" formatCode="0.00">
                  <c:v>6.5250000000000004</c:v>
                </c:pt>
                <c:pt idx="71" formatCode="0.00">
                  <c:v>5.8999999999999995</c:v>
                </c:pt>
                <c:pt idx="72" formatCode="0.00">
                  <c:v>5.85</c:v>
                </c:pt>
                <c:pt idx="73" formatCode="0.00">
                  <c:v>5.125</c:v>
                </c:pt>
                <c:pt idx="74" formatCode="0.00">
                  <c:v>5.1425000000000001</c:v>
                </c:pt>
                <c:pt idx="75" formatCode="0.00">
                  <c:v>5.6124999999999998</c:v>
                </c:pt>
                <c:pt idx="76" formatCode="0.00">
                  <c:v>5.59</c:v>
                </c:pt>
                <c:pt idx="77" formatCode="0.00">
                  <c:v>4.9874999999999998</c:v>
                </c:pt>
                <c:pt idx="78" formatCode="0.00">
                  <c:v>4.3249999999999993</c:v>
                </c:pt>
                <c:pt idx="79" formatCode="0.00">
                  <c:v>4.1825000000000001</c:v>
                </c:pt>
                <c:pt idx="80" formatCode="0.00">
                  <c:v>4.0274999999999999</c:v>
                </c:pt>
                <c:pt idx="81" formatCode="0.00">
                  <c:v>4.0575000000000001</c:v>
                </c:pt>
                <c:pt idx="82" formatCode="0.00">
                  <c:v>4.1775000000000002</c:v>
                </c:pt>
                <c:pt idx="83" formatCode="0.00">
                  <c:v>4.3774999999999995</c:v>
                </c:pt>
                <c:pt idx="84" formatCode="0.00">
                  <c:v>4.3049999999999997</c:v>
                </c:pt>
                <c:pt idx="85" formatCode="0.00">
                  <c:v>4.1150000000000002</c:v>
                </c:pt>
                <c:pt idx="86" formatCode="0.00">
                  <c:v>4.2924999999999995</c:v>
                </c:pt>
                <c:pt idx="87" formatCode="0.00">
                  <c:v>4.6074999999999999</c:v>
                </c:pt>
                <c:pt idx="88" formatCode="0.00">
                  <c:v>4.9275000000000002</c:v>
                </c:pt>
                <c:pt idx="89" formatCode="0.00">
                  <c:v>5.2324999999999999</c:v>
                </c:pt>
                <c:pt idx="90" formatCode="0.00">
                  <c:v>5.8199999999999994</c:v>
                </c:pt>
                <c:pt idx="91" formatCode="0.00">
                  <c:v>5.99</c:v>
                </c:pt>
                <c:pt idx="92" formatCode="0.00">
                  <c:v>6.5475000000000003</c:v>
                </c:pt>
                <c:pt idx="93" formatCode="0.00">
                  <c:v>6.5324999999999998</c:v>
                </c:pt>
                <c:pt idx="94" formatCode="0.00">
                  <c:v>7.1375000000000002</c:v>
                </c:pt>
                <c:pt idx="95" formatCode="0.00">
                  <c:v>8.0024999999999995</c:v>
                </c:pt>
                <c:pt idx="96" formatCode="0.00">
                  <c:v>8.1300000000000008</c:v>
                </c:pt>
                <c:pt idx="97" formatCode="0.00">
                  <c:v>7.7825000000000006</c:v>
                </c:pt>
                <c:pt idx="98" formatCode="0.00">
                  <c:v>9.7100000000000009</c:v>
                </c:pt>
                <c:pt idx="99" formatCode="0.00">
                  <c:v>16.9025</c:v>
                </c:pt>
                <c:pt idx="100" formatCode="0.00">
                  <c:v>14.334999999999999</c:v>
                </c:pt>
                <c:pt idx="101" formatCode="0.00">
                  <c:v>11.925000000000001</c:v>
                </c:pt>
                <c:pt idx="102" formatCode="0.00">
                  <c:v>9.99</c:v>
                </c:pt>
                <c:pt idx="103" formatCode="0.00">
                  <c:v>8.6374999999999993</c:v>
                </c:pt>
                <c:pt idx="104" formatCode="0.00">
                  <c:v>7.2625000000000002</c:v>
                </c:pt>
                <c:pt idx="105" formatCode="0.00">
                  <c:v>7.6775000000000002</c:v>
                </c:pt>
                <c:pt idx="106" formatCode="0.00">
                  <c:v>8.3650000000000002</c:v>
                </c:pt>
                <c:pt idx="107" formatCode="0.00">
                  <c:v>7.6</c:v>
                </c:pt>
                <c:pt idx="108" formatCode="0.00">
                  <c:v>7.1675000000000004</c:v>
                </c:pt>
                <c:pt idx="109" formatCode="0.00">
                  <c:v>6.7924999999999986</c:v>
                </c:pt>
                <c:pt idx="110" formatCode="0.00">
                  <c:v>7.1224999999999996</c:v>
                </c:pt>
                <c:pt idx="111" formatCode="0.00">
                  <c:v>7.4050000000000002</c:v>
                </c:pt>
                <c:pt idx="112" formatCode="0.00">
                  <c:v>7.67</c:v>
                </c:pt>
                <c:pt idx="113" formatCode="0.00">
                  <c:v>7.3725000000000005</c:v>
                </c:pt>
                <c:pt idx="114" formatCode="0.00">
                  <c:v>7.7075000000000005</c:v>
                </c:pt>
                <c:pt idx="115" formatCode="0.00">
                  <c:v>7.8</c:v>
                </c:pt>
                <c:pt idx="116" formatCode="0.00">
                  <c:v>8.5033333333333339</c:v>
                </c:pt>
                <c:pt idx="117" formatCode="0.00">
                  <c:v>10.549999999999999</c:v>
                </c:pt>
                <c:pt idx="118" formatCode="0.00">
                  <c:v>12.553333333333335</c:v>
                </c:pt>
                <c:pt idx="119" formatCode="0.00">
                  <c:v>12.949999999999998</c:v>
                </c:pt>
                <c:pt idx="120" formatCode="0.00">
                  <c:v>12.696666666666667</c:v>
                </c:pt>
              </c:numCache>
            </c:numRef>
          </c:val>
          <c:smooth val="0"/>
          <c:extLst>
            <c:ext xmlns:c16="http://schemas.microsoft.com/office/drawing/2014/chart" uri="{C3380CC4-5D6E-409C-BE32-E72D297353CC}">
              <c16:uniqueId val="{00000002-C3AF-4479-B293-8C16FFD10C6C}"/>
            </c:ext>
          </c:extLst>
        </c:ser>
        <c:dLbls>
          <c:showLegendKey val="0"/>
          <c:showVal val="0"/>
          <c:showCatName val="0"/>
          <c:showSerName val="0"/>
          <c:showPercent val="0"/>
          <c:showBubbleSize val="0"/>
        </c:dLbls>
        <c:smooth val="0"/>
        <c:axId val="219042920"/>
        <c:axId val="219041744"/>
      </c:lineChart>
      <c:dateAx>
        <c:axId val="21904292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9041744"/>
        <c:crosses val="autoZero"/>
        <c:auto val="1"/>
        <c:lblOffset val="100"/>
        <c:baseTimeUnit val="months"/>
        <c:majorUnit val="1"/>
        <c:majorTimeUnit val="years"/>
      </c:dateAx>
      <c:valAx>
        <c:axId val="219041744"/>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9042920"/>
        <c:crosses val="autoZero"/>
        <c:crossBetween val="between"/>
      </c:valAx>
      <c:spPr>
        <a:noFill/>
        <a:ln>
          <a:noFill/>
        </a:ln>
        <a:effectLst/>
      </c:spPr>
    </c:plotArea>
    <c:legend>
      <c:legendPos val="b"/>
      <c:layout>
        <c:manualLayout>
          <c:xMode val="edge"/>
          <c:yMode val="edge"/>
          <c:x val="3.2766339869281048E-2"/>
          <c:y val="0.68929700854700848"/>
          <c:w val="0.96723366013071899"/>
          <c:h val="0.26728418803418802"/>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64575163398692"/>
          <c:y val="5.9700854700854698E-2"/>
          <c:w val="0.87445228758169924"/>
          <c:h val="0.45076452991452992"/>
        </c:manualLayout>
      </c:layout>
      <c:lineChart>
        <c:grouping val="standard"/>
        <c:varyColors val="0"/>
        <c:ser>
          <c:idx val="0"/>
          <c:order val="0"/>
          <c:tx>
            <c:strRef>
              <c:f>'82'!$B$2:$B$3</c:f>
              <c:strCache>
                <c:ptCount val="2"/>
                <c:pt idx="1">
                  <c:v>Ключевая ставка</c:v>
                </c:pt>
              </c:strCache>
            </c:strRef>
          </c:tx>
          <c:spPr>
            <a:ln w="28575" cap="rnd">
              <a:solidFill>
                <a:srgbClr val="EE1133"/>
              </a:solidFill>
              <a:round/>
            </a:ln>
            <a:effectLst/>
          </c:spPr>
          <c:marker>
            <c:symbol val="none"/>
          </c:marker>
          <c:cat>
            <c:numRef>
              <c:f>'82'!$A$4:$A$123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'82'!$B$4:$B$123</c:f>
              <c:numCache>
                <c:formatCode>General</c:formatCode>
                <c:ptCount val="120"/>
                <c:pt idx="0">
                  <c:v>5.5</c:v>
                </c:pt>
                <c:pt idx="1">
                  <c:v>5.5</c:v>
                </c:pt>
                <c:pt idx="2">
                  <c:v>7</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5.5</c:v>
                </c:pt>
                <c:pt idx="76">
                  <c:v>5.5</c:v>
                </c:pt>
                <c:pt idx="77">
                  <c:v>4.5</c:v>
                </c:pt>
                <c:pt idx="78">
                  <c:v>4.25</c:v>
                </c:pt>
                <c:pt idx="79">
                  <c:v>4.25</c:v>
                </c:pt>
                <c:pt idx="80">
                  <c:v>4.25</c:v>
                </c:pt>
                <c:pt idx="81">
                  <c:v>4.25</c:v>
                </c:pt>
                <c:pt idx="82">
                  <c:v>4.25</c:v>
                </c:pt>
                <c:pt idx="83">
                  <c:v>4.25</c:v>
                </c:pt>
                <c:pt idx="84">
                  <c:v>4.25</c:v>
                </c:pt>
                <c:pt idx="85">
                  <c:v>4.25</c:v>
                </c:pt>
                <c:pt idx="86">
                  <c:v>4.5</c:v>
                </c:pt>
                <c:pt idx="87">
                  <c:v>5</c:v>
                </c:pt>
                <c:pt idx="88">
                  <c:v>5</c:v>
                </c:pt>
                <c:pt idx="89">
                  <c:v>5.5</c:v>
                </c:pt>
                <c:pt idx="90">
                  <c:v>6.5</c:v>
                </c:pt>
                <c:pt idx="91">
                  <c:v>6.5</c:v>
                </c:pt>
                <c:pt idx="92">
                  <c:v>6.75</c:v>
                </c:pt>
                <c:pt idx="93">
                  <c:v>7.5</c:v>
                </c:pt>
                <c:pt idx="94">
                  <c:v>7.5</c:v>
                </c:pt>
                <c:pt idx="95">
                  <c:v>8.5</c:v>
                </c:pt>
                <c:pt idx="96">
                  <c:v>8.5</c:v>
                </c:pt>
                <c:pt idx="97">
                  <c:v>20</c:v>
                </c:pt>
                <c:pt idx="98">
                  <c:v>20</c:v>
                </c:pt>
                <c:pt idx="99">
                  <c:v>17</c:v>
                </c:pt>
                <c:pt idx="100">
                  <c:v>11</c:v>
                </c:pt>
                <c:pt idx="101">
                  <c:v>9.5</c:v>
                </c:pt>
                <c:pt idx="102">
                  <c:v>8</c:v>
                </c:pt>
                <c:pt idx="103">
                  <c:v>8</c:v>
                </c:pt>
                <c:pt idx="104">
                  <c:v>7.5</c:v>
                </c:pt>
                <c:pt idx="105">
                  <c:v>7.5</c:v>
                </c:pt>
                <c:pt idx="106">
                  <c:v>7.5</c:v>
                </c:pt>
                <c:pt idx="107">
                  <c:v>7.5</c:v>
                </c:pt>
                <c:pt idx="108">
                  <c:v>7.5</c:v>
                </c:pt>
                <c:pt idx="109">
                  <c:v>7.5</c:v>
                </c:pt>
                <c:pt idx="110">
                  <c:v>7.5</c:v>
                </c:pt>
                <c:pt idx="111">
                  <c:v>7.5</c:v>
                </c:pt>
                <c:pt idx="112">
                  <c:v>7.5</c:v>
                </c:pt>
                <c:pt idx="113">
                  <c:v>7.5</c:v>
                </c:pt>
                <c:pt idx="114">
                  <c:v>8.5</c:v>
                </c:pt>
                <c:pt idx="115">
                  <c:v>12</c:v>
                </c:pt>
                <c:pt idx="116">
                  <c:v>13</c:v>
                </c:pt>
                <c:pt idx="117">
                  <c:v>15</c:v>
                </c:pt>
                <c:pt idx="118">
                  <c:v>15</c:v>
                </c:pt>
                <c:pt idx="119">
                  <c:v>16</c:v>
                </c:pt>
              </c:numCache>
            </c:numRef>
          </c:val>
          <c:smooth val="0"/>
          <c:extLst>
            <c:ext xmlns:c16="http://schemas.microsoft.com/office/drawing/2014/chart" uri="{C3380CC4-5D6E-409C-BE32-E72D297353CC}">
              <c16:uniqueId val="{00000000-2BD5-4BD4-B18F-73D368AD2C78}"/>
            </c:ext>
          </c:extLst>
        </c:ser>
        <c:ser>
          <c:idx val="2"/>
          <c:order val="1"/>
          <c:tx>
            <c:strRef>
              <c:f>'82'!$D$2:$D$3</c:f>
              <c:strCache>
                <c:ptCount val="2"/>
                <c:pt idx="0">
                  <c:v>Кредиты ФЛ</c:v>
                </c:pt>
                <c:pt idx="1">
                  <c:v>свыше 1 года</c:v>
                </c:pt>
              </c:strCache>
            </c:strRef>
          </c:tx>
          <c:spPr>
            <a:ln w="28575" cap="rnd">
              <a:solidFill>
                <a:srgbClr val="0088BB"/>
              </a:solidFill>
              <a:round/>
            </a:ln>
            <a:effectLst/>
          </c:spPr>
          <c:marker>
            <c:symbol val="none"/>
          </c:marker>
          <c:cat>
            <c:numRef>
              <c:f>'82'!$A$4:$A$123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'82'!$D$4:$D$123</c:f>
              <c:numCache>
                <c:formatCode>General</c:formatCode>
                <c:ptCount val="120"/>
                <c:pt idx="0">
                  <c:v>18.309999999999999</c:v>
                </c:pt>
                <c:pt idx="1">
                  <c:v>18</c:v>
                </c:pt>
                <c:pt idx="2">
                  <c:v>17.78</c:v>
                </c:pt>
                <c:pt idx="3">
                  <c:v>17.739999999999998</c:v>
                </c:pt>
                <c:pt idx="4">
                  <c:v>17.670000000000002</c:v>
                </c:pt>
                <c:pt idx="5">
                  <c:v>17.53</c:v>
                </c:pt>
                <c:pt idx="6">
                  <c:v>17.53</c:v>
                </c:pt>
                <c:pt idx="7">
                  <c:v>17.39</c:v>
                </c:pt>
                <c:pt idx="8">
                  <c:v>17.66</c:v>
                </c:pt>
                <c:pt idx="9">
                  <c:v>17.600000000000001</c:v>
                </c:pt>
                <c:pt idx="10">
                  <c:v>17.72</c:v>
                </c:pt>
                <c:pt idx="11">
                  <c:v>17.37</c:v>
                </c:pt>
                <c:pt idx="12">
                  <c:v>19.46</c:v>
                </c:pt>
                <c:pt idx="13">
                  <c:v>20.51</c:v>
                </c:pt>
                <c:pt idx="14">
                  <c:v>21.83</c:v>
                </c:pt>
                <c:pt idx="15">
                  <c:v>20.74</c:v>
                </c:pt>
                <c:pt idx="16">
                  <c:v>20.48</c:v>
                </c:pt>
                <c:pt idx="17">
                  <c:v>19.53</c:v>
                </c:pt>
                <c:pt idx="18">
                  <c:v>19.29</c:v>
                </c:pt>
                <c:pt idx="19">
                  <c:v>18.899999999999999</c:v>
                </c:pt>
                <c:pt idx="20">
                  <c:v>18.45</c:v>
                </c:pt>
                <c:pt idx="21">
                  <c:v>18.27</c:v>
                </c:pt>
                <c:pt idx="22">
                  <c:v>18.02</c:v>
                </c:pt>
                <c:pt idx="23">
                  <c:v>17.45</c:v>
                </c:pt>
                <c:pt idx="24">
                  <c:v>18.11</c:v>
                </c:pt>
                <c:pt idx="25">
                  <c:v>16.809999999999999</c:v>
                </c:pt>
                <c:pt idx="26">
                  <c:v>17.54</c:v>
                </c:pt>
                <c:pt idx="27">
                  <c:v>17.489999999999998</c:v>
                </c:pt>
                <c:pt idx="28">
                  <c:v>17.62</c:v>
                </c:pt>
                <c:pt idx="29">
                  <c:v>17.41</c:v>
                </c:pt>
                <c:pt idx="30">
                  <c:v>17.309999999999999</c:v>
                </c:pt>
                <c:pt idx="31">
                  <c:v>16.87</c:v>
                </c:pt>
                <c:pt idx="32">
                  <c:v>16.61</c:v>
                </c:pt>
                <c:pt idx="33">
                  <c:v>16.45</c:v>
                </c:pt>
                <c:pt idx="34">
                  <c:v>15.98</c:v>
                </c:pt>
                <c:pt idx="35">
                  <c:v>15.48</c:v>
                </c:pt>
                <c:pt idx="36">
                  <c:v>16.23</c:v>
                </c:pt>
                <c:pt idx="37">
                  <c:v>16</c:v>
                </c:pt>
                <c:pt idx="38">
                  <c:v>15.66</c:v>
                </c:pt>
                <c:pt idx="39">
                  <c:v>15.42</c:v>
                </c:pt>
                <c:pt idx="40">
                  <c:v>15.32</c:v>
                </c:pt>
                <c:pt idx="41">
                  <c:v>15.08</c:v>
                </c:pt>
                <c:pt idx="42">
                  <c:v>14.94</c:v>
                </c:pt>
                <c:pt idx="43">
                  <c:v>14.5</c:v>
                </c:pt>
                <c:pt idx="44">
                  <c:v>14.01</c:v>
                </c:pt>
                <c:pt idx="45">
                  <c:v>13.66</c:v>
                </c:pt>
                <c:pt idx="46">
                  <c:v>13.38</c:v>
                </c:pt>
                <c:pt idx="47">
                  <c:v>12.92</c:v>
                </c:pt>
                <c:pt idx="48">
                  <c:v>13.52</c:v>
                </c:pt>
                <c:pt idx="49">
                  <c:v>13.42</c:v>
                </c:pt>
                <c:pt idx="50">
                  <c:v>13.39</c:v>
                </c:pt>
                <c:pt idx="51">
                  <c:v>13.25</c:v>
                </c:pt>
                <c:pt idx="52">
                  <c:v>13.2</c:v>
                </c:pt>
                <c:pt idx="53">
                  <c:v>13</c:v>
                </c:pt>
                <c:pt idx="54">
                  <c:v>12.94</c:v>
                </c:pt>
                <c:pt idx="55">
                  <c:v>12.87</c:v>
                </c:pt>
                <c:pt idx="56">
                  <c:v>12.5</c:v>
                </c:pt>
                <c:pt idx="57">
                  <c:v>12.5</c:v>
                </c:pt>
                <c:pt idx="58">
                  <c:v>12.38</c:v>
                </c:pt>
                <c:pt idx="59">
                  <c:v>12.5</c:v>
                </c:pt>
                <c:pt idx="60">
                  <c:v>13.1</c:v>
                </c:pt>
                <c:pt idx="61">
                  <c:v>13.08</c:v>
                </c:pt>
                <c:pt idx="62">
                  <c:v>13.28</c:v>
                </c:pt>
                <c:pt idx="63">
                  <c:v>13.37</c:v>
                </c:pt>
                <c:pt idx="64">
                  <c:v>13.63</c:v>
                </c:pt>
                <c:pt idx="65">
                  <c:v>13.35</c:v>
                </c:pt>
                <c:pt idx="66">
                  <c:v>13.34</c:v>
                </c:pt>
                <c:pt idx="67">
                  <c:v>13.04</c:v>
                </c:pt>
                <c:pt idx="68">
                  <c:v>12.83</c:v>
                </c:pt>
                <c:pt idx="69">
                  <c:v>12.67</c:v>
                </c:pt>
                <c:pt idx="70">
                  <c:v>12.38</c:v>
                </c:pt>
                <c:pt idx="71">
                  <c:v>12.05</c:v>
                </c:pt>
                <c:pt idx="72">
                  <c:v>12.37</c:v>
                </c:pt>
                <c:pt idx="73">
                  <c:v>12.09</c:v>
                </c:pt>
                <c:pt idx="74">
                  <c:v>11.83</c:v>
                </c:pt>
                <c:pt idx="75">
                  <c:v>11.77</c:v>
                </c:pt>
                <c:pt idx="76">
                  <c:v>11.59</c:v>
                </c:pt>
                <c:pt idx="77">
                  <c:v>11.39</c:v>
                </c:pt>
                <c:pt idx="78">
                  <c:v>10.85</c:v>
                </c:pt>
                <c:pt idx="79">
                  <c:v>10.72</c:v>
                </c:pt>
                <c:pt idx="80">
                  <c:v>10.36</c:v>
                </c:pt>
                <c:pt idx="81">
                  <c:v>10.07</c:v>
                </c:pt>
                <c:pt idx="82">
                  <c:v>10.29</c:v>
                </c:pt>
                <c:pt idx="83">
                  <c:v>10.050000000000001</c:v>
                </c:pt>
                <c:pt idx="84">
                  <c:v>10.63</c:v>
                </c:pt>
                <c:pt idx="85">
                  <c:v>10.210000000000001</c:v>
                </c:pt>
                <c:pt idx="86">
                  <c:v>10.16</c:v>
                </c:pt>
                <c:pt idx="87">
                  <c:v>10.1</c:v>
                </c:pt>
                <c:pt idx="88">
                  <c:v>10.44</c:v>
                </c:pt>
                <c:pt idx="89">
                  <c:v>10.18</c:v>
                </c:pt>
                <c:pt idx="90">
                  <c:v>10.75</c:v>
                </c:pt>
                <c:pt idx="91">
                  <c:v>10.79</c:v>
                </c:pt>
                <c:pt idx="92">
                  <c:v>10.66</c:v>
                </c:pt>
                <c:pt idx="93">
                  <c:v>10.76</c:v>
                </c:pt>
                <c:pt idx="94">
                  <c:v>10.83</c:v>
                </c:pt>
                <c:pt idx="95">
                  <c:v>10.73</c:v>
                </c:pt>
                <c:pt idx="96">
                  <c:v>11.5</c:v>
                </c:pt>
                <c:pt idx="97">
                  <c:v>11.39</c:v>
                </c:pt>
                <c:pt idx="98">
                  <c:v>11.41</c:v>
                </c:pt>
                <c:pt idx="99">
                  <c:v>15.2</c:v>
                </c:pt>
                <c:pt idx="100">
                  <c:v>15.14</c:v>
                </c:pt>
                <c:pt idx="101">
                  <c:v>13.9</c:v>
                </c:pt>
                <c:pt idx="102">
                  <c:v>12.56</c:v>
                </c:pt>
                <c:pt idx="103">
                  <c:v>12.26</c:v>
                </c:pt>
                <c:pt idx="104">
                  <c:v>11.8</c:v>
                </c:pt>
                <c:pt idx="105">
                  <c:v>12.06</c:v>
                </c:pt>
                <c:pt idx="106">
                  <c:v>12.14</c:v>
                </c:pt>
                <c:pt idx="107">
                  <c:v>11.56</c:v>
                </c:pt>
                <c:pt idx="108">
                  <c:v>13.18</c:v>
                </c:pt>
                <c:pt idx="109">
                  <c:v>12.45</c:v>
                </c:pt>
                <c:pt idx="110">
                  <c:v>12.43</c:v>
                </c:pt>
                <c:pt idx="111">
                  <c:v>12.45</c:v>
                </c:pt>
                <c:pt idx="112">
                  <c:v>12.68</c:v>
                </c:pt>
                <c:pt idx="113">
                  <c:v>12.51</c:v>
                </c:pt>
                <c:pt idx="114">
                  <c:v>12.33</c:v>
                </c:pt>
                <c:pt idx="115">
                  <c:v>12.12</c:v>
                </c:pt>
                <c:pt idx="116">
                  <c:v>12.25</c:v>
                </c:pt>
                <c:pt idx="117">
                  <c:v>13.37</c:v>
                </c:pt>
                <c:pt idx="118">
                  <c:v>13.5</c:v>
                </c:pt>
                <c:pt idx="119">
                  <c:v>13.62</c:v>
                </c:pt>
              </c:numCache>
            </c:numRef>
          </c:val>
          <c:smooth val="0"/>
          <c:extLst>
            <c:ext xmlns:c16="http://schemas.microsoft.com/office/drawing/2014/chart" uri="{C3380CC4-5D6E-409C-BE32-E72D297353CC}">
              <c16:uniqueId val="{00000001-2BD5-4BD4-B18F-73D368AD2C78}"/>
            </c:ext>
          </c:extLst>
        </c:ser>
        <c:ser>
          <c:idx val="1"/>
          <c:order val="2"/>
          <c:tx>
            <c:strRef>
              <c:f>'82'!$J$2</c:f>
              <c:strCache>
                <c:ptCount val="1"/>
                <c:pt idx="0">
                  <c:v>ОФЗ от 1 года до 3 лет</c:v>
                </c:pt>
              </c:strCache>
            </c:strRef>
          </c:tx>
          <c:spPr>
            <a:ln w="28575" cap="rnd">
              <a:solidFill>
                <a:srgbClr val="74A472"/>
              </a:solidFill>
              <a:round/>
            </a:ln>
            <a:effectLst/>
          </c:spPr>
          <c:marker>
            <c:symbol val="none"/>
          </c:marker>
          <c:cat>
            <c:numRef>
              <c:f>'82'!$A$4:$A$123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'82'!$J$3:$J$123</c:f>
              <c:numCache>
                <c:formatCode>General</c:formatCode>
                <c:ptCount val="121"/>
                <c:pt idx="5" formatCode="0.00">
                  <c:v>8.8350000000000009</c:v>
                </c:pt>
                <c:pt idx="6" formatCode="0.00">
                  <c:v>8.3049999999999997</c:v>
                </c:pt>
                <c:pt idx="7" formatCode="0.00">
                  <c:v>8.2100000000000009</c:v>
                </c:pt>
                <c:pt idx="8" formatCode="0.00">
                  <c:v>9.3999999999999986</c:v>
                </c:pt>
                <c:pt idx="9" formatCode="0.00">
                  <c:v>9.6150000000000002</c:v>
                </c:pt>
                <c:pt idx="10" formatCode="0.00">
                  <c:v>9.26</c:v>
                </c:pt>
                <c:pt idx="11" formatCode="0.00">
                  <c:v>10.074999999999999</c:v>
                </c:pt>
                <c:pt idx="12" formatCode="0.00">
                  <c:v>10.925000000000001</c:v>
                </c:pt>
                <c:pt idx="13" formatCode="0.00">
                  <c:v>15.545</c:v>
                </c:pt>
                <c:pt idx="14" formatCode="0.00">
                  <c:v>14.64</c:v>
                </c:pt>
                <c:pt idx="15" formatCode="0.00">
                  <c:v>14.404999999999999</c:v>
                </c:pt>
                <c:pt idx="16" formatCode="0.00">
                  <c:v>12.055</c:v>
                </c:pt>
                <c:pt idx="17" formatCode="0.00">
                  <c:v>10.620000000000001</c:v>
                </c:pt>
                <c:pt idx="18" formatCode="0.00">
                  <c:v>10.815</c:v>
                </c:pt>
                <c:pt idx="19" formatCode="0.00">
                  <c:v>10.99</c:v>
                </c:pt>
                <c:pt idx="20" formatCode="0.00">
                  <c:v>10.879999999999999</c:v>
                </c:pt>
                <c:pt idx="21" formatCode="0.00">
                  <c:v>11.774999999999999</c:v>
                </c:pt>
                <c:pt idx="22" formatCode="0.00">
                  <c:v>11.09</c:v>
                </c:pt>
                <c:pt idx="23" formatCode="0.00">
                  <c:v>10.190000000000001</c:v>
                </c:pt>
                <c:pt idx="24" formatCode="0.00">
                  <c:v>10.215</c:v>
                </c:pt>
                <c:pt idx="25" formatCode="0.00">
                  <c:v>10.02</c:v>
                </c:pt>
                <c:pt idx="26" formatCode="0.00">
                  <c:v>10.32</c:v>
                </c:pt>
                <c:pt idx="27" formatCode="0.00">
                  <c:v>9.4849999999999994</c:v>
                </c:pt>
                <c:pt idx="28" formatCode="0.00">
                  <c:v>9.3850000000000016</c:v>
                </c:pt>
                <c:pt idx="29" formatCode="0.00">
                  <c:v>9.3550000000000004</c:v>
                </c:pt>
                <c:pt idx="30" formatCode="0.00">
                  <c:v>9.49</c:v>
                </c:pt>
                <c:pt idx="31" formatCode="0.00">
                  <c:v>9.06</c:v>
                </c:pt>
                <c:pt idx="32" formatCode="0.00">
                  <c:v>9.0650000000000013</c:v>
                </c:pt>
                <c:pt idx="33" formatCode="0.00">
                  <c:v>8.745000000000001</c:v>
                </c:pt>
                <c:pt idx="34" formatCode="0.00">
                  <c:v>8.4349999999999987</c:v>
                </c:pt>
                <c:pt idx="35" formatCode="0.00">
                  <c:v>8.6750000000000007</c:v>
                </c:pt>
                <c:pt idx="36" formatCode="0.00">
                  <c:v>8.7650000000000006</c:v>
                </c:pt>
                <c:pt idx="37" formatCode="0.00">
                  <c:v>8.23</c:v>
                </c:pt>
                <c:pt idx="38" formatCode="0.00">
                  <c:v>8.120000000000001</c:v>
                </c:pt>
                <c:pt idx="39" formatCode="0.00">
                  <c:v>8.504999999999999</c:v>
                </c:pt>
                <c:pt idx="40" formatCode="0.00">
                  <c:v>8.2949999999999999</c:v>
                </c:pt>
                <c:pt idx="41" formatCode="0.00">
                  <c:v>7.9849999999999994</c:v>
                </c:pt>
                <c:pt idx="42" formatCode="0.00">
                  <c:v>8.01</c:v>
                </c:pt>
                <c:pt idx="43" formatCode="0.00">
                  <c:v>7.9849999999999994</c:v>
                </c:pt>
                <c:pt idx="44" formatCode="0.00">
                  <c:v>8.0299999999999994</c:v>
                </c:pt>
                <c:pt idx="45" formatCode="0.00">
                  <c:v>7.73</c:v>
                </c:pt>
                <c:pt idx="46" formatCode="0.00">
                  <c:v>7.585</c:v>
                </c:pt>
                <c:pt idx="47" formatCode="0.00">
                  <c:v>7.45</c:v>
                </c:pt>
                <c:pt idx="48" formatCode="0.00">
                  <c:v>7.2449999999999992</c:v>
                </c:pt>
                <c:pt idx="49" formatCode="0.00">
                  <c:v>6.8599999999999994</c:v>
                </c:pt>
                <c:pt idx="50" formatCode="0.00">
                  <c:v>6.7899999999999991</c:v>
                </c:pt>
                <c:pt idx="51" formatCode="0.00">
                  <c:v>6.4850000000000003</c:v>
                </c:pt>
                <c:pt idx="52" formatCode="0.00">
                  <c:v>6.3599999999999994</c:v>
                </c:pt>
                <c:pt idx="53" formatCode="0.00">
                  <c:v>6.6950000000000003</c:v>
                </c:pt>
                <c:pt idx="54" formatCode="0.00">
                  <c:v>6.83</c:v>
                </c:pt>
                <c:pt idx="55" formatCode="0.00">
                  <c:v>7.1549999999999994</c:v>
                </c:pt>
                <c:pt idx="56" formatCode="0.00">
                  <c:v>7.34</c:v>
                </c:pt>
                <c:pt idx="57" formatCode="0.00">
                  <c:v>7.915</c:v>
                </c:pt>
                <c:pt idx="58" formatCode="0.00">
                  <c:v>7.8350000000000009</c:v>
                </c:pt>
                <c:pt idx="59" formatCode="0.00">
                  <c:v>8.1550000000000011</c:v>
                </c:pt>
                <c:pt idx="60" formatCode="0.00">
                  <c:v>8.1050000000000004</c:v>
                </c:pt>
                <c:pt idx="61" formatCode="0.00">
                  <c:v>7.98</c:v>
                </c:pt>
                <c:pt idx="62" formatCode="0.00">
                  <c:v>7.8250000000000002</c:v>
                </c:pt>
                <c:pt idx="63" formatCode="0.00">
                  <c:v>7.77</c:v>
                </c:pt>
                <c:pt idx="64" formatCode="0.00">
                  <c:v>7.83</c:v>
                </c:pt>
                <c:pt idx="65" formatCode="0.00">
                  <c:v>7.665</c:v>
                </c:pt>
                <c:pt idx="66" formatCode="0.00">
                  <c:v>7.51</c:v>
                </c:pt>
                <c:pt idx="67" formatCode="0.00">
                  <c:v>7.1850000000000005</c:v>
                </c:pt>
                <c:pt idx="68" formatCode="0.00">
                  <c:v>6.92</c:v>
                </c:pt>
                <c:pt idx="69" formatCode="0.00">
                  <c:v>6.7549999999999999</c:v>
                </c:pt>
                <c:pt idx="70" formatCode="0.00">
                  <c:v>6.64</c:v>
                </c:pt>
                <c:pt idx="71" formatCode="0.00">
                  <c:v>5.9849999999999994</c:v>
                </c:pt>
                <c:pt idx="72" formatCode="0.00">
                  <c:v>5.915</c:v>
                </c:pt>
                <c:pt idx="73" formatCode="0.00">
                  <c:v>5.665</c:v>
                </c:pt>
                <c:pt idx="74" formatCode="0.00">
                  <c:v>5.6050000000000004</c:v>
                </c:pt>
                <c:pt idx="75" formatCode="0.00">
                  <c:v>5.75</c:v>
                </c:pt>
                <c:pt idx="76" formatCode="0.00">
                  <c:v>6.3900000000000006</c:v>
                </c:pt>
                <c:pt idx="77" formatCode="0.00">
                  <c:v>5.32</c:v>
                </c:pt>
                <c:pt idx="78" formatCode="0.00">
                  <c:v>4.6850000000000005</c:v>
                </c:pt>
                <c:pt idx="79" formatCode="0.00">
                  <c:v>4.6749999999999998</c:v>
                </c:pt>
                <c:pt idx="80" formatCode="0.00">
                  <c:v>4.585</c:v>
                </c:pt>
                <c:pt idx="81" formatCode="0.00">
                  <c:v>4.6050000000000004</c:v>
                </c:pt>
                <c:pt idx="82" formatCode="0.00">
                  <c:v>4.7850000000000001</c:v>
                </c:pt>
                <c:pt idx="83" formatCode="0.00">
                  <c:v>4.8550000000000004</c:v>
                </c:pt>
                <c:pt idx="84" formatCode="0.00">
                  <c:v>4.6999999999999993</c:v>
                </c:pt>
                <c:pt idx="85" formatCode="0.00">
                  <c:v>4.6850000000000005</c:v>
                </c:pt>
                <c:pt idx="86" formatCode="0.00">
                  <c:v>4.9350000000000005</c:v>
                </c:pt>
                <c:pt idx="87" formatCode="0.00">
                  <c:v>5.44</c:v>
                </c:pt>
                <c:pt idx="88" formatCode="0.00">
                  <c:v>5.9849999999999994</c:v>
                </c:pt>
                <c:pt idx="89" formatCode="0.00">
                  <c:v>6</c:v>
                </c:pt>
                <c:pt idx="90" formatCode="0.00">
                  <c:v>6.2750000000000004</c:v>
                </c:pt>
                <c:pt idx="91" formatCode="0.00">
                  <c:v>6.8249999999999993</c:v>
                </c:pt>
                <c:pt idx="92" formatCode="0.00">
                  <c:v>6.76</c:v>
                </c:pt>
                <c:pt idx="93" formatCode="0.00">
                  <c:v>6.79</c:v>
                </c:pt>
                <c:pt idx="94" formatCode="0.00">
                  <c:v>7.23</c:v>
                </c:pt>
                <c:pt idx="95" formatCode="0.00">
                  <c:v>8.4450000000000003</c:v>
                </c:pt>
                <c:pt idx="96" formatCode="0.00">
                  <c:v>8.7200000000000006</c:v>
                </c:pt>
                <c:pt idx="97" formatCode="0.00">
                  <c:v>8.24</c:v>
                </c:pt>
                <c:pt idx="98" formatCode="0.00">
                  <c:v>9.6350000000000016</c:v>
                </c:pt>
                <c:pt idx="99" formatCode="0.00">
                  <c:v>15.55</c:v>
                </c:pt>
                <c:pt idx="100" formatCode="0.00">
                  <c:v>12.5</c:v>
                </c:pt>
                <c:pt idx="101" formatCode="0.00">
                  <c:v>9.8650000000000002</c:v>
                </c:pt>
                <c:pt idx="102" formatCode="0.00">
                  <c:v>9.42</c:v>
                </c:pt>
                <c:pt idx="103" formatCode="0.00">
                  <c:v>8.66</c:v>
                </c:pt>
                <c:pt idx="104" formatCode="0.00">
                  <c:v>7.6899999999999995</c:v>
                </c:pt>
                <c:pt idx="105" formatCode="0.00">
                  <c:v>7.9550000000000001</c:v>
                </c:pt>
                <c:pt idx="106" formatCode="0.00">
                  <c:v>8.9450000000000003</c:v>
                </c:pt>
                <c:pt idx="107" formatCode="0.00">
                  <c:v>8.3550000000000004</c:v>
                </c:pt>
                <c:pt idx="108" formatCode="0.00">
                  <c:v>8.1950000000000003</c:v>
                </c:pt>
                <c:pt idx="109" formatCode="0.00">
                  <c:v>8.0050000000000008</c:v>
                </c:pt>
                <c:pt idx="110" formatCode="0.00">
                  <c:v>8.1349999999999998</c:v>
                </c:pt>
                <c:pt idx="111" formatCode="0.00">
                  <c:v>8.5399999999999991</c:v>
                </c:pt>
                <c:pt idx="112" formatCode="0.00">
                  <c:v>8.504999999999999</c:v>
                </c:pt>
                <c:pt idx="113" formatCode="0.00">
                  <c:v>8.2449999999999992</c:v>
                </c:pt>
                <c:pt idx="114" formatCode="0.00">
                  <c:v>8.4450000000000003</c:v>
                </c:pt>
                <c:pt idx="115" formatCode="0.00">
                  <c:v>8.84</c:v>
                </c:pt>
                <c:pt idx="116" formatCode="0.00">
                  <c:v>9.620000000000001</c:v>
                </c:pt>
                <c:pt idx="117" formatCode="0.00">
                  <c:v>10.905000000000001</c:v>
                </c:pt>
                <c:pt idx="118" formatCode="0.00">
                  <c:v>12.48</c:v>
                </c:pt>
                <c:pt idx="119" formatCode="0.00">
                  <c:v>12.59</c:v>
                </c:pt>
                <c:pt idx="120" formatCode="0.00">
                  <c:v>11.99</c:v>
                </c:pt>
              </c:numCache>
            </c:numRef>
          </c:val>
          <c:smooth val="0"/>
          <c:extLst>
            <c:ext xmlns:c16="http://schemas.microsoft.com/office/drawing/2014/chart" uri="{C3380CC4-5D6E-409C-BE32-E72D297353CC}">
              <c16:uniqueId val="{00000002-2BD5-4BD4-B18F-73D368AD2C78}"/>
            </c:ext>
          </c:extLst>
        </c:ser>
        <c:dLbls>
          <c:showLegendKey val="0"/>
          <c:showVal val="0"/>
          <c:showCatName val="0"/>
          <c:showSerName val="0"/>
          <c:showPercent val="0"/>
          <c:showBubbleSize val="0"/>
        </c:dLbls>
        <c:smooth val="0"/>
        <c:axId val="751604632"/>
        <c:axId val="751607376"/>
      </c:lineChart>
      <c:dateAx>
        <c:axId val="75160463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607376"/>
        <c:crosses val="autoZero"/>
        <c:auto val="1"/>
        <c:lblOffset val="100"/>
        <c:baseTimeUnit val="months"/>
        <c:majorUnit val="1"/>
        <c:majorTimeUnit val="years"/>
      </c:dateAx>
      <c:valAx>
        <c:axId val="751607376"/>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1604632"/>
        <c:crosses val="autoZero"/>
        <c:crossBetween val="between"/>
      </c:valAx>
      <c:spPr>
        <a:noFill/>
        <a:ln>
          <a:noFill/>
        </a:ln>
        <a:effectLst/>
      </c:spPr>
    </c:plotArea>
    <c:legend>
      <c:legendPos val="b"/>
      <c:layout>
        <c:manualLayout>
          <c:xMode val="edge"/>
          <c:yMode val="edge"/>
          <c:x val="3.2766339869281048E-2"/>
          <c:y val="0.68929700854700848"/>
          <c:w val="0.91469052287581698"/>
          <c:h val="0.28411410256410258"/>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64575163398692"/>
          <c:y val="5.9700854700854698E-2"/>
          <c:w val="0.85370065359477121"/>
          <c:h val="0.43448247863247863"/>
        </c:manualLayout>
      </c:layout>
      <c:lineChart>
        <c:grouping val="standard"/>
        <c:varyColors val="0"/>
        <c:ser>
          <c:idx val="2"/>
          <c:order val="0"/>
          <c:tx>
            <c:strRef>
              <c:f>'83'!$B$3</c:f>
              <c:strCache>
                <c:ptCount val="1"/>
                <c:pt idx="0">
                  <c:v>Ключевая ставка</c:v>
                </c:pt>
              </c:strCache>
            </c:strRef>
          </c:tx>
          <c:spPr>
            <a:ln w="28575" cap="rnd">
              <a:solidFill>
                <a:srgbClr val="EE1133"/>
              </a:solidFill>
              <a:round/>
            </a:ln>
            <a:effectLst/>
          </c:spPr>
          <c:marker>
            <c:symbol val="none"/>
          </c:marker>
          <c:cat>
            <c:numRef>
              <c:f>'83'!$A$4:$A$123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'83'!$B$4:$B$123</c:f>
              <c:numCache>
                <c:formatCode>General</c:formatCode>
                <c:ptCount val="120"/>
                <c:pt idx="0">
                  <c:v>5.5</c:v>
                </c:pt>
                <c:pt idx="1">
                  <c:v>5.5</c:v>
                </c:pt>
                <c:pt idx="2">
                  <c:v>7</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5.5</c:v>
                </c:pt>
                <c:pt idx="76">
                  <c:v>5.5</c:v>
                </c:pt>
                <c:pt idx="77">
                  <c:v>4.5</c:v>
                </c:pt>
                <c:pt idx="78">
                  <c:v>4.25</c:v>
                </c:pt>
                <c:pt idx="79">
                  <c:v>4.25</c:v>
                </c:pt>
                <c:pt idx="80">
                  <c:v>4.25</c:v>
                </c:pt>
                <c:pt idx="81">
                  <c:v>4.25</c:v>
                </c:pt>
                <c:pt idx="82">
                  <c:v>4.25</c:v>
                </c:pt>
                <c:pt idx="83">
                  <c:v>4.25</c:v>
                </c:pt>
                <c:pt idx="84">
                  <c:v>4.25</c:v>
                </c:pt>
                <c:pt idx="85">
                  <c:v>4.25</c:v>
                </c:pt>
                <c:pt idx="86">
                  <c:v>4.5</c:v>
                </c:pt>
                <c:pt idx="87">
                  <c:v>5</c:v>
                </c:pt>
                <c:pt idx="88">
                  <c:v>5</c:v>
                </c:pt>
                <c:pt idx="89">
                  <c:v>5.5</c:v>
                </c:pt>
                <c:pt idx="90">
                  <c:v>6.5</c:v>
                </c:pt>
                <c:pt idx="91">
                  <c:v>6.5</c:v>
                </c:pt>
                <c:pt idx="92">
                  <c:v>6.75</c:v>
                </c:pt>
                <c:pt idx="93">
                  <c:v>7.5</c:v>
                </c:pt>
                <c:pt idx="94">
                  <c:v>7.5</c:v>
                </c:pt>
                <c:pt idx="95">
                  <c:v>8.5</c:v>
                </c:pt>
                <c:pt idx="96">
                  <c:v>8.5</c:v>
                </c:pt>
                <c:pt idx="97">
                  <c:v>20</c:v>
                </c:pt>
                <c:pt idx="98">
                  <c:v>20</c:v>
                </c:pt>
                <c:pt idx="99">
                  <c:v>17</c:v>
                </c:pt>
                <c:pt idx="100">
                  <c:v>11</c:v>
                </c:pt>
                <c:pt idx="101">
                  <c:v>9.5</c:v>
                </c:pt>
                <c:pt idx="102">
                  <c:v>8</c:v>
                </c:pt>
                <c:pt idx="103">
                  <c:v>8</c:v>
                </c:pt>
                <c:pt idx="104">
                  <c:v>7.5</c:v>
                </c:pt>
                <c:pt idx="105">
                  <c:v>7.5</c:v>
                </c:pt>
                <c:pt idx="106">
                  <c:v>7.5</c:v>
                </c:pt>
                <c:pt idx="107">
                  <c:v>7.5</c:v>
                </c:pt>
                <c:pt idx="108">
                  <c:v>7.5</c:v>
                </c:pt>
                <c:pt idx="109">
                  <c:v>7.5</c:v>
                </c:pt>
                <c:pt idx="110">
                  <c:v>7.5</c:v>
                </c:pt>
                <c:pt idx="111">
                  <c:v>7.5</c:v>
                </c:pt>
                <c:pt idx="112">
                  <c:v>7.5</c:v>
                </c:pt>
                <c:pt idx="113">
                  <c:v>7.5</c:v>
                </c:pt>
                <c:pt idx="114">
                  <c:v>8.5</c:v>
                </c:pt>
                <c:pt idx="115">
                  <c:v>12</c:v>
                </c:pt>
                <c:pt idx="116">
                  <c:v>13</c:v>
                </c:pt>
                <c:pt idx="117">
                  <c:v>15</c:v>
                </c:pt>
                <c:pt idx="118">
                  <c:v>15</c:v>
                </c:pt>
                <c:pt idx="119">
                  <c:v>16</c:v>
                </c:pt>
              </c:numCache>
            </c:numRef>
          </c:val>
          <c:smooth val="0"/>
          <c:extLst>
            <c:ext xmlns:c16="http://schemas.microsoft.com/office/drawing/2014/chart" uri="{C3380CC4-5D6E-409C-BE32-E72D297353CC}">
              <c16:uniqueId val="{00000000-698D-4EC4-A937-C67C5E972B25}"/>
            </c:ext>
          </c:extLst>
        </c:ser>
        <c:ser>
          <c:idx val="0"/>
          <c:order val="1"/>
          <c:tx>
            <c:strRef>
              <c:f>'83'!$G$2:$G$3</c:f>
              <c:strCache>
                <c:ptCount val="2"/>
                <c:pt idx="0">
                  <c:v>Кредиты ЮЛ</c:v>
                </c:pt>
                <c:pt idx="1">
                  <c:v>до 1 года</c:v>
                </c:pt>
              </c:strCache>
            </c:strRef>
          </c:tx>
          <c:spPr>
            <a:ln w="28575" cap="rnd">
              <a:solidFill>
                <a:srgbClr val="0088BB"/>
              </a:solidFill>
              <a:round/>
            </a:ln>
            <a:effectLst/>
          </c:spPr>
          <c:marker>
            <c:symbol val="none"/>
          </c:marker>
          <c:cat>
            <c:numRef>
              <c:f>'83'!$A$4:$A$123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'83'!$G$4:$G$123</c:f>
              <c:numCache>
                <c:formatCode>General</c:formatCode>
                <c:ptCount val="120"/>
                <c:pt idx="0">
                  <c:v>9.15</c:v>
                </c:pt>
                <c:pt idx="1">
                  <c:v>9.43</c:v>
                </c:pt>
                <c:pt idx="2">
                  <c:v>10.29</c:v>
                </c:pt>
                <c:pt idx="3">
                  <c:v>10.53</c:v>
                </c:pt>
                <c:pt idx="4">
                  <c:v>10.6</c:v>
                </c:pt>
                <c:pt idx="5">
                  <c:v>10.68</c:v>
                </c:pt>
                <c:pt idx="6">
                  <c:v>10.69</c:v>
                </c:pt>
                <c:pt idx="7">
                  <c:v>10.56</c:v>
                </c:pt>
                <c:pt idx="8">
                  <c:v>10.62</c:v>
                </c:pt>
                <c:pt idx="9">
                  <c:v>10.79</c:v>
                </c:pt>
                <c:pt idx="10">
                  <c:v>11.97</c:v>
                </c:pt>
                <c:pt idx="11">
                  <c:v>18.309999999999999</c:v>
                </c:pt>
                <c:pt idx="12">
                  <c:v>19.86</c:v>
                </c:pt>
                <c:pt idx="13">
                  <c:v>18.14</c:v>
                </c:pt>
                <c:pt idx="14">
                  <c:v>17.91</c:v>
                </c:pt>
                <c:pt idx="15">
                  <c:v>17.170000000000002</c:v>
                </c:pt>
                <c:pt idx="16">
                  <c:v>16.02</c:v>
                </c:pt>
                <c:pt idx="17">
                  <c:v>15.51</c:v>
                </c:pt>
                <c:pt idx="18">
                  <c:v>14.65</c:v>
                </c:pt>
                <c:pt idx="19">
                  <c:v>14.24</c:v>
                </c:pt>
                <c:pt idx="20">
                  <c:v>13.97</c:v>
                </c:pt>
                <c:pt idx="21">
                  <c:v>13.58</c:v>
                </c:pt>
                <c:pt idx="22">
                  <c:v>13.75</c:v>
                </c:pt>
                <c:pt idx="23">
                  <c:v>13.8</c:v>
                </c:pt>
                <c:pt idx="24">
                  <c:v>13.37</c:v>
                </c:pt>
                <c:pt idx="25">
                  <c:v>13.41</c:v>
                </c:pt>
                <c:pt idx="26">
                  <c:v>13.24</c:v>
                </c:pt>
                <c:pt idx="27">
                  <c:v>13</c:v>
                </c:pt>
                <c:pt idx="28">
                  <c:v>13.06</c:v>
                </c:pt>
                <c:pt idx="29">
                  <c:v>12.71</c:v>
                </c:pt>
                <c:pt idx="30">
                  <c:v>12.44</c:v>
                </c:pt>
                <c:pt idx="31">
                  <c:v>12.19</c:v>
                </c:pt>
                <c:pt idx="32">
                  <c:v>12.07</c:v>
                </c:pt>
                <c:pt idx="33">
                  <c:v>12.07</c:v>
                </c:pt>
                <c:pt idx="34">
                  <c:v>11.72</c:v>
                </c:pt>
                <c:pt idx="35">
                  <c:v>11.83</c:v>
                </c:pt>
                <c:pt idx="36">
                  <c:v>11.61</c:v>
                </c:pt>
                <c:pt idx="37">
                  <c:v>11.48</c:v>
                </c:pt>
                <c:pt idx="38">
                  <c:v>11.41</c:v>
                </c:pt>
                <c:pt idx="39">
                  <c:v>11.02</c:v>
                </c:pt>
                <c:pt idx="40">
                  <c:v>10.72</c:v>
                </c:pt>
                <c:pt idx="41">
                  <c:v>10.68</c:v>
                </c:pt>
                <c:pt idx="42">
                  <c:v>10.44</c:v>
                </c:pt>
                <c:pt idx="43">
                  <c:v>10.41</c:v>
                </c:pt>
                <c:pt idx="44">
                  <c:v>10.029999999999999</c:v>
                </c:pt>
                <c:pt idx="45">
                  <c:v>9.82</c:v>
                </c:pt>
                <c:pt idx="46">
                  <c:v>9.67</c:v>
                </c:pt>
                <c:pt idx="47">
                  <c:v>9.43</c:v>
                </c:pt>
                <c:pt idx="48">
                  <c:v>9.14</c:v>
                </c:pt>
                <c:pt idx="49">
                  <c:v>8.81</c:v>
                </c:pt>
                <c:pt idx="50">
                  <c:v>8.77</c:v>
                </c:pt>
                <c:pt idx="51">
                  <c:v>8.66</c:v>
                </c:pt>
                <c:pt idx="52">
                  <c:v>8.75</c:v>
                </c:pt>
                <c:pt idx="53">
                  <c:v>8.82</c:v>
                </c:pt>
                <c:pt idx="54">
                  <c:v>8.75</c:v>
                </c:pt>
                <c:pt idx="55">
                  <c:v>8.7200000000000006</c:v>
                </c:pt>
                <c:pt idx="56">
                  <c:v>9</c:v>
                </c:pt>
                <c:pt idx="57">
                  <c:v>8.84</c:v>
                </c:pt>
                <c:pt idx="58">
                  <c:v>8.94</c:v>
                </c:pt>
                <c:pt idx="59">
                  <c:v>9.1999999999999993</c:v>
                </c:pt>
                <c:pt idx="60">
                  <c:v>9.25</c:v>
                </c:pt>
                <c:pt idx="61">
                  <c:v>9.2899999999999991</c:v>
                </c:pt>
                <c:pt idx="62">
                  <c:v>9.32</c:v>
                </c:pt>
                <c:pt idx="63">
                  <c:v>9.24</c:v>
                </c:pt>
                <c:pt idx="64">
                  <c:v>9.2200000000000006</c:v>
                </c:pt>
                <c:pt idx="65">
                  <c:v>9.11</c:v>
                </c:pt>
                <c:pt idx="66">
                  <c:v>8.82</c:v>
                </c:pt>
                <c:pt idx="67">
                  <c:v>8.61</c:v>
                </c:pt>
                <c:pt idx="68">
                  <c:v>8.2899999999999991</c:v>
                </c:pt>
                <c:pt idx="69">
                  <c:v>8.17</c:v>
                </c:pt>
                <c:pt idx="70">
                  <c:v>7.88</c:v>
                </c:pt>
                <c:pt idx="71">
                  <c:v>7.83</c:v>
                </c:pt>
                <c:pt idx="72">
                  <c:v>7.48</c:v>
                </c:pt>
                <c:pt idx="73">
                  <c:v>7.48</c:v>
                </c:pt>
                <c:pt idx="74">
                  <c:v>7.84</c:v>
                </c:pt>
                <c:pt idx="75">
                  <c:v>7.71</c:v>
                </c:pt>
                <c:pt idx="76">
                  <c:v>7.28</c:v>
                </c:pt>
                <c:pt idx="77">
                  <c:v>6.89</c:v>
                </c:pt>
                <c:pt idx="78">
                  <c:v>6.27</c:v>
                </c:pt>
                <c:pt idx="79">
                  <c:v>6.02</c:v>
                </c:pt>
                <c:pt idx="80">
                  <c:v>6.15</c:v>
                </c:pt>
                <c:pt idx="81">
                  <c:v>6.02</c:v>
                </c:pt>
                <c:pt idx="82">
                  <c:v>5.94</c:v>
                </c:pt>
                <c:pt idx="83">
                  <c:v>6.25</c:v>
                </c:pt>
                <c:pt idx="84">
                  <c:v>6.1</c:v>
                </c:pt>
                <c:pt idx="85">
                  <c:v>6</c:v>
                </c:pt>
                <c:pt idx="86">
                  <c:v>6.03</c:v>
                </c:pt>
                <c:pt idx="87">
                  <c:v>6.11</c:v>
                </c:pt>
                <c:pt idx="88">
                  <c:v>6.49</c:v>
                </c:pt>
                <c:pt idx="89">
                  <c:v>6.63</c:v>
                </c:pt>
                <c:pt idx="90">
                  <c:v>7.21</c:v>
                </c:pt>
                <c:pt idx="91">
                  <c:v>7.98</c:v>
                </c:pt>
                <c:pt idx="92">
                  <c:v>7.99</c:v>
                </c:pt>
                <c:pt idx="93">
                  <c:v>8.14</c:v>
                </c:pt>
                <c:pt idx="94">
                  <c:v>8.4499999999999993</c:v>
                </c:pt>
                <c:pt idx="95">
                  <c:v>9.01</c:v>
                </c:pt>
                <c:pt idx="96">
                  <c:v>9.84</c:v>
                </c:pt>
                <c:pt idx="97">
                  <c:v>11.46</c:v>
                </c:pt>
                <c:pt idx="98">
                  <c:v>18.7</c:v>
                </c:pt>
                <c:pt idx="99">
                  <c:v>15.2</c:v>
                </c:pt>
                <c:pt idx="100">
                  <c:v>13.6</c:v>
                </c:pt>
                <c:pt idx="101">
                  <c:v>11.43</c:v>
                </c:pt>
                <c:pt idx="102">
                  <c:v>10.57</c:v>
                </c:pt>
                <c:pt idx="103">
                  <c:v>9.81</c:v>
                </c:pt>
                <c:pt idx="104">
                  <c:v>9.4600000000000009</c:v>
                </c:pt>
                <c:pt idx="105">
                  <c:v>9.18</c:v>
                </c:pt>
                <c:pt idx="106">
                  <c:v>9.33</c:v>
                </c:pt>
                <c:pt idx="107">
                  <c:v>8.93</c:v>
                </c:pt>
                <c:pt idx="108">
                  <c:v>9.7899999999999991</c:v>
                </c:pt>
                <c:pt idx="109">
                  <c:v>9.5399999999999991</c:v>
                </c:pt>
                <c:pt idx="110">
                  <c:v>9.59</c:v>
                </c:pt>
                <c:pt idx="111">
                  <c:v>9.86</c:v>
                </c:pt>
                <c:pt idx="112">
                  <c:v>9.83</c:v>
                </c:pt>
                <c:pt idx="113">
                  <c:v>9.4600000000000009</c:v>
                </c:pt>
                <c:pt idx="114">
                  <c:v>9.7100000000000009</c:v>
                </c:pt>
                <c:pt idx="115">
                  <c:v>12.24</c:v>
                </c:pt>
                <c:pt idx="116">
                  <c:v>13.64</c:v>
                </c:pt>
                <c:pt idx="117">
                  <c:v>14.45</c:v>
                </c:pt>
                <c:pt idx="118">
                  <c:v>15.25</c:v>
                </c:pt>
                <c:pt idx="119">
                  <c:v>16.11</c:v>
                </c:pt>
              </c:numCache>
            </c:numRef>
          </c:val>
          <c:smooth val="0"/>
          <c:extLst>
            <c:ext xmlns:c16="http://schemas.microsoft.com/office/drawing/2014/chart" uri="{C3380CC4-5D6E-409C-BE32-E72D297353CC}">
              <c16:uniqueId val="{00000001-698D-4EC4-A937-C67C5E972B25}"/>
            </c:ext>
          </c:extLst>
        </c:ser>
        <c:ser>
          <c:idx val="1"/>
          <c:order val="2"/>
          <c:tx>
            <c:strRef>
              <c:f>'83'!$I$2</c:f>
              <c:strCache>
                <c:ptCount val="1"/>
                <c:pt idx="0">
                  <c:v>ОФЗ до 1 года</c:v>
                </c:pt>
              </c:strCache>
            </c:strRef>
          </c:tx>
          <c:spPr>
            <a:ln w="28575" cap="rnd">
              <a:solidFill>
                <a:srgbClr val="74A472"/>
              </a:solidFill>
              <a:round/>
            </a:ln>
            <a:effectLst/>
          </c:spPr>
          <c:marker>
            <c:symbol val="none"/>
          </c:marker>
          <c:cat>
            <c:numRef>
              <c:f>'83'!$A$4:$A$123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'83'!$I$3:$I$123</c:f>
              <c:numCache>
                <c:formatCode>General</c:formatCode>
                <c:ptCount val="121"/>
                <c:pt idx="5" formatCode="0.00">
                  <c:v>7.4450000000000003</c:v>
                </c:pt>
                <c:pt idx="6" formatCode="0.00">
                  <c:v>7.5724999999999998</c:v>
                </c:pt>
                <c:pt idx="7" formatCode="0.00">
                  <c:v>7.7825000000000006</c:v>
                </c:pt>
                <c:pt idx="8" formatCode="0.00">
                  <c:v>8.42</c:v>
                </c:pt>
                <c:pt idx="9" formatCode="0.00">
                  <c:v>8.7949999999999999</c:v>
                </c:pt>
                <c:pt idx="10" formatCode="0.00">
                  <c:v>8.4949999999999992</c:v>
                </c:pt>
                <c:pt idx="11" formatCode="0.00">
                  <c:v>9.1425000000000001</c:v>
                </c:pt>
                <c:pt idx="12" formatCode="0.00">
                  <c:v>10.44</c:v>
                </c:pt>
                <c:pt idx="13" formatCode="0.00">
                  <c:v>14.024999999999999</c:v>
                </c:pt>
                <c:pt idx="14" formatCode="0.00">
                  <c:v>13.82</c:v>
                </c:pt>
                <c:pt idx="15" formatCode="0.00">
                  <c:v>13.73</c:v>
                </c:pt>
                <c:pt idx="16" formatCode="0.00">
                  <c:v>12.16</c:v>
                </c:pt>
                <c:pt idx="17" formatCode="0.00">
                  <c:v>10.41</c:v>
                </c:pt>
                <c:pt idx="18" formatCode="0.00">
                  <c:v>10.535</c:v>
                </c:pt>
                <c:pt idx="19" formatCode="0.00">
                  <c:v>10.335000000000001</c:v>
                </c:pt>
                <c:pt idx="20" formatCode="0.00">
                  <c:v>9.8524999999999991</c:v>
                </c:pt>
                <c:pt idx="21" formatCode="0.00">
                  <c:v>10.385</c:v>
                </c:pt>
                <c:pt idx="22" formatCode="0.00">
                  <c:v>10.057500000000001</c:v>
                </c:pt>
                <c:pt idx="23" formatCode="0.00">
                  <c:v>9.8425000000000011</c:v>
                </c:pt>
                <c:pt idx="24" formatCode="0.00">
                  <c:v>10.02</c:v>
                </c:pt>
                <c:pt idx="25" formatCode="0.00">
                  <c:v>9.43</c:v>
                </c:pt>
                <c:pt idx="26" formatCode="0.00">
                  <c:v>9.67</c:v>
                </c:pt>
                <c:pt idx="27" formatCode="0.00">
                  <c:v>9.3224999999999998</c:v>
                </c:pt>
                <c:pt idx="28" formatCode="0.00">
                  <c:v>9.8524999999999991</c:v>
                </c:pt>
                <c:pt idx="29" formatCode="0.00">
                  <c:v>9.8000000000000007</c:v>
                </c:pt>
                <c:pt idx="30" formatCode="0.00">
                  <c:v>9.9574999999999996</c:v>
                </c:pt>
                <c:pt idx="31" formatCode="0.00">
                  <c:v>9.8949999999999996</c:v>
                </c:pt>
                <c:pt idx="32" formatCode="0.00">
                  <c:v>9.6475000000000009</c:v>
                </c:pt>
                <c:pt idx="33" formatCode="0.00">
                  <c:v>9.057500000000001</c:v>
                </c:pt>
                <c:pt idx="34" formatCode="0.00">
                  <c:v>9.3224999999999998</c:v>
                </c:pt>
                <c:pt idx="35" formatCode="0.00">
                  <c:v>9.39</c:v>
                </c:pt>
                <c:pt idx="36" formatCode="0.00">
                  <c:v>9.0075000000000003</c:v>
                </c:pt>
                <c:pt idx="37" formatCode="0.00">
                  <c:v>8.4350000000000005</c:v>
                </c:pt>
                <c:pt idx="38" formatCode="0.00">
                  <c:v>9</c:v>
                </c:pt>
                <c:pt idx="39" formatCode="0.00">
                  <c:v>9.41</c:v>
                </c:pt>
                <c:pt idx="40" formatCode="0.00">
                  <c:v>9.1675000000000004</c:v>
                </c:pt>
                <c:pt idx="41" formatCode="0.00">
                  <c:v>8.4525000000000006</c:v>
                </c:pt>
                <c:pt idx="42" formatCode="0.00">
                  <c:v>8.375</c:v>
                </c:pt>
                <c:pt idx="43" formatCode="0.00">
                  <c:v>8.1000000000000014</c:v>
                </c:pt>
                <c:pt idx="44" formatCode="0.00">
                  <c:v>8.0324999999999989</c:v>
                </c:pt>
                <c:pt idx="45" formatCode="0.00">
                  <c:v>7.8274999999999997</c:v>
                </c:pt>
                <c:pt idx="46" formatCode="0.00">
                  <c:v>7.6274999999999995</c:v>
                </c:pt>
                <c:pt idx="47" formatCode="0.00">
                  <c:v>7.5200000000000005</c:v>
                </c:pt>
                <c:pt idx="48" formatCode="0.00">
                  <c:v>7.1800000000000006</c:v>
                </c:pt>
                <c:pt idx="49" formatCode="0.00">
                  <c:v>6.3249999999999993</c:v>
                </c:pt>
                <c:pt idx="50" formatCode="0.00">
                  <c:v>6.6974999999999998</c:v>
                </c:pt>
                <c:pt idx="51" formatCode="0.00">
                  <c:v>6.25</c:v>
                </c:pt>
                <c:pt idx="52" formatCode="0.00">
                  <c:v>6.0624999999999991</c:v>
                </c:pt>
                <c:pt idx="53" formatCode="0.00">
                  <c:v>6.4150000000000009</c:v>
                </c:pt>
                <c:pt idx="54" formatCode="0.00">
                  <c:v>6.585</c:v>
                </c:pt>
                <c:pt idx="55" formatCode="0.00">
                  <c:v>6.7324999999999999</c:v>
                </c:pt>
                <c:pt idx="56" formatCode="0.00">
                  <c:v>7.01</c:v>
                </c:pt>
                <c:pt idx="57" formatCode="0.00">
                  <c:v>7.1099999999999994</c:v>
                </c:pt>
                <c:pt idx="58" formatCode="0.00">
                  <c:v>7.2099999999999991</c:v>
                </c:pt>
                <c:pt idx="59" formatCode="0.00">
                  <c:v>7.55</c:v>
                </c:pt>
                <c:pt idx="60" formatCode="0.00">
                  <c:v>7.6174999999999997</c:v>
                </c:pt>
                <c:pt idx="61" formatCode="0.00">
                  <c:v>7.1624999999999996</c:v>
                </c:pt>
                <c:pt idx="62" formatCode="0.00">
                  <c:v>7.6800000000000006</c:v>
                </c:pt>
                <c:pt idx="63" formatCode="0.00">
                  <c:v>7.2725</c:v>
                </c:pt>
                <c:pt idx="64" formatCode="0.00">
                  <c:v>7.48</c:v>
                </c:pt>
                <c:pt idx="65" formatCode="0.00">
                  <c:v>7.3075000000000001</c:v>
                </c:pt>
                <c:pt idx="66" formatCode="0.00">
                  <c:v>7.3325000000000005</c:v>
                </c:pt>
                <c:pt idx="67" formatCode="0.00">
                  <c:v>7.0249999999999995</c:v>
                </c:pt>
                <c:pt idx="68" formatCode="0.00">
                  <c:v>6.6775000000000002</c:v>
                </c:pt>
                <c:pt idx="69" formatCode="0.00">
                  <c:v>6.6849999999999996</c:v>
                </c:pt>
                <c:pt idx="70" formatCode="0.00">
                  <c:v>6.5250000000000004</c:v>
                </c:pt>
                <c:pt idx="71" formatCode="0.00">
                  <c:v>5.8999999999999995</c:v>
                </c:pt>
                <c:pt idx="72" formatCode="0.00">
                  <c:v>5.85</c:v>
                </c:pt>
                <c:pt idx="73" formatCode="0.00">
                  <c:v>5.125</c:v>
                </c:pt>
                <c:pt idx="74" formatCode="0.00">
                  <c:v>5.1425000000000001</c:v>
                </c:pt>
                <c:pt idx="75" formatCode="0.00">
                  <c:v>5.6124999999999998</c:v>
                </c:pt>
                <c:pt idx="76" formatCode="0.00">
                  <c:v>5.59</c:v>
                </c:pt>
                <c:pt idx="77" formatCode="0.00">
                  <c:v>4.9874999999999998</c:v>
                </c:pt>
                <c:pt idx="78" formatCode="0.00">
                  <c:v>4.3249999999999993</c:v>
                </c:pt>
                <c:pt idx="79" formatCode="0.00">
                  <c:v>4.1825000000000001</c:v>
                </c:pt>
                <c:pt idx="80" formatCode="0.00">
                  <c:v>4.0274999999999999</c:v>
                </c:pt>
                <c:pt idx="81" formatCode="0.00">
                  <c:v>4.0575000000000001</c:v>
                </c:pt>
                <c:pt idx="82" formatCode="0.00">
                  <c:v>4.1775000000000002</c:v>
                </c:pt>
                <c:pt idx="83" formatCode="0.00">
                  <c:v>4.3774999999999995</c:v>
                </c:pt>
                <c:pt idx="84" formatCode="0.00">
                  <c:v>4.3049999999999997</c:v>
                </c:pt>
                <c:pt idx="85" formatCode="0.00">
                  <c:v>4.1150000000000002</c:v>
                </c:pt>
                <c:pt idx="86" formatCode="0.00">
                  <c:v>4.2924999999999995</c:v>
                </c:pt>
                <c:pt idx="87" formatCode="0.00">
                  <c:v>4.6074999999999999</c:v>
                </c:pt>
                <c:pt idx="88" formatCode="0.00">
                  <c:v>4.9275000000000002</c:v>
                </c:pt>
                <c:pt idx="89" formatCode="0.00">
                  <c:v>5.2324999999999999</c:v>
                </c:pt>
                <c:pt idx="90" formatCode="0.00">
                  <c:v>5.8199999999999994</c:v>
                </c:pt>
                <c:pt idx="91" formatCode="0.00">
                  <c:v>5.99</c:v>
                </c:pt>
                <c:pt idx="92" formatCode="0.00">
                  <c:v>6.5475000000000003</c:v>
                </c:pt>
                <c:pt idx="93" formatCode="0.00">
                  <c:v>6.5324999999999998</c:v>
                </c:pt>
                <c:pt idx="94" formatCode="0.00">
                  <c:v>7.1375000000000002</c:v>
                </c:pt>
                <c:pt idx="95" formatCode="0.00">
                  <c:v>8.0024999999999995</c:v>
                </c:pt>
                <c:pt idx="96" formatCode="0.00">
                  <c:v>8.1300000000000008</c:v>
                </c:pt>
                <c:pt idx="97" formatCode="0.00">
                  <c:v>7.7825000000000006</c:v>
                </c:pt>
                <c:pt idx="98" formatCode="0.00">
                  <c:v>9.7100000000000009</c:v>
                </c:pt>
                <c:pt idx="99" formatCode="0.00">
                  <c:v>16.9025</c:v>
                </c:pt>
                <c:pt idx="100" formatCode="0.00">
                  <c:v>14.334999999999999</c:v>
                </c:pt>
                <c:pt idx="101" formatCode="0.00">
                  <c:v>11.925000000000001</c:v>
                </c:pt>
                <c:pt idx="102" formatCode="0.00">
                  <c:v>9.99</c:v>
                </c:pt>
                <c:pt idx="103" formatCode="0.00">
                  <c:v>8.6374999999999993</c:v>
                </c:pt>
                <c:pt idx="104" formatCode="0.00">
                  <c:v>7.2625000000000002</c:v>
                </c:pt>
                <c:pt idx="105" formatCode="0.00">
                  <c:v>7.6775000000000002</c:v>
                </c:pt>
                <c:pt idx="106" formatCode="0.00">
                  <c:v>8.3650000000000002</c:v>
                </c:pt>
                <c:pt idx="107" formatCode="0.00">
                  <c:v>7.6</c:v>
                </c:pt>
                <c:pt idx="108" formatCode="0.00">
                  <c:v>7.1675000000000004</c:v>
                </c:pt>
                <c:pt idx="109" formatCode="0.00">
                  <c:v>6.7924999999999986</c:v>
                </c:pt>
                <c:pt idx="110" formatCode="0.00">
                  <c:v>7.1224999999999996</c:v>
                </c:pt>
                <c:pt idx="111" formatCode="0.00">
                  <c:v>7.4050000000000002</c:v>
                </c:pt>
                <c:pt idx="112" formatCode="0.00">
                  <c:v>7.67</c:v>
                </c:pt>
                <c:pt idx="113" formatCode="0.00">
                  <c:v>7.3725000000000005</c:v>
                </c:pt>
                <c:pt idx="114" formatCode="0.00">
                  <c:v>7.7075000000000005</c:v>
                </c:pt>
                <c:pt idx="115" formatCode="0.00">
                  <c:v>7.8</c:v>
                </c:pt>
                <c:pt idx="116" formatCode="0.00">
                  <c:v>8.5033333333333339</c:v>
                </c:pt>
                <c:pt idx="117" formatCode="0.00">
                  <c:v>10.549999999999999</c:v>
                </c:pt>
                <c:pt idx="118" formatCode="0.00">
                  <c:v>12.553333333333335</c:v>
                </c:pt>
                <c:pt idx="119" formatCode="0.00">
                  <c:v>12.949999999999998</c:v>
                </c:pt>
                <c:pt idx="120" formatCode="0.00">
                  <c:v>12.696666666666667</c:v>
                </c:pt>
              </c:numCache>
            </c:numRef>
          </c:val>
          <c:smooth val="0"/>
          <c:extLst>
            <c:ext xmlns:c16="http://schemas.microsoft.com/office/drawing/2014/chart" uri="{C3380CC4-5D6E-409C-BE32-E72D297353CC}">
              <c16:uniqueId val="{00000002-698D-4EC4-A937-C67C5E972B25}"/>
            </c:ext>
          </c:extLst>
        </c:ser>
        <c:dLbls>
          <c:showLegendKey val="0"/>
          <c:showVal val="0"/>
          <c:showCatName val="0"/>
          <c:showSerName val="0"/>
          <c:showPercent val="0"/>
          <c:showBubbleSize val="0"/>
        </c:dLbls>
        <c:smooth val="0"/>
        <c:axId val="219038216"/>
        <c:axId val="219048016"/>
      </c:lineChart>
      <c:dateAx>
        <c:axId val="219038216"/>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9048016"/>
        <c:crosses val="autoZero"/>
        <c:auto val="1"/>
        <c:lblOffset val="100"/>
        <c:baseTimeUnit val="months"/>
        <c:majorUnit val="1"/>
        <c:majorTimeUnit val="years"/>
      </c:dateAx>
      <c:valAx>
        <c:axId val="219048016"/>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9038216"/>
        <c:crosses val="autoZero"/>
        <c:crossBetween val="between"/>
      </c:valAx>
      <c:spPr>
        <a:noFill/>
        <a:ln>
          <a:noFill/>
        </a:ln>
        <a:effectLst/>
      </c:spPr>
    </c:plotArea>
    <c:legend>
      <c:legendPos val="b"/>
      <c:layout>
        <c:manualLayout>
          <c:xMode val="edge"/>
          <c:yMode val="edge"/>
          <c:x val="3.7352941176470589E-2"/>
          <c:y val="0.67301495726495741"/>
          <c:w val="0.90454248366013068"/>
          <c:h val="0.2727115384615384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064575163398692"/>
          <c:y val="5.9700854700854698E-2"/>
          <c:w val="0.85370065359477121"/>
          <c:h val="0.43448247863247863"/>
        </c:manualLayout>
      </c:layout>
      <c:lineChart>
        <c:grouping val="standard"/>
        <c:varyColors val="0"/>
        <c:ser>
          <c:idx val="2"/>
          <c:order val="0"/>
          <c:tx>
            <c:strRef>
              <c:f>'84'!$B$3</c:f>
              <c:strCache>
                <c:ptCount val="1"/>
                <c:pt idx="0">
                  <c:v>Ключевая ставка</c:v>
                </c:pt>
              </c:strCache>
            </c:strRef>
          </c:tx>
          <c:spPr>
            <a:ln w="28575" cap="rnd">
              <a:solidFill>
                <a:srgbClr val="EE1133"/>
              </a:solidFill>
              <a:round/>
            </a:ln>
            <a:effectLst/>
          </c:spPr>
          <c:marker>
            <c:symbol val="none"/>
          </c:marker>
          <c:cat>
            <c:numRef>
              <c:f>'84'!$A$4:$A$123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'84'!$B$4:$B$123</c:f>
              <c:numCache>
                <c:formatCode>General</c:formatCode>
                <c:ptCount val="120"/>
                <c:pt idx="0">
                  <c:v>5.5</c:v>
                </c:pt>
                <c:pt idx="1">
                  <c:v>5.5</c:v>
                </c:pt>
                <c:pt idx="2">
                  <c:v>7</c:v>
                </c:pt>
                <c:pt idx="3">
                  <c:v>7.5</c:v>
                </c:pt>
                <c:pt idx="4">
                  <c:v>7.5</c:v>
                </c:pt>
                <c:pt idx="5">
                  <c:v>7.5</c:v>
                </c:pt>
                <c:pt idx="6">
                  <c:v>8</c:v>
                </c:pt>
                <c:pt idx="7">
                  <c:v>8</c:v>
                </c:pt>
                <c:pt idx="8">
                  <c:v>8</c:v>
                </c:pt>
                <c:pt idx="9">
                  <c:v>8</c:v>
                </c:pt>
                <c:pt idx="10">
                  <c:v>9.5</c:v>
                </c:pt>
                <c:pt idx="11">
                  <c:v>17</c:v>
                </c:pt>
                <c:pt idx="12">
                  <c:v>17</c:v>
                </c:pt>
                <c:pt idx="13">
                  <c:v>15</c:v>
                </c:pt>
                <c:pt idx="14">
                  <c:v>14</c:v>
                </c:pt>
                <c:pt idx="15">
                  <c:v>14</c:v>
                </c:pt>
                <c:pt idx="16">
                  <c:v>12.5</c:v>
                </c:pt>
                <c:pt idx="17">
                  <c:v>11.5</c:v>
                </c:pt>
                <c:pt idx="18">
                  <c:v>11.5</c:v>
                </c:pt>
                <c:pt idx="19">
                  <c:v>11</c:v>
                </c:pt>
                <c:pt idx="20">
                  <c:v>11</c:v>
                </c:pt>
                <c:pt idx="21">
                  <c:v>11</c:v>
                </c:pt>
                <c:pt idx="22">
                  <c:v>11</c:v>
                </c:pt>
                <c:pt idx="23">
                  <c:v>11</c:v>
                </c:pt>
                <c:pt idx="24">
                  <c:v>11</c:v>
                </c:pt>
                <c:pt idx="25">
                  <c:v>11</c:v>
                </c:pt>
                <c:pt idx="26">
                  <c:v>11</c:v>
                </c:pt>
                <c:pt idx="27">
                  <c:v>11</c:v>
                </c:pt>
                <c:pt idx="28">
                  <c:v>11</c:v>
                </c:pt>
                <c:pt idx="29">
                  <c:v>10.5</c:v>
                </c:pt>
                <c:pt idx="30">
                  <c:v>10.5</c:v>
                </c:pt>
                <c:pt idx="31">
                  <c:v>10.5</c:v>
                </c:pt>
                <c:pt idx="32">
                  <c:v>10</c:v>
                </c:pt>
                <c:pt idx="33">
                  <c:v>10</c:v>
                </c:pt>
                <c:pt idx="34">
                  <c:v>10</c:v>
                </c:pt>
                <c:pt idx="35">
                  <c:v>10</c:v>
                </c:pt>
                <c:pt idx="36">
                  <c:v>10</c:v>
                </c:pt>
                <c:pt idx="37">
                  <c:v>10</c:v>
                </c:pt>
                <c:pt idx="38">
                  <c:v>9.75</c:v>
                </c:pt>
                <c:pt idx="39">
                  <c:v>9.75</c:v>
                </c:pt>
                <c:pt idx="40">
                  <c:v>9.25</c:v>
                </c:pt>
                <c:pt idx="41">
                  <c:v>9</c:v>
                </c:pt>
                <c:pt idx="42">
                  <c:v>9</c:v>
                </c:pt>
                <c:pt idx="43">
                  <c:v>9</c:v>
                </c:pt>
                <c:pt idx="44">
                  <c:v>8.5</c:v>
                </c:pt>
                <c:pt idx="45">
                  <c:v>8.25</c:v>
                </c:pt>
                <c:pt idx="46">
                  <c:v>8.25</c:v>
                </c:pt>
                <c:pt idx="47">
                  <c:v>7.75</c:v>
                </c:pt>
                <c:pt idx="48">
                  <c:v>7.75</c:v>
                </c:pt>
                <c:pt idx="49">
                  <c:v>7.5</c:v>
                </c:pt>
                <c:pt idx="50">
                  <c:v>7.25</c:v>
                </c:pt>
                <c:pt idx="51">
                  <c:v>7.25</c:v>
                </c:pt>
                <c:pt idx="52">
                  <c:v>7.25</c:v>
                </c:pt>
                <c:pt idx="53">
                  <c:v>7.25</c:v>
                </c:pt>
                <c:pt idx="54">
                  <c:v>7.25</c:v>
                </c:pt>
                <c:pt idx="55">
                  <c:v>7.25</c:v>
                </c:pt>
                <c:pt idx="56">
                  <c:v>7.5</c:v>
                </c:pt>
                <c:pt idx="57">
                  <c:v>7.5</c:v>
                </c:pt>
                <c:pt idx="58">
                  <c:v>7.5</c:v>
                </c:pt>
                <c:pt idx="59">
                  <c:v>7.75</c:v>
                </c:pt>
                <c:pt idx="60">
                  <c:v>7.75</c:v>
                </c:pt>
                <c:pt idx="61">
                  <c:v>7.75</c:v>
                </c:pt>
                <c:pt idx="62">
                  <c:v>7.75</c:v>
                </c:pt>
                <c:pt idx="63">
                  <c:v>7.75</c:v>
                </c:pt>
                <c:pt idx="64">
                  <c:v>7.75</c:v>
                </c:pt>
                <c:pt idx="65">
                  <c:v>7.5</c:v>
                </c:pt>
                <c:pt idx="66">
                  <c:v>7.25</c:v>
                </c:pt>
                <c:pt idx="67">
                  <c:v>7.25</c:v>
                </c:pt>
                <c:pt idx="68">
                  <c:v>7</c:v>
                </c:pt>
                <c:pt idx="69">
                  <c:v>6.5</c:v>
                </c:pt>
                <c:pt idx="70">
                  <c:v>6.5</c:v>
                </c:pt>
                <c:pt idx="71">
                  <c:v>6.25</c:v>
                </c:pt>
                <c:pt idx="72">
                  <c:v>6.25</c:v>
                </c:pt>
                <c:pt idx="73">
                  <c:v>6</c:v>
                </c:pt>
                <c:pt idx="74">
                  <c:v>6</c:v>
                </c:pt>
                <c:pt idx="75">
                  <c:v>5.5</c:v>
                </c:pt>
                <c:pt idx="76">
                  <c:v>5.5</c:v>
                </c:pt>
                <c:pt idx="77">
                  <c:v>4.5</c:v>
                </c:pt>
                <c:pt idx="78">
                  <c:v>4.25</c:v>
                </c:pt>
                <c:pt idx="79">
                  <c:v>4.25</c:v>
                </c:pt>
                <c:pt idx="80">
                  <c:v>4.25</c:v>
                </c:pt>
                <c:pt idx="81">
                  <c:v>4.25</c:v>
                </c:pt>
                <c:pt idx="82">
                  <c:v>4.25</c:v>
                </c:pt>
                <c:pt idx="83">
                  <c:v>4.25</c:v>
                </c:pt>
                <c:pt idx="84">
                  <c:v>4.25</c:v>
                </c:pt>
                <c:pt idx="85">
                  <c:v>4.25</c:v>
                </c:pt>
                <c:pt idx="86">
                  <c:v>4.5</c:v>
                </c:pt>
                <c:pt idx="87">
                  <c:v>5</c:v>
                </c:pt>
                <c:pt idx="88">
                  <c:v>5</c:v>
                </c:pt>
                <c:pt idx="89">
                  <c:v>5.5</c:v>
                </c:pt>
                <c:pt idx="90">
                  <c:v>6.5</c:v>
                </c:pt>
                <c:pt idx="91">
                  <c:v>6.5</c:v>
                </c:pt>
                <c:pt idx="92">
                  <c:v>6.75</c:v>
                </c:pt>
                <c:pt idx="93">
                  <c:v>7.5</c:v>
                </c:pt>
                <c:pt idx="94">
                  <c:v>7.5</c:v>
                </c:pt>
                <c:pt idx="95">
                  <c:v>8.5</c:v>
                </c:pt>
                <c:pt idx="96">
                  <c:v>8.5</c:v>
                </c:pt>
                <c:pt idx="97">
                  <c:v>20</c:v>
                </c:pt>
                <c:pt idx="98">
                  <c:v>20</c:v>
                </c:pt>
                <c:pt idx="99">
                  <c:v>17</c:v>
                </c:pt>
                <c:pt idx="100">
                  <c:v>11</c:v>
                </c:pt>
                <c:pt idx="101">
                  <c:v>9.5</c:v>
                </c:pt>
                <c:pt idx="102">
                  <c:v>8</c:v>
                </c:pt>
                <c:pt idx="103">
                  <c:v>8</c:v>
                </c:pt>
                <c:pt idx="104">
                  <c:v>7.5</c:v>
                </c:pt>
                <c:pt idx="105">
                  <c:v>7.5</c:v>
                </c:pt>
                <c:pt idx="106">
                  <c:v>7.5</c:v>
                </c:pt>
                <c:pt idx="107">
                  <c:v>7.5</c:v>
                </c:pt>
                <c:pt idx="108">
                  <c:v>7.5</c:v>
                </c:pt>
                <c:pt idx="109">
                  <c:v>7.5</c:v>
                </c:pt>
                <c:pt idx="110">
                  <c:v>7.5</c:v>
                </c:pt>
                <c:pt idx="111">
                  <c:v>7.5</c:v>
                </c:pt>
                <c:pt idx="112">
                  <c:v>7.5</c:v>
                </c:pt>
                <c:pt idx="113">
                  <c:v>7.5</c:v>
                </c:pt>
                <c:pt idx="114">
                  <c:v>8.5</c:v>
                </c:pt>
                <c:pt idx="115">
                  <c:v>12</c:v>
                </c:pt>
                <c:pt idx="116">
                  <c:v>13</c:v>
                </c:pt>
                <c:pt idx="117">
                  <c:v>15</c:v>
                </c:pt>
                <c:pt idx="118">
                  <c:v>15</c:v>
                </c:pt>
                <c:pt idx="119">
                  <c:v>16</c:v>
                </c:pt>
              </c:numCache>
            </c:numRef>
          </c:val>
          <c:smooth val="0"/>
          <c:extLst>
            <c:ext xmlns:c16="http://schemas.microsoft.com/office/drawing/2014/chart" uri="{C3380CC4-5D6E-409C-BE32-E72D297353CC}">
              <c16:uniqueId val="{00000000-B8DD-40F8-BE52-2B68C3DE5D10}"/>
            </c:ext>
          </c:extLst>
        </c:ser>
        <c:ser>
          <c:idx val="1"/>
          <c:order val="1"/>
          <c:tx>
            <c:strRef>
              <c:f>'84'!$H$2:$H$3</c:f>
              <c:strCache>
                <c:ptCount val="2"/>
                <c:pt idx="0">
                  <c:v>Кредиты ЮЛ</c:v>
                </c:pt>
                <c:pt idx="1">
                  <c:v>свыше 1 года</c:v>
                </c:pt>
              </c:strCache>
            </c:strRef>
          </c:tx>
          <c:spPr>
            <a:ln w="28575" cap="rnd">
              <a:solidFill>
                <a:srgbClr val="0088BB"/>
              </a:solidFill>
              <a:round/>
            </a:ln>
            <a:effectLst/>
          </c:spPr>
          <c:marker>
            <c:symbol val="none"/>
          </c:marker>
          <c:cat>
            <c:numRef>
              <c:f>'84'!$A$4:$A$123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'84'!$H$4:$H$123</c:f>
              <c:numCache>
                <c:formatCode>General</c:formatCode>
                <c:ptCount val="120"/>
                <c:pt idx="0">
                  <c:v>10.64</c:v>
                </c:pt>
                <c:pt idx="1">
                  <c:v>11.11</c:v>
                </c:pt>
                <c:pt idx="2">
                  <c:v>10.6</c:v>
                </c:pt>
                <c:pt idx="3">
                  <c:v>10.97</c:v>
                </c:pt>
                <c:pt idx="4">
                  <c:v>11.23</c:v>
                </c:pt>
                <c:pt idx="5">
                  <c:v>11.67</c:v>
                </c:pt>
                <c:pt idx="6">
                  <c:v>11.92</c:v>
                </c:pt>
                <c:pt idx="7">
                  <c:v>11.83</c:v>
                </c:pt>
                <c:pt idx="8">
                  <c:v>12.05</c:v>
                </c:pt>
                <c:pt idx="9">
                  <c:v>12.24</c:v>
                </c:pt>
                <c:pt idx="10">
                  <c:v>12.56</c:v>
                </c:pt>
                <c:pt idx="11">
                  <c:v>12.94</c:v>
                </c:pt>
                <c:pt idx="12">
                  <c:v>15.09</c:v>
                </c:pt>
                <c:pt idx="13">
                  <c:v>16.36</c:v>
                </c:pt>
                <c:pt idx="14">
                  <c:v>16.45</c:v>
                </c:pt>
                <c:pt idx="15">
                  <c:v>15.8</c:v>
                </c:pt>
                <c:pt idx="16">
                  <c:v>16.25</c:v>
                </c:pt>
                <c:pt idx="17">
                  <c:v>15.12</c:v>
                </c:pt>
                <c:pt idx="18">
                  <c:v>14.87</c:v>
                </c:pt>
                <c:pt idx="19">
                  <c:v>14.58</c:v>
                </c:pt>
                <c:pt idx="20">
                  <c:v>14.19</c:v>
                </c:pt>
                <c:pt idx="21">
                  <c:v>14.39</c:v>
                </c:pt>
                <c:pt idx="22">
                  <c:v>14.17</c:v>
                </c:pt>
                <c:pt idx="23">
                  <c:v>12.95</c:v>
                </c:pt>
                <c:pt idx="24">
                  <c:v>13.67</c:v>
                </c:pt>
                <c:pt idx="25">
                  <c:v>13.32</c:v>
                </c:pt>
                <c:pt idx="26">
                  <c:v>13.78</c:v>
                </c:pt>
                <c:pt idx="27">
                  <c:v>13.88</c:v>
                </c:pt>
                <c:pt idx="28">
                  <c:v>13.97</c:v>
                </c:pt>
                <c:pt idx="29">
                  <c:v>13.67</c:v>
                </c:pt>
                <c:pt idx="30">
                  <c:v>12.97</c:v>
                </c:pt>
                <c:pt idx="31">
                  <c:v>12.98</c:v>
                </c:pt>
                <c:pt idx="32">
                  <c:v>12.76</c:v>
                </c:pt>
                <c:pt idx="33">
                  <c:v>11.9</c:v>
                </c:pt>
                <c:pt idx="34">
                  <c:v>11.82</c:v>
                </c:pt>
                <c:pt idx="35">
                  <c:v>11.7</c:v>
                </c:pt>
                <c:pt idx="36">
                  <c:v>12.46</c:v>
                </c:pt>
                <c:pt idx="37">
                  <c:v>11.67</c:v>
                </c:pt>
                <c:pt idx="38">
                  <c:v>11.45</c:v>
                </c:pt>
                <c:pt idx="39">
                  <c:v>11.31</c:v>
                </c:pt>
                <c:pt idx="40">
                  <c:v>10.99</c:v>
                </c:pt>
                <c:pt idx="41">
                  <c:v>10.36</c:v>
                </c:pt>
                <c:pt idx="42">
                  <c:v>9.98</c:v>
                </c:pt>
                <c:pt idx="43">
                  <c:v>10.42</c:v>
                </c:pt>
                <c:pt idx="44">
                  <c:v>10.199999999999999</c:v>
                </c:pt>
                <c:pt idx="45">
                  <c:v>9.82</c:v>
                </c:pt>
                <c:pt idx="46">
                  <c:v>9.74</c:v>
                </c:pt>
                <c:pt idx="47">
                  <c:v>9.41</c:v>
                </c:pt>
                <c:pt idx="48">
                  <c:v>8.61</c:v>
                </c:pt>
                <c:pt idx="49">
                  <c:v>9.23</c:v>
                </c:pt>
                <c:pt idx="50">
                  <c:v>9.2200000000000006</c:v>
                </c:pt>
                <c:pt idx="51">
                  <c:v>8.51</c:v>
                </c:pt>
                <c:pt idx="52">
                  <c:v>8.61</c:v>
                </c:pt>
                <c:pt idx="53">
                  <c:v>8.4499999999999993</c:v>
                </c:pt>
                <c:pt idx="54">
                  <c:v>8.61</c:v>
                </c:pt>
                <c:pt idx="55">
                  <c:v>9.0500000000000007</c:v>
                </c:pt>
                <c:pt idx="56">
                  <c:v>9.24</c:v>
                </c:pt>
                <c:pt idx="57">
                  <c:v>9.16</c:v>
                </c:pt>
                <c:pt idx="58">
                  <c:v>9.4499999999999993</c:v>
                </c:pt>
                <c:pt idx="59">
                  <c:v>9.17</c:v>
                </c:pt>
                <c:pt idx="60">
                  <c:v>9.56</c:v>
                </c:pt>
                <c:pt idx="61">
                  <c:v>9.74</c:v>
                </c:pt>
                <c:pt idx="62">
                  <c:v>9.85</c:v>
                </c:pt>
                <c:pt idx="63">
                  <c:v>9.6300000000000008</c:v>
                </c:pt>
                <c:pt idx="64">
                  <c:v>9.66</c:v>
                </c:pt>
                <c:pt idx="65">
                  <c:v>9.35</c:v>
                </c:pt>
                <c:pt idx="66">
                  <c:v>9.51</c:v>
                </c:pt>
                <c:pt idx="67">
                  <c:v>8.9700000000000006</c:v>
                </c:pt>
                <c:pt idx="68">
                  <c:v>9.01</c:v>
                </c:pt>
                <c:pt idx="69">
                  <c:v>9.3000000000000007</c:v>
                </c:pt>
                <c:pt idx="70">
                  <c:v>9.0299999999999994</c:v>
                </c:pt>
                <c:pt idx="71">
                  <c:v>8.26</c:v>
                </c:pt>
                <c:pt idx="72">
                  <c:v>8.43</c:v>
                </c:pt>
                <c:pt idx="73">
                  <c:v>8.02</c:v>
                </c:pt>
                <c:pt idx="74">
                  <c:v>8.1999999999999993</c:v>
                </c:pt>
                <c:pt idx="75">
                  <c:v>9</c:v>
                </c:pt>
                <c:pt idx="76">
                  <c:v>8.26</c:v>
                </c:pt>
                <c:pt idx="77">
                  <c:v>7.13</c:v>
                </c:pt>
                <c:pt idx="78">
                  <c:v>7.42</c:v>
                </c:pt>
                <c:pt idx="79">
                  <c:v>6.99</c:v>
                </c:pt>
                <c:pt idx="80">
                  <c:v>6.81</c:v>
                </c:pt>
                <c:pt idx="81">
                  <c:v>7.04</c:v>
                </c:pt>
                <c:pt idx="82">
                  <c:v>6.58</c:v>
                </c:pt>
                <c:pt idx="83">
                  <c:v>6.77</c:v>
                </c:pt>
                <c:pt idx="84">
                  <c:v>6.98</c:v>
                </c:pt>
                <c:pt idx="85">
                  <c:v>7.23</c:v>
                </c:pt>
                <c:pt idx="86">
                  <c:v>6.98</c:v>
                </c:pt>
                <c:pt idx="87">
                  <c:v>7.07</c:v>
                </c:pt>
                <c:pt idx="88">
                  <c:v>7.21</c:v>
                </c:pt>
                <c:pt idx="89">
                  <c:v>7.63</c:v>
                </c:pt>
                <c:pt idx="90">
                  <c:v>7.69</c:v>
                </c:pt>
                <c:pt idx="91">
                  <c:v>8.3699999999999992</c:v>
                </c:pt>
                <c:pt idx="92">
                  <c:v>8.36</c:v>
                </c:pt>
                <c:pt idx="93">
                  <c:v>8.69</c:v>
                </c:pt>
                <c:pt idx="94">
                  <c:v>8.52</c:v>
                </c:pt>
                <c:pt idx="95">
                  <c:v>8.85</c:v>
                </c:pt>
                <c:pt idx="96">
                  <c:v>9.77</c:v>
                </c:pt>
                <c:pt idx="97">
                  <c:v>10.53</c:v>
                </c:pt>
                <c:pt idx="98">
                  <c:v>13.15</c:v>
                </c:pt>
                <c:pt idx="99">
                  <c:v>12.9</c:v>
                </c:pt>
                <c:pt idx="100">
                  <c:v>11.97</c:v>
                </c:pt>
                <c:pt idx="101">
                  <c:v>9.7100000000000009</c:v>
                </c:pt>
                <c:pt idx="102">
                  <c:v>9.75</c:v>
                </c:pt>
                <c:pt idx="103">
                  <c:v>8.4600000000000009</c:v>
                </c:pt>
                <c:pt idx="104">
                  <c:v>8.7899999999999991</c:v>
                </c:pt>
                <c:pt idx="105">
                  <c:v>9.07</c:v>
                </c:pt>
                <c:pt idx="106">
                  <c:v>8.6199999999999992</c:v>
                </c:pt>
                <c:pt idx="107">
                  <c:v>8.56</c:v>
                </c:pt>
                <c:pt idx="108">
                  <c:v>8.23</c:v>
                </c:pt>
                <c:pt idx="109">
                  <c:v>8.9499999999999993</c:v>
                </c:pt>
                <c:pt idx="110">
                  <c:v>8.8800000000000008</c:v>
                </c:pt>
                <c:pt idx="111">
                  <c:v>9.11</c:v>
                </c:pt>
                <c:pt idx="112">
                  <c:v>9.09</c:v>
                </c:pt>
                <c:pt idx="113">
                  <c:v>9.4700000000000006</c:v>
                </c:pt>
                <c:pt idx="114">
                  <c:v>9.3699999999999992</c:v>
                </c:pt>
                <c:pt idx="115">
                  <c:v>11.24</c:v>
                </c:pt>
                <c:pt idx="116">
                  <c:v>12.01</c:v>
                </c:pt>
                <c:pt idx="117">
                  <c:v>12.48</c:v>
                </c:pt>
                <c:pt idx="118">
                  <c:v>12.46</c:v>
                </c:pt>
                <c:pt idx="119">
                  <c:v>14.09</c:v>
                </c:pt>
              </c:numCache>
            </c:numRef>
          </c:val>
          <c:smooth val="0"/>
          <c:extLst>
            <c:ext xmlns:c16="http://schemas.microsoft.com/office/drawing/2014/chart" uri="{C3380CC4-5D6E-409C-BE32-E72D297353CC}">
              <c16:uniqueId val="{00000001-B8DD-40F8-BE52-2B68C3DE5D10}"/>
            </c:ext>
          </c:extLst>
        </c:ser>
        <c:ser>
          <c:idx val="0"/>
          <c:order val="2"/>
          <c:tx>
            <c:strRef>
              <c:f>'84'!$J$2</c:f>
              <c:strCache>
                <c:ptCount val="1"/>
                <c:pt idx="0">
                  <c:v>ОФЗ от 1 года до 3 лет</c:v>
                </c:pt>
              </c:strCache>
            </c:strRef>
          </c:tx>
          <c:spPr>
            <a:ln w="28575" cap="rnd">
              <a:solidFill>
                <a:srgbClr val="74A472"/>
              </a:solidFill>
              <a:round/>
            </a:ln>
            <a:effectLst/>
          </c:spPr>
          <c:marker>
            <c:symbol val="none"/>
          </c:marker>
          <c:cat>
            <c:numRef>
              <c:f>'84'!$A$4:$A$123</c:f>
              <c:numCache>
                <c:formatCode>mmm\-yy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'84'!$J$3:$J$123</c:f>
              <c:numCache>
                <c:formatCode>General</c:formatCode>
                <c:ptCount val="121"/>
                <c:pt idx="5" formatCode="0.00">
                  <c:v>8.8350000000000009</c:v>
                </c:pt>
                <c:pt idx="6" formatCode="0.00">
                  <c:v>8.3049999999999997</c:v>
                </c:pt>
                <c:pt idx="7" formatCode="0.00">
                  <c:v>8.2100000000000009</c:v>
                </c:pt>
                <c:pt idx="8" formatCode="0.00">
                  <c:v>9.3999999999999986</c:v>
                </c:pt>
                <c:pt idx="9" formatCode="0.00">
                  <c:v>9.6150000000000002</c:v>
                </c:pt>
                <c:pt idx="10" formatCode="0.00">
                  <c:v>9.26</c:v>
                </c:pt>
                <c:pt idx="11" formatCode="0.00">
                  <c:v>10.074999999999999</c:v>
                </c:pt>
                <c:pt idx="12" formatCode="0.00">
                  <c:v>10.925000000000001</c:v>
                </c:pt>
                <c:pt idx="13" formatCode="0.00">
                  <c:v>15.545</c:v>
                </c:pt>
                <c:pt idx="14" formatCode="0.00">
                  <c:v>14.64</c:v>
                </c:pt>
                <c:pt idx="15" formatCode="0.00">
                  <c:v>14.404999999999999</c:v>
                </c:pt>
                <c:pt idx="16" formatCode="0.00">
                  <c:v>12.055</c:v>
                </c:pt>
                <c:pt idx="17" formatCode="0.00">
                  <c:v>10.620000000000001</c:v>
                </c:pt>
                <c:pt idx="18" formatCode="0.00">
                  <c:v>10.815</c:v>
                </c:pt>
                <c:pt idx="19" formatCode="0.00">
                  <c:v>10.99</c:v>
                </c:pt>
                <c:pt idx="20" formatCode="0.00">
                  <c:v>10.879999999999999</c:v>
                </c:pt>
                <c:pt idx="21" formatCode="0.00">
                  <c:v>11.774999999999999</c:v>
                </c:pt>
                <c:pt idx="22" formatCode="0.00">
                  <c:v>11.09</c:v>
                </c:pt>
                <c:pt idx="23" formatCode="0.00">
                  <c:v>10.190000000000001</c:v>
                </c:pt>
                <c:pt idx="24" formatCode="0.00">
                  <c:v>10.215</c:v>
                </c:pt>
                <c:pt idx="25" formatCode="0.00">
                  <c:v>10.02</c:v>
                </c:pt>
                <c:pt idx="26" formatCode="0.00">
                  <c:v>10.32</c:v>
                </c:pt>
                <c:pt idx="27" formatCode="0.00">
                  <c:v>9.4849999999999994</c:v>
                </c:pt>
                <c:pt idx="28" formatCode="0.00">
                  <c:v>9.3850000000000016</c:v>
                </c:pt>
                <c:pt idx="29" formatCode="0.00">
                  <c:v>9.3550000000000004</c:v>
                </c:pt>
                <c:pt idx="30" formatCode="0.00">
                  <c:v>9.49</c:v>
                </c:pt>
                <c:pt idx="31" formatCode="0.00">
                  <c:v>9.06</c:v>
                </c:pt>
                <c:pt idx="32" formatCode="0.00">
                  <c:v>9.0650000000000013</c:v>
                </c:pt>
                <c:pt idx="33" formatCode="0.00">
                  <c:v>8.745000000000001</c:v>
                </c:pt>
                <c:pt idx="34" formatCode="0.00">
                  <c:v>8.4349999999999987</c:v>
                </c:pt>
                <c:pt idx="35" formatCode="0.00">
                  <c:v>8.6750000000000007</c:v>
                </c:pt>
                <c:pt idx="36" formatCode="0.00">
                  <c:v>8.7650000000000006</c:v>
                </c:pt>
                <c:pt idx="37" formatCode="0.00">
                  <c:v>8.23</c:v>
                </c:pt>
                <c:pt idx="38" formatCode="0.00">
                  <c:v>8.120000000000001</c:v>
                </c:pt>
                <c:pt idx="39" formatCode="0.00">
                  <c:v>8.504999999999999</c:v>
                </c:pt>
                <c:pt idx="40" formatCode="0.00">
                  <c:v>8.2949999999999999</c:v>
                </c:pt>
                <c:pt idx="41" formatCode="0.00">
                  <c:v>7.9849999999999994</c:v>
                </c:pt>
                <c:pt idx="42" formatCode="0.00">
                  <c:v>8.01</c:v>
                </c:pt>
                <c:pt idx="43" formatCode="0.00">
                  <c:v>7.9849999999999994</c:v>
                </c:pt>
                <c:pt idx="44" formatCode="0.00">
                  <c:v>8.0299999999999994</c:v>
                </c:pt>
                <c:pt idx="45" formatCode="0.00">
                  <c:v>7.73</c:v>
                </c:pt>
                <c:pt idx="46" formatCode="0.00">
                  <c:v>7.585</c:v>
                </c:pt>
                <c:pt idx="47" formatCode="0.00">
                  <c:v>7.45</c:v>
                </c:pt>
                <c:pt idx="48" formatCode="0.00">
                  <c:v>7.2449999999999992</c:v>
                </c:pt>
                <c:pt idx="49" formatCode="0.00">
                  <c:v>6.8599999999999994</c:v>
                </c:pt>
                <c:pt idx="50" formatCode="0.00">
                  <c:v>6.7899999999999991</c:v>
                </c:pt>
                <c:pt idx="51" formatCode="0.00">
                  <c:v>6.4850000000000003</c:v>
                </c:pt>
                <c:pt idx="52" formatCode="0.00">
                  <c:v>6.3599999999999994</c:v>
                </c:pt>
                <c:pt idx="53" formatCode="0.00">
                  <c:v>6.6950000000000003</c:v>
                </c:pt>
                <c:pt idx="54" formatCode="0.00">
                  <c:v>6.83</c:v>
                </c:pt>
                <c:pt idx="55" formatCode="0.00">
                  <c:v>7.1549999999999994</c:v>
                </c:pt>
                <c:pt idx="56" formatCode="0.00">
                  <c:v>7.34</c:v>
                </c:pt>
                <c:pt idx="57" formatCode="0.00">
                  <c:v>7.915</c:v>
                </c:pt>
                <c:pt idx="58" formatCode="0.00">
                  <c:v>7.8350000000000009</c:v>
                </c:pt>
                <c:pt idx="59" formatCode="0.00">
                  <c:v>8.1550000000000011</c:v>
                </c:pt>
                <c:pt idx="60" formatCode="0.00">
                  <c:v>8.1050000000000004</c:v>
                </c:pt>
                <c:pt idx="61" formatCode="0.00">
                  <c:v>7.98</c:v>
                </c:pt>
                <c:pt idx="62" formatCode="0.00">
                  <c:v>7.8250000000000002</c:v>
                </c:pt>
                <c:pt idx="63" formatCode="0.00">
                  <c:v>7.77</c:v>
                </c:pt>
                <c:pt idx="64" formatCode="0.00">
                  <c:v>7.83</c:v>
                </c:pt>
                <c:pt idx="65" formatCode="0.00">
                  <c:v>7.665</c:v>
                </c:pt>
                <c:pt idx="66" formatCode="0.00">
                  <c:v>7.51</c:v>
                </c:pt>
                <c:pt idx="67" formatCode="0.00">
                  <c:v>7.1850000000000005</c:v>
                </c:pt>
                <c:pt idx="68" formatCode="0.00">
                  <c:v>6.92</c:v>
                </c:pt>
                <c:pt idx="69" formatCode="0.00">
                  <c:v>6.7549999999999999</c:v>
                </c:pt>
                <c:pt idx="70" formatCode="0.00">
                  <c:v>6.64</c:v>
                </c:pt>
                <c:pt idx="71" formatCode="0.00">
                  <c:v>5.9849999999999994</c:v>
                </c:pt>
                <c:pt idx="72" formatCode="0.00">
                  <c:v>5.915</c:v>
                </c:pt>
                <c:pt idx="73" formatCode="0.00">
                  <c:v>5.665</c:v>
                </c:pt>
                <c:pt idx="74" formatCode="0.00">
                  <c:v>5.6050000000000004</c:v>
                </c:pt>
                <c:pt idx="75" formatCode="0.00">
                  <c:v>5.75</c:v>
                </c:pt>
                <c:pt idx="76" formatCode="0.00">
                  <c:v>6.3900000000000006</c:v>
                </c:pt>
                <c:pt idx="77" formatCode="0.00">
                  <c:v>5.32</c:v>
                </c:pt>
                <c:pt idx="78" formatCode="0.00">
                  <c:v>4.6850000000000005</c:v>
                </c:pt>
                <c:pt idx="79" formatCode="0.00">
                  <c:v>4.6749999999999998</c:v>
                </c:pt>
                <c:pt idx="80" formatCode="0.00">
                  <c:v>4.585</c:v>
                </c:pt>
                <c:pt idx="81" formatCode="0.00">
                  <c:v>4.6050000000000004</c:v>
                </c:pt>
                <c:pt idx="82" formatCode="0.00">
                  <c:v>4.7850000000000001</c:v>
                </c:pt>
                <c:pt idx="83" formatCode="0.00">
                  <c:v>4.8550000000000004</c:v>
                </c:pt>
                <c:pt idx="84" formatCode="0.00">
                  <c:v>4.6999999999999993</c:v>
                </c:pt>
                <c:pt idx="85" formatCode="0.00">
                  <c:v>4.6850000000000005</c:v>
                </c:pt>
                <c:pt idx="86" formatCode="0.00">
                  <c:v>4.9350000000000005</c:v>
                </c:pt>
                <c:pt idx="87" formatCode="0.00">
                  <c:v>5.44</c:v>
                </c:pt>
                <c:pt idx="88" formatCode="0.00">
                  <c:v>5.9849999999999994</c:v>
                </c:pt>
                <c:pt idx="89" formatCode="0.00">
                  <c:v>6</c:v>
                </c:pt>
                <c:pt idx="90" formatCode="0.00">
                  <c:v>6.2750000000000004</c:v>
                </c:pt>
                <c:pt idx="91" formatCode="0.00">
                  <c:v>6.8249999999999993</c:v>
                </c:pt>
                <c:pt idx="92" formatCode="0.00">
                  <c:v>6.76</c:v>
                </c:pt>
                <c:pt idx="93" formatCode="0.00">
                  <c:v>6.79</c:v>
                </c:pt>
                <c:pt idx="94" formatCode="0.00">
                  <c:v>7.23</c:v>
                </c:pt>
                <c:pt idx="95" formatCode="0.00">
                  <c:v>8.4450000000000003</c:v>
                </c:pt>
                <c:pt idx="96" formatCode="0.00">
                  <c:v>8.7200000000000006</c:v>
                </c:pt>
                <c:pt idx="97" formatCode="0.00">
                  <c:v>8.24</c:v>
                </c:pt>
                <c:pt idx="98" formatCode="0.00">
                  <c:v>9.6350000000000016</c:v>
                </c:pt>
                <c:pt idx="99" formatCode="0.00">
                  <c:v>15.55</c:v>
                </c:pt>
                <c:pt idx="100" formatCode="0.00">
                  <c:v>12.5</c:v>
                </c:pt>
                <c:pt idx="101" formatCode="0.00">
                  <c:v>9.8650000000000002</c:v>
                </c:pt>
                <c:pt idx="102" formatCode="0.00">
                  <c:v>9.42</c:v>
                </c:pt>
                <c:pt idx="103" formatCode="0.00">
                  <c:v>8.66</c:v>
                </c:pt>
                <c:pt idx="104" formatCode="0.00">
                  <c:v>7.6899999999999995</c:v>
                </c:pt>
                <c:pt idx="105" formatCode="0.00">
                  <c:v>7.9550000000000001</c:v>
                </c:pt>
                <c:pt idx="106" formatCode="0.00">
                  <c:v>8.9450000000000003</c:v>
                </c:pt>
                <c:pt idx="107" formatCode="0.00">
                  <c:v>8.3550000000000004</c:v>
                </c:pt>
                <c:pt idx="108" formatCode="0.00">
                  <c:v>8.1950000000000003</c:v>
                </c:pt>
                <c:pt idx="109" formatCode="0.00">
                  <c:v>8.0050000000000008</c:v>
                </c:pt>
                <c:pt idx="110" formatCode="0.00">
                  <c:v>8.1349999999999998</c:v>
                </c:pt>
                <c:pt idx="111" formatCode="0.00">
                  <c:v>8.5399999999999991</c:v>
                </c:pt>
                <c:pt idx="112" formatCode="0.00">
                  <c:v>8.504999999999999</c:v>
                </c:pt>
                <c:pt idx="113" formatCode="0.00">
                  <c:v>8.2449999999999992</c:v>
                </c:pt>
                <c:pt idx="114" formatCode="0.00">
                  <c:v>8.4450000000000003</c:v>
                </c:pt>
                <c:pt idx="115" formatCode="0.00">
                  <c:v>8.84</c:v>
                </c:pt>
                <c:pt idx="116" formatCode="0.00">
                  <c:v>9.620000000000001</c:v>
                </c:pt>
                <c:pt idx="117" formatCode="0.00">
                  <c:v>10.905000000000001</c:v>
                </c:pt>
                <c:pt idx="118" formatCode="0.00">
                  <c:v>12.48</c:v>
                </c:pt>
                <c:pt idx="119" formatCode="0.00">
                  <c:v>12.59</c:v>
                </c:pt>
                <c:pt idx="120" formatCode="0.00">
                  <c:v>11.99</c:v>
                </c:pt>
              </c:numCache>
            </c:numRef>
          </c:val>
          <c:smooth val="0"/>
          <c:extLst>
            <c:ext xmlns:c16="http://schemas.microsoft.com/office/drawing/2014/chart" uri="{C3380CC4-5D6E-409C-BE32-E72D297353CC}">
              <c16:uniqueId val="{00000002-B8DD-40F8-BE52-2B68C3DE5D10}"/>
            </c:ext>
          </c:extLst>
        </c:ser>
        <c:dLbls>
          <c:showLegendKey val="0"/>
          <c:showVal val="0"/>
          <c:showCatName val="0"/>
          <c:showSerName val="0"/>
          <c:showPercent val="0"/>
          <c:showBubbleSize val="0"/>
        </c:dLbls>
        <c:smooth val="0"/>
        <c:axId val="714049952"/>
        <c:axId val="714838352"/>
      </c:lineChart>
      <c:dateAx>
        <c:axId val="71404995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14838352"/>
        <c:crosses val="autoZero"/>
        <c:auto val="1"/>
        <c:lblOffset val="100"/>
        <c:baseTimeUnit val="months"/>
        <c:majorUnit val="1"/>
        <c:majorTimeUnit val="years"/>
      </c:dateAx>
      <c:valAx>
        <c:axId val="714838352"/>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14049952"/>
        <c:crosses val="autoZero"/>
        <c:crossBetween val="between"/>
      </c:valAx>
      <c:spPr>
        <a:noFill/>
        <a:ln>
          <a:noFill/>
        </a:ln>
        <a:effectLst/>
      </c:spPr>
    </c:plotArea>
    <c:legend>
      <c:legendPos val="b"/>
      <c:layout>
        <c:manualLayout>
          <c:xMode val="edge"/>
          <c:yMode val="edge"/>
          <c:x val="0.21166666666666667"/>
          <c:y val="0.67844230769230773"/>
          <c:w val="0.56710065359477113"/>
          <c:h val="0.251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4701589384660239"/>
        </c:manualLayout>
      </c:layout>
      <c:barChart>
        <c:barDir val="col"/>
        <c:grouping val="percentStacked"/>
        <c:varyColors val="0"/>
        <c:ser>
          <c:idx val="0"/>
          <c:order val="0"/>
          <c:tx>
            <c:strRef>
              <c:f>'85'!$A$3</c:f>
              <c:strCache>
                <c:ptCount val="1"/>
                <c:pt idx="0">
                  <c:v>ЦФО</c:v>
                </c:pt>
              </c:strCache>
            </c:strRef>
          </c:tx>
          <c:spPr>
            <a:solidFill>
              <a:srgbClr val="EE1133"/>
            </a:solidFill>
          </c:spPr>
          <c:invertIfNegative val="0"/>
          <c:cat>
            <c:strRef>
              <c:f>'85'!$C$2:$G$2</c:f>
              <c:strCache>
                <c:ptCount val="5"/>
                <c:pt idx="0">
                  <c:v>01.01.2020</c:v>
                </c:pt>
                <c:pt idx="1">
                  <c:v>01.01.2021</c:v>
                </c:pt>
                <c:pt idx="2">
                  <c:v>01.01.2022</c:v>
                </c:pt>
                <c:pt idx="3">
                  <c:v>01.01.2023</c:v>
                </c:pt>
                <c:pt idx="4">
                  <c:v>01.01.2024</c:v>
                </c:pt>
              </c:strCache>
            </c:strRef>
          </c:cat>
          <c:val>
            <c:numRef>
              <c:f>'85'!$C$3:$G$3</c:f>
              <c:numCache>
                <c:formatCode>#\ ##0.0000</c:formatCode>
                <c:ptCount val="5"/>
                <c:pt idx="0">
                  <c:v>7317298382.6793003</c:v>
                </c:pt>
                <c:pt idx="1">
                  <c:v>10375493205.033241</c:v>
                </c:pt>
                <c:pt idx="2">
                  <c:v>13267444728.0152</c:v>
                </c:pt>
                <c:pt idx="3">
                  <c:v>17265950982.30994</c:v>
                </c:pt>
                <c:pt idx="4">
                  <c:v>20057780527.797131</c:v>
                </c:pt>
              </c:numCache>
            </c:numRef>
          </c:val>
          <c:extLst>
            <c:ext xmlns:c16="http://schemas.microsoft.com/office/drawing/2014/chart" uri="{C3380CC4-5D6E-409C-BE32-E72D297353CC}">
              <c16:uniqueId val="{00000000-8087-44BD-82C0-A30D567A8A0A}"/>
            </c:ext>
          </c:extLst>
        </c:ser>
        <c:ser>
          <c:idx val="1"/>
          <c:order val="1"/>
          <c:tx>
            <c:strRef>
              <c:f>'85'!$A$4</c:f>
              <c:strCache>
                <c:ptCount val="1"/>
                <c:pt idx="0">
                  <c:v>СЗФО</c:v>
                </c:pt>
              </c:strCache>
            </c:strRef>
          </c:tx>
          <c:spPr>
            <a:solidFill>
              <a:srgbClr val="77787B"/>
            </a:solidFill>
          </c:spPr>
          <c:invertIfNegative val="0"/>
          <c:cat>
            <c:strRef>
              <c:f>'85'!$C$2:$G$2</c:f>
              <c:strCache>
                <c:ptCount val="5"/>
                <c:pt idx="0">
                  <c:v>01.01.2020</c:v>
                </c:pt>
                <c:pt idx="1">
                  <c:v>01.01.2021</c:v>
                </c:pt>
                <c:pt idx="2">
                  <c:v>01.01.2022</c:v>
                </c:pt>
                <c:pt idx="3">
                  <c:v>01.01.2023</c:v>
                </c:pt>
                <c:pt idx="4">
                  <c:v>01.01.2024</c:v>
                </c:pt>
              </c:strCache>
            </c:strRef>
          </c:cat>
          <c:val>
            <c:numRef>
              <c:f>'85'!$C$4:$G$4</c:f>
              <c:numCache>
                <c:formatCode>#\ ##0.0000</c:formatCode>
                <c:ptCount val="5"/>
                <c:pt idx="0">
                  <c:v>1797216062.2156701</c:v>
                </c:pt>
                <c:pt idx="1">
                  <c:v>2418335370.3025398</c:v>
                </c:pt>
                <c:pt idx="2">
                  <c:v>3041574712.0532498</c:v>
                </c:pt>
                <c:pt idx="3">
                  <c:v>3837622222.22574</c:v>
                </c:pt>
                <c:pt idx="4">
                  <c:v>4258447469.3697596</c:v>
                </c:pt>
              </c:numCache>
            </c:numRef>
          </c:val>
          <c:extLst>
            <c:ext xmlns:c16="http://schemas.microsoft.com/office/drawing/2014/chart" uri="{C3380CC4-5D6E-409C-BE32-E72D297353CC}">
              <c16:uniqueId val="{00000001-8087-44BD-82C0-A30D567A8A0A}"/>
            </c:ext>
          </c:extLst>
        </c:ser>
        <c:ser>
          <c:idx val="2"/>
          <c:order val="2"/>
          <c:tx>
            <c:strRef>
              <c:f>'85'!$A$5</c:f>
              <c:strCache>
                <c:ptCount val="1"/>
                <c:pt idx="0">
                  <c:v>ЮФО</c:v>
                </c:pt>
              </c:strCache>
            </c:strRef>
          </c:tx>
          <c:spPr>
            <a:solidFill>
              <a:srgbClr val="0088BB"/>
            </a:solidFill>
          </c:spPr>
          <c:invertIfNegative val="0"/>
          <c:cat>
            <c:strRef>
              <c:f>'85'!$C$2:$G$2</c:f>
              <c:strCache>
                <c:ptCount val="5"/>
                <c:pt idx="0">
                  <c:v>01.01.2020</c:v>
                </c:pt>
                <c:pt idx="1">
                  <c:v>01.01.2021</c:v>
                </c:pt>
                <c:pt idx="2">
                  <c:v>01.01.2022</c:v>
                </c:pt>
                <c:pt idx="3">
                  <c:v>01.01.2023</c:v>
                </c:pt>
                <c:pt idx="4">
                  <c:v>01.01.2024</c:v>
                </c:pt>
              </c:strCache>
            </c:strRef>
          </c:cat>
          <c:val>
            <c:numRef>
              <c:f>'85'!$C$5:$G$5</c:f>
              <c:numCache>
                <c:formatCode>#\ ##0.0000</c:formatCode>
                <c:ptCount val="5"/>
                <c:pt idx="0">
                  <c:v>751203279.57049</c:v>
                </c:pt>
                <c:pt idx="1">
                  <c:v>1113348384.9219401</c:v>
                </c:pt>
                <c:pt idx="2">
                  <c:v>1361502905.3380098</c:v>
                </c:pt>
                <c:pt idx="3">
                  <c:v>1666838437.98879</c:v>
                </c:pt>
                <c:pt idx="4">
                  <c:v>2147936129.6273098</c:v>
                </c:pt>
              </c:numCache>
            </c:numRef>
          </c:val>
          <c:extLst>
            <c:ext xmlns:c16="http://schemas.microsoft.com/office/drawing/2014/chart" uri="{C3380CC4-5D6E-409C-BE32-E72D297353CC}">
              <c16:uniqueId val="{00000002-8087-44BD-82C0-A30D567A8A0A}"/>
            </c:ext>
          </c:extLst>
        </c:ser>
        <c:ser>
          <c:idx val="3"/>
          <c:order val="3"/>
          <c:tx>
            <c:strRef>
              <c:f>'85'!$A$6</c:f>
              <c:strCache>
                <c:ptCount val="1"/>
                <c:pt idx="0">
                  <c:v>ПВФО</c:v>
                </c:pt>
              </c:strCache>
            </c:strRef>
          </c:tx>
          <c:spPr>
            <a:solidFill>
              <a:srgbClr val="FFBB44"/>
            </a:solidFill>
          </c:spPr>
          <c:invertIfNegative val="0"/>
          <c:cat>
            <c:strRef>
              <c:f>'85'!$C$2:$G$2</c:f>
              <c:strCache>
                <c:ptCount val="5"/>
                <c:pt idx="0">
                  <c:v>01.01.2020</c:v>
                </c:pt>
                <c:pt idx="1">
                  <c:v>01.01.2021</c:v>
                </c:pt>
                <c:pt idx="2">
                  <c:v>01.01.2022</c:v>
                </c:pt>
                <c:pt idx="3">
                  <c:v>01.01.2023</c:v>
                </c:pt>
                <c:pt idx="4">
                  <c:v>01.01.2024</c:v>
                </c:pt>
              </c:strCache>
            </c:strRef>
          </c:cat>
          <c:val>
            <c:numRef>
              <c:f>'85'!$C$6:$G$6</c:f>
              <c:numCache>
                <c:formatCode>#\ ##0.0000</c:formatCode>
                <c:ptCount val="5"/>
                <c:pt idx="0">
                  <c:v>1436662397.4841099</c:v>
                </c:pt>
                <c:pt idx="1">
                  <c:v>2171661469.5131798</c:v>
                </c:pt>
                <c:pt idx="2">
                  <c:v>2678714504.82022</c:v>
                </c:pt>
                <c:pt idx="3">
                  <c:v>3587096196.7796898</c:v>
                </c:pt>
                <c:pt idx="4">
                  <c:v>4186331399.8421102</c:v>
                </c:pt>
              </c:numCache>
            </c:numRef>
          </c:val>
          <c:extLst>
            <c:ext xmlns:c16="http://schemas.microsoft.com/office/drawing/2014/chart" uri="{C3380CC4-5D6E-409C-BE32-E72D297353CC}">
              <c16:uniqueId val="{00000003-8087-44BD-82C0-A30D567A8A0A}"/>
            </c:ext>
          </c:extLst>
        </c:ser>
        <c:ser>
          <c:idx val="4"/>
          <c:order val="4"/>
          <c:tx>
            <c:strRef>
              <c:f>'85'!$A$7</c:f>
              <c:strCache>
                <c:ptCount val="1"/>
                <c:pt idx="0">
                  <c:v>УФО</c:v>
                </c:pt>
              </c:strCache>
            </c:strRef>
          </c:tx>
          <c:spPr>
            <a:solidFill>
              <a:srgbClr val="77787B">
                <a:alpha val="50000"/>
              </a:srgbClr>
            </a:solidFill>
          </c:spPr>
          <c:invertIfNegative val="0"/>
          <c:cat>
            <c:strRef>
              <c:f>'85'!$C$2:$G$2</c:f>
              <c:strCache>
                <c:ptCount val="5"/>
                <c:pt idx="0">
                  <c:v>01.01.2020</c:v>
                </c:pt>
                <c:pt idx="1">
                  <c:v>01.01.2021</c:v>
                </c:pt>
                <c:pt idx="2">
                  <c:v>01.01.2022</c:v>
                </c:pt>
                <c:pt idx="3">
                  <c:v>01.01.2023</c:v>
                </c:pt>
                <c:pt idx="4">
                  <c:v>01.01.2024</c:v>
                </c:pt>
              </c:strCache>
            </c:strRef>
          </c:cat>
          <c:val>
            <c:numRef>
              <c:f>'85'!$C$7:$G$7</c:f>
              <c:numCache>
                <c:formatCode>#\ ##0.0000</c:formatCode>
                <c:ptCount val="5"/>
                <c:pt idx="0">
                  <c:v>847354795.70866001</c:v>
                </c:pt>
                <c:pt idx="1">
                  <c:v>1269097866.4303601</c:v>
                </c:pt>
                <c:pt idx="2">
                  <c:v>1581875105.5959501</c:v>
                </c:pt>
                <c:pt idx="3">
                  <c:v>2008684559.2951498</c:v>
                </c:pt>
                <c:pt idx="4">
                  <c:v>2292265058.2228203</c:v>
                </c:pt>
              </c:numCache>
            </c:numRef>
          </c:val>
          <c:extLst>
            <c:ext xmlns:c16="http://schemas.microsoft.com/office/drawing/2014/chart" uri="{C3380CC4-5D6E-409C-BE32-E72D297353CC}">
              <c16:uniqueId val="{00000004-8087-44BD-82C0-A30D567A8A0A}"/>
            </c:ext>
          </c:extLst>
        </c:ser>
        <c:ser>
          <c:idx val="5"/>
          <c:order val="5"/>
          <c:tx>
            <c:strRef>
              <c:f>'85'!$A$8</c:f>
              <c:strCache>
                <c:ptCount val="1"/>
                <c:pt idx="0">
                  <c:v>СФО</c:v>
                </c:pt>
              </c:strCache>
            </c:strRef>
          </c:tx>
          <c:spPr>
            <a:solidFill>
              <a:srgbClr val="FF8866"/>
            </a:solidFill>
          </c:spPr>
          <c:invertIfNegative val="0"/>
          <c:cat>
            <c:strRef>
              <c:f>'85'!$C$2:$G$2</c:f>
              <c:strCache>
                <c:ptCount val="5"/>
                <c:pt idx="0">
                  <c:v>01.01.2020</c:v>
                </c:pt>
                <c:pt idx="1">
                  <c:v>01.01.2021</c:v>
                </c:pt>
                <c:pt idx="2">
                  <c:v>01.01.2022</c:v>
                </c:pt>
                <c:pt idx="3">
                  <c:v>01.01.2023</c:v>
                </c:pt>
                <c:pt idx="4">
                  <c:v>01.01.2024</c:v>
                </c:pt>
              </c:strCache>
            </c:strRef>
          </c:cat>
          <c:val>
            <c:numRef>
              <c:f>'85'!$C$8:$G$8</c:f>
              <c:numCache>
                <c:formatCode>#\ ##0.0000</c:formatCode>
                <c:ptCount val="5"/>
                <c:pt idx="0">
                  <c:v>846421475.99875998</c:v>
                </c:pt>
                <c:pt idx="1">
                  <c:v>1249223509.6294198</c:v>
                </c:pt>
                <c:pt idx="2">
                  <c:v>1562441777.1396401</c:v>
                </c:pt>
                <c:pt idx="3">
                  <c:v>1898982440.55371</c:v>
                </c:pt>
                <c:pt idx="4">
                  <c:v>2266091170.8988299</c:v>
                </c:pt>
              </c:numCache>
            </c:numRef>
          </c:val>
          <c:extLst>
            <c:ext xmlns:c16="http://schemas.microsoft.com/office/drawing/2014/chart" uri="{C3380CC4-5D6E-409C-BE32-E72D297353CC}">
              <c16:uniqueId val="{00000005-8087-44BD-82C0-A30D567A8A0A}"/>
            </c:ext>
          </c:extLst>
        </c:ser>
        <c:ser>
          <c:idx val="6"/>
          <c:order val="6"/>
          <c:tx>
            <c:strRef>
              <c:f>'85'!$A$9</c:f>
              <c:strCache>
                <c:ptCount val="1"/>
                <c:pt idx="0">
                  <c:v>ДВФО</c:v>
                </c:pt>
              </c:strCache>
            </c:strRef>
          </c:tx>
          <c:spPr>
            <a:solidFill>
              <a:srgbClr val="00BCE7"/>
            </a:solidFill>
          </c:spPr>
          <c:invertIfNegative val="0"/>
          <c:cat>
            <c:strRef>
              <c:f>'85'!$C$2:$G$2</c:f>
              <c:strCache>
                <c:ptCount val="5"/>
                <c:pt idx="0">
                  <c:v>01.01.2020</c:v>
                </c:pt>
                <c:pt idx="1">
                  <c:v>01.01.2021</c:v>
                </c:pt>
                <c:pt idx="2">
                  <c:v>01.01.2022</c:v>
                </c:pt>
                <c:pt idx="3">
                  <c:v>01.01.2023</c:v>
                </c:pt>
                <c:pt idx="4">
                  <c:v>01.01.2024</c:v>
                </c:pt>
              </c:strCache>
            </c:strRef>
          </c:cat>
          <c:val>
            <c:numRef>
              <c:f>'85'!$C$9:$G$9</c:f>
              <c:numCache>
                <c:formatCode>#\ ##0.0000</c:formatCode>
                <c:ptCount val="5"/>
                <c:pt idx="0">
                  <c:v>592155320.24245</c:v>
                </c:pt>
                <c:pt idx="1">
                  <c:v>818936445.46140003</c:v>
                </c:pt>
                <c:pt idx="2">
                  <c:v>1022544887.5660801</c:v>
                </c:pt>
                <c:pt idx="3">
                  <c:v>1153393889.7152901</c:v>
                </c:pt>
                <c:pt idx="4">
                  <c:v>1404669631.8492701</c:v>
                </c:pt>
              </c:numCache>
            </c:numRef>
          </c:val>
          <c:extLst>
            <c:ext xmlns:c16="http://schemas.microsoft.com/office/drawing/2014/chart" uri="{C3380CC4-5D6E-409C-BE32-E72D297353CC}">
              <c16:uniqueId val="{00000006-8087-44BD-82C0-A30D567A8A0A}"/>
            </c:ext>
          </c:extLst>
        </c:ser>
        <c:ser>
          <c:idx val="7"/>
          <c:order val="7"/>
          <c:tx>
            <c:strRef>
              <c:f>'85'!$A$10</c:f>
              <c:strCache>
                <c:ptCount val="1"/>
                <c:pt idx="0">
                  <c:v>СКФО</c:v>
                </c:pt>
              </c:strCache>
            </c:strRef>
          </c:tx>
          <c:spPr>
            <a:solidFill>
              <a:srgbClr val="FFCC88"/>
            </a:solidFill>
          </c:spPr>
          <c:invertIfNegative val="0"/>
          <c:cat>
            <c:strRef>
              <c:f>'85'!$C$2:$G$2</c:f>
              <c:strCache>
                <c:ptCount val="5"/>
                <c:pt idx="0">
                  <c:v>01.01.2020</c:v>
                </c:pt>
                <c:pt idx="1">
                  <c:v>01.01.2021</c:v>
                </c:pt>
                <c:pt idx="2">
                  <c:v>01.01.2022</c:v>
                </c:pt>
                <c:pt idx="3">
                  <c:v>01.01.2023</c:v>
                </c:pt>
                <c:pt idx="4">
                  <c:v>01.01.2024</c:v>
                </c:pt>
              </c:strCache>
            </c:strRef>
          </c:cat>
          <c:val>
            <c:numRef>
              <c:f>'85'!$C$10:$G$10</c:f>
              <c:numCache>
                <c:formatCode>#\ ##0.0000</c:formatCode>
                <c:ptCount val="5"/>
                <c:pt idx="0">
                  <c:v>230196679.54251</c:v>
                </c:pt>
                <c:pt idx="1">
                  <c:v>305803407.92881</c:v>
                </c:pt>
                <c:pt idx="2">
                  <c:v>362031722.73746002</c:v>
                </c:pt>
                <c:pt idx="3">
                  <c:v>464031731.94233</c:v>
                </c:pt>
                <c:pt idx="4">
                  <c:v>551803767.30115998</c:v>
                </c:pt>
              </c:numCache>
            </c:numRef>
          </c:val>
          <c:extLst>
            <c:ext xmlns:c16="http://schemas.microsoft.com/office/drawing/2014/chart" uri="{C3380CC4-5D6E-409C-BE32-E72D297353CC}">
              <c16:uniqueId val="{00000007-8087-44BD-82C0-A30D567A8A0A}"/>
            </c:ext>
          </c:extLst>
        </c:ser>
        <c:dLbls>
          <c:showLegendKey val="0"/>
          <c:showVal val="0"/>
          <c:showCatName val="0"/>
          <c:showSerName val="0"/>
          <c:showPercent val="0"/>
          <c:showBubbleSize val="0"/>
        </c:dLbls>
        <c:gapWidth val="150"/>
        <c:overlap val="100"/>
        <c:axId val="268121807"/>
        <c:axId val="1"/>
      </c:barChart>
      <c:catAx>
        <c:axId val="268121807"/>
        <c:scaling>
          <c:orientation val="minMax"/>
        </c:scaling>
        <c:delete val="0"/>
        <c:axPos val="b"/>
        <c:numFmt formatCode="General" sourceLinked="1"/>
        <c:majorTickMark val="out"/>
        <c:minorTickMark val="none"/>
        <c:tickLblPos val="nextTo"/>
        <c:txPr>
          <a:bodyPr/>
          <a:lstStyle/>
          <a:p>
            <a:pPr>
              <a:defRPr sz="1000">
                <a:latin typeface="Arial" pitchFamily="34" charset="0"/>
                <a:cs typeface="Arial" pitchFamily="34" charset="0"/>
              </a:defRPr>
            </a:pPr>
            <a:endParaRPr lang="ru-RU"/>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268121807"/>
        <c:crosses val="autoZero"/>
        <c:crossBetween val="between"/>
      </c:valAx>
    </c:plotArea>
    <c:legend>
      <c:legendPos val="b"/>
      <c:layout>
        <c:manualLayout>
          <c:xMode val="edge"/>
          <c:yMode val="edge"/>
          <c:x val="5.2520118593816188E-2"/>
          <c:y val="0.88827203331020121"/>
          <c:w val="0.89792460821685727"/>
          <c:h val="7.7723802914642606E-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0534922717993576"/>
        </c:manualLayout>
      </c:layout>
      <c:barChart>
        <c:barDir val="col"/>
        <c:grouping val="percentStacked"/>
        <c:varyColors val="0"/>
        <c:ser>
          <c:idx val="0"/>
          <c:order val="0"/>
          <c:tx>
            <c:strRef>
              <c:f>'86'!$A$4</c:f>
              <c:strCache>
                <c:ptCount val="1"/>
                <c:pt idx="0">
                  <c:v>ЦФО</c:v>
                </c:pt>
              </c:strCache>
            </c:strRef>
          </c:tx>
          <c:spPr>
            <a:solidFill>
              <a:srgbClr val="EE1133"/>
            </a:solidFill>
          </c:spPr>
          <c:invertIfNegative val="0"/>
          <c:val>
            <c:numRef>
              <c:f>'86'!$B$4:$G$4</c:f>
              <c:numCache>
                <c:formatCode>#\ ##0.##</c:formatCode>
                <c:ptCount val="6"/>
                <c:pt idx="0">
                  <c:v>320115651</c:v>
                </c:pt>
                <c:pt idx="1">
                  <c:v>360977139.86877</c:v>
                </c:pt>
                <c:pt idx="2">
                  <c:v>555801570.25656998</c:v>
                </c:pt>
                <c:pt idx="3">
                  <c:v>725052760.22860003</c:v>
                </c:pt>
                <c:pt idx="4">
                  <c:v>724921957.90533996</c:v>
                </c:pt>
                <c:pt idx="5">
                  <c:v>1026103682.197</c:v>
                </c:pt>
              </c:numCache>
            </c:numRef>
          </c:val>
          <c:extLst>
            <c:ext xmlns:c15="http://schemas.microsoft.com/office/drawing/2012/chart" uri="{02D57815-91ED-43cb-92C2-25804820EDAC}">
              <c15:filteredCategoryTitle>
                <c15:cat>
                  <c:multiLvlStrRef>
                    <c:extLst>
                      <c:ext uri="{02D57815-91ED-43cb-92C2-25804820EDAC}">
                        <c15:formulaRef>
                          <c15:sqref>'99'!#REF!</c15:sqref>
                        </c15:formulaRef>
                      </c:ext>
                    </c:extLst>
                  </c:multiLvlStrRef>
                </c15:cat>
              </c15:filteredCategoryTitle>
            </c:ext>
            <c:ext xmlns:c16="http://schemas.microsoft.com/office/drawing/2014/chart" uri="{C3380CC4-5D6E-409C-BE32-E72D297353CC}">
              <c16:uniqueId val="{00000000-E52C-4C3C-8F6E-00F3BF34C001}"/>
            </c:ext>
          </c:extLst>
        </c:ser>
        <c:ser>
          <c:idx val="1"/>
          <c:order val="1"/>
          <c:tx>
            <c:strRef>
              <c:f>'86'!$A$5</c:f>
              <c:strCache>
                <c:ptCount val="1"/>
                <c:pt idx="0">
                  <c:v>СЗФО</c:v>
                </c:pt>
              </c:strCache>
            </c:strRef>
          </c:tx>
          <c:spPr>
            <a:solidFill>
              <a:srgbClr val="77787B"/>
            </a:solidFill>
          </c:spPr>
          <c:invertIfNegative val="0"/>
          <c:val>
            <c:numRef>
              <c:f>'86'!$B$5:$G$5</c:f>
              <c:numCache>
                <c:formatCode>#\ ##0.##</c:formatCode>
                <c:ptCount val="6"/>
                <c:pt idx="0">
                  <c:v>141935500</c:v>
                </c:pt>
                <c:pt idx="1">
                  <c:v>153593785.65852001</c:v>
                </c:pt>
                <c:pt idx="2">
                  <c:v>230933087.50376999</c:v>
                </c:pt>
                <c:pt idx="3">
                  <c:v>266219103.37959999</c:v>
                </c:pt>
                <c:pt idx="4">
                  <c:v>272254103.40767002</c:v>
                </c:pt>
                <c:pt idx="5">
                  <c:v>360711204.90801001</c:v>
                </c:pt>
              </c:numCache>
            </c:numRef>
          </c:val>
          <c:extLst>
            <c:ext xmlns:c15="http://schemas.microsoft.com/office/drawing/2012/chart" uri="{02D57815-91ED-43cb-92C2-25804820EDAC}">
              <c15:filteredCategoryTitle>
                <c15:cat>
                  <c:multiLvlStrRef>
                    <c:extLst>
                      <c:ext uri="{02D57815-91ED-43cb-92C2-25804820EDAC}">
                        <c15:formulaRef>
                          <c15:sqref>'99'!#REF!</c15:sqref>
                        </c15:formulaRef>
                      </c:ext>
                    </c:extLst>
                  </c:multiLvlStrRef>
                </c15:cat>
              </c15:filteredCategoryTitle>
            </c:ext>
            <c:ext xmlns:c16="http://schemas.microsoft.com/office/drawing/2014/chart" uri="{C3380CC4-5D6E-409C-BE32-E72D297353CC}">
              <c16:uniqueId val="{00000001-E52C-4C3C-8F6E-00F3BF34C001}"/>
            </c:ext>
          </c:extLst>
        </c:ser>
        <c:ser>
          <c:idx val="2"/>
          <c:order val="2"/>
          <c:tx>
            <c:strRef>
              <c:f>'86'!$A$6</c:f>
              <c:strCache>
                <c:ptCount val="1"/>
                <c:pt idx="0">
                  <c:v>ЮФО</c:v>
                </c:pt>
              </c:strCache>
            </c:strRef>
          </c:tx>
          <c:spPr>
            <a:solidFill>
              <a:srgbClr val="0088BB"/>
            </a:solidFill>
          </c:spPr>
          <c:invertIfNegative val="0"/>
          <c:val>
            <c:numRef>
              <c:f>'86'!$B$6:$G$6</c:f>
              <c:numCache>
                <c:formatCode>#\ ##0.##</c:formatCode>
                <c:ptCount val="6"/>
                <c:pt idx="0">
                  <c:v>63876020</c:v>
                </c:pt>
                <c:pt idx="1">
                  <c:v>66388000.06955</c:v>
                </c:pt>
                <c:pt idx="2">
                  <c:v>112922601.84677</c:v>
                </c:pt>
                <c:pt idx="3">
                  <c:v>135068837.87928</c:v>
                </c:pt>
                <c:pt idx="4">
                  <c:v>193393457.01506999</c:v>
                </c:pt>
                <c:pt idx="5">
                  <c:v>383075352.84876001</c:v>
                </c:pt>
              </c:numCache>
            </c:numRef>
          </c:val>
          <c:extLst>
            <c:ext xmlns:c15="http://schemas.microsoft.com/office/drawing/2012/chart" uri="{02D57815-91ED-43cb-92C2-25804820EDAC}">
              <c15:filteredCategoryTitle>
                <c15:cat>
                  <c:multiLvlStrRef>
                    <c:extLst>
                      <c:ext uri="{02D57815-91ED-43cb-92C2-25804820EDAC}">
                        <c15:formulaRef>
                          <c15:sqref>'99'!#REF!</c15:sqref>
                        </c15:formulaRef>
                      </c:ext>
                    </c:extLst>
                  </c:multiLvlStrRef>
                </c15:cat>
              </c15:filteredCategoryTitle>
            </c:ext>
            <c:ext xmlns:c16="http://schemas.microsoft.com/office/drawing/2014/chart" uri="{C3380CC4-5D6E-409C-BE32-E72D297353CC}">
              <c16:uniqueId val="{00000002-E52C-4C3C-8F6E-00F3BF34C001}"/>
            </c:ext>
          </c:extLst>
        </c:ser>
        <c:ser>
          <c:idx val="3"/>
          <c:order val="3"/>
          <c:tx>
            <c:strRef>
              <c:f>'86'!$A$7</c:f>
              <c:strCache>
                <c:ptCount val="1"/>
                <c:pt idx="0">
                  <c:v>ПВФО</c:v>
                </c:pt>
              </c:strCache>
            </c:strRef>
          </c:tx>
          <c:spPr>
            <a:solidFill>
              <a:srgbClr val="FFBB44"/>
            </a:solidFill>
          </c:spPr>
          <c:invertIfNegative val="0"/>
          <c:val>
            <c:numRef>
              <c:f>'86'!$B$7:$G$7</c:f>
              <c:numCache>
                <c:formatCode>#\ ##0.##</c:formatCode>
                <c:ptCount val="6"/>
                <c:pt idx="0">
                  <c:v>146598579</c:v>
                </c:pt>
                <c:pt idx="1">
                  <c:v>144479790.13242999</c:v>
                </c:pt>
                <c:pt idx="2">
                  <c:v>240409597.46351001</c:v>
                </c:pt>
                <c:pt idx="3">
                  <c:v>286086301.02096999</c:v>
                </c:pt>
                <c:pt idx="4">
                  <c:v>326522720.38005</c:v>
                </c:pt>
                <c:pt idx="5">
                  <c:v>600594084.91417003</c:v>
                </c:pt>
              </c:numCache>
            </c:numRef>
          </c:val>
          <c:extLst>
            <c:ext xmlns:c15="http://schemas.microsoft.com/office/drawing/2012/chart" uri="{02D57815-91ED-43cb-92C2-25804820EDAC}">
              <c15:filteredCategoryTitle>
                <c15:cat>
                  <c:multiLvlStrRef>
                    <c:extLst>
                      <c:ext uri="{02D57815-91ED-43cb-92C2-25804820EDAC}">
                        <c15:formulaRef>
                          <c15:sqref>'99'!#REF!</c15:sqref>
                        </c15:formulaRef>
                      </c:ext>
                    </c:extLst>
                  </c:multiLvlStrRef>
                </c15:cat>
              </c15:filteredCategoryTitle>
            </c:ext>
            <c:ext xmlns:c16="http://schemas.microsoft.com/office/drawing/2014/chart" uri="{C3380CC4-5D6E-409C-BE32-E72D297353CC}">
              <c16:uniqueId val="{00000003-E52C-4C3C-8F6E-00F3BF34C001}"/>
            </c:ext>
          </c:extLst>
        </c:ser>
        <c:ser>
          <c:idx val="4"/>
          <c:order val="4"/>
          <c:tx>
            <c:strRef>
              <c:f>'86'!$A$8</c:f>
              <c:strCache>
                <c:ptCount val="1"/>
                <c:pt idx="0">
                  <c:v>УФО</c:v>
                </c:pt>
              </c:strCache>
            </c:strRef>
          </c:tx>
          <c:spPr>
            <a:solidFill>
              <a:srgbClr val="77787B">
                <a:alpha val="50000"/>
              </a:srgbClr>
            </a:solidFill>
          </c:spPr>
          <c:invertIfNegative val="0"/>
          <c:val>
            <c:numRef>
              <c:f>'86'!$B$8:$G$8</c:f>
              <c:numCache>
                <c:formatCode>#\ ##0.##</c:formatCode>
                <c:ptCount val="6"/>
                <c:pt idx="0">
                  <c:v>77817705</c:v>
                </c:pt>
                <c:pt idx="1">
                  <c:v>73255290.590269998</c:v>
                </c:pt>
                <c:pt idx="2">
                  <c:v>125927453.38706</c:v>
                </c:pt>
                <c:pt idx="3">
                  <c:v>163963904.37928</c:v>
                </c:pt>
                <c:pt idx="4">
                  <c:v>184762605.02632999</c:v>
                </c:pt>
                <c:pt idx="5">
                  <c:v>354118826.6566</c:v>
                </c:pt>
              </c:numCache>
            </c:numRef>
          </c:val>
          <c:extLst>
            <c:ext xmlns:c15="http://schemas.microsoft.com/office/drawing/2012/chart" uri="{02D57815-91ED-43cb-92C2-25804820EDAC}">
              <c15:filteredCategoryTitle>
                <c15:cat>
                  <c:multiLvlStrRef>
                    <c:extLst>
                      <c:ext uri="{02D57815-91ED-43cb-92C2-25804820EDAC}">
                        <c15:formulaRef>
                          <c15:sqref>'99'!#REF!</c15:sqref>
                        </c15:formulaRef>
                      </c:ext>
                    </c:extLst>
                  </c:multiLvlStrRef>
                </c15:cat>
              </c15:filteredCategoryTitle>
            </c:ext>
            <c:ext xmlns:c16="http://schemas.microsoft.com/office/drawing/2014/chart" uri="{C3380CC4-5D6E-409C-BE32-E72D297353CC}">
              <c16:uniqueId val="{00000004-E52C-4C3C-8F6E-00F3BF34C001}"/>
            </c:ext>
          </c:extLst>
        </c:ser>
        <c:ser>
          <c:idx val="5"/>
          <c:order val="5"/>
          <c:tx>
            <c:strRef>
              <c:f>'86'!$A$9</c:f>
              <c:strCache>
                <c:ptCount val="1"/>
                <c:pt idx="0">
                  <c:v>СФО</c:v>
                </c:pt>
              </c:strCache>
            </c:strRef>
          </c:tx>
          <c:spPr>
            <a:solidFill>
              <a:srgbClr val="FF8866"/>
            </a:solidFill>
          </c:spPr>
          <c:invertIfNegative val="0"/>
          <c:val>
            <c:numRef>
              <c:f>'86'!$B$9:$G$9</c:f>
              <c:numCache>
                <c:formatCode>#\ ##0.##</c:formatCode>
                <c:ptCount val="6"/>
                <c:pt idx="0">
                  <c:v>70571365</c:v>
                </c:pt>
                <c:pt idx="1">
                  <c:v>71556139.059359998</c:v>
                </c:pt>
                <c:pt idx="2">
                  <c:v>125515261.93256</c:v>
                </c:pt>
                <c:pt idx="3">
                  <c:v>158364842.13297001</c:v>
                </c:pt>
                <c:pt idx="4">
                  <c:v>184303028.22551</c:v>
                </c:pt>
                <c:pt idx="5">
                  <c:v>346294710.41663998</c:v>
                </c:pt>
              </c:numCache>
            </c:numRef>
          </c:val>
          <c:extLst>
            <c:ext xmlns:c15="http://schemas.microsoft.com/office/drawing/2012/chart" uri="{02D57815-91ED-43cb-92C2-25804820EDAC}">
              <c15:filteredCategoryTitle>
                <c15:cat>
                  <c:multiLvlStrRef>
                    <c:extLst>
                      <c:ext uri="{02D57815-91ED-43cb-92C2-25804820EDAC}">
                        <c15:formulaRef>
                          <c15:sqref>'99'!#REF!</c15:sqref>
                        </c15:formulaRef>
                      </c:ext>
                    </c:extLst>
                  </c:multiLvlStrRef>
                </c15:cat>
              </c15:filteredCategoryTitle>
            </c:ext>
            <c:ext xmlns:c16="http://schemas.microsoft.com/office/drawing/2014/chart" uri="{C3380CC4-5D6E-409C-BE32-E72D297353CC}">
              <c16:uniqueId val="{00000005-E52C-4C3C-8F6E-00F3BF34C001}"/>
            </c:ext>
          </c:extLst>
        </c:ser>
        <c:ser>
          <c:idx val="6"/>
          <c:order val="6"/>
          <c:tx>
            <c:strRef>
              <c:f>'86'!$A$10</c:f>
              <c:strCache>
                <c:ptCount val="1"/>
                <c:pt idx="0">
                  <c:v>ДВФО</c:v>
                </c:pt>
              </c:strCache>
            </c:strRef>
          </c:tx>
          <c:spPr>
            <a:solidFill>
              <a:srgbClr val="00BCE7"/>
            </a:solidFill>
          </c:spPr>
          <c:invertIfNegative val="0"/>
          <c:val>
            <c:numRef>
              <c:f>'86'!$B$10:$G$10</c:f>
              <c:numCache>
                <c:formatCode>#\ ##0.##</c:formatCode>
                <c:ptCount val="6"/>
                <c:pt idx="0">
                  <c:v>37303009</c:v>
                </c:pt>
                <c:pt idx="1">
                  <c:v>39031864.855140001</c:v>
                </c:pt>
                <c:pt idx="2">
                  <c:v>82692136.370580003</c:v>
                </c:pt>
                <c:pt idx="3">
                  <c:v>114359499.1384</c:v>
                </c:pt>
                <c:pt idx="4">
                  <c:v>133645781.82763</c:v>
                </c:pt>
                <c:pt idx="5">
                  <c:v>215413421.02505001</c:v>
                </c:pt>
              </c:numCache>
            </c:numRef>
          </c:val>
          <c:extLst>
            <c:ext xmlns:c15="http://schemas.microsoft.com/office/drawing/2012/chart" uri="{02D57815-91ED-43cb-92C2-25804820EDAC}">
              <c15:filteredCategoryTitle>
                <c15:cat>
                  <c:multiLvlStrRef>
                    <c:extLst>
                      <c:ext uri="{02D57815-91ED-43cb-92C2-25804820EDAC}">
                        <c15:formulaRef>
                          <c15:sqref>'99'!#REF!</c15:sqref>
                        </c15:formulaRef>
                      </c:ext>
                    </c:extLst>
                  </c:multiLvlStrRef>
                </c15:cat>
              </c15:filteredCategoryTitle>
            </c:ext>
            <c:ext xmlns:c16="http://schemas.microsoft.com/office/drawing/2014/chart" uri="{C3380CC4-5D6E-409C-BE32-E72D297353CC}">
              <c16:uniqueId val="{00000006-E52C-4C3C-8F6E-00F3BF34C001}"/>
            </c:ext>
          </c:extLst>
        </c:ser>
        <c:ser>
          <c:idx val="7"/>
          <c:order val="7"/>
          <c:tx>
            <c:strRef>
              <c:f>'86'!$A$11</c:f>
              <c:strCache>
                <c:ptCount val="1"/>
                <c:pt idx="0">
                  <c:v>СКФО</c:v>
                </c:pt>
              </c:strCache>
            </c:strRef>
          </c:tx>
          <c:spPr>
            <a:solidFill>
              <a:srgbClr val="FFCC88"/>
            </a:solidFill>
          </c:spPr>
          <c:invertIfNegative val="0"/>
          <c:val>
            <c:numRef>
              <c:f>'86'!$B$11:$G$11</c:f>
              <c:numCache>
                <c:formatCode>#\ ##0.##</c:formatCode>
                <c:ptCount val="6"/>
                <c:pt idx="0">
                  <c:v>12426164</c:v>
                </c:pt>
                <c:pt idx="1">
                  <c:v>14186625.050729999</c:v>
                </c:pt>
                <c:pt idx="2">
                  <c:v>24372297.23184</c:v>
                </c:pt>
                <c:pt idx="3">
                  <c:v>31682684.013920002</c:v>
                </c:pt>
                <c:pt idx="4">
                  <c:v>43519145.266099997</c:v>
                </c:pt>
                <c:pt idx="5">
                  <c:v>88717284.805659994</c:v>
                </c:pt>
              </c:numCache>
            </c:numRef>
          </c:val>
          <c:extLst>
            <c:ext xmlns:c15="http://schemas.microsoft.com/office/drawing/2012/chart" uri="{02D57815-91ED-43cb-92C2-25804820EDAC}">
              <c15:filteredCategoryTitle>
                <c15:cat>
                  <c:multiLvlStrRef>
                    <c:extLst>
                      <c:ext uri="{02D57815-91ED-43cb-92C2-25804820EDAC}">
                        <c15:formulaRef>
                          <c15:sqref>'99'!#REF!</c15:sqref>
                        </c15:formulaRef>
                      </c:ext>
                    </c:extLst>
                  </c:multiLvlStrRef>
                </c15:cat>
              </c15:filteredCategoryTitle>
            </c:ext>
            <c:ext xmlns:c16="http://schemas.microsoft.com/office/drawing/2014/chart" uri="{C3380CC4-5D6E-409C-BE32-E72D297353CC}">
              <c16:uniqueId val="{00000007-E52C-4C3C-8F6E-00F3BF34C001}"/>
            </c:ext>
          </c:extLst>
        </c:ser>
        <c:dLbls>
          <c:showLegendKey val="0"/>
          <c:showVal val="0"/>
          <c:showCatName val="0"/>
          <c:showSerName val="0"/>
          <c:showPercent val="0"/>
          <c:showBubbleSize val="0"/>
        </c:dLbls>
        <c:gapWidth val="150"/>
        <c:overlap val="100"/>
        <c:axId val="893110480"/>
        <c:axId val="893111656"/>
      </c:barChart>
      <c:catAx>
        <c:axId val="893110480"/>
        <c:scaling>
          <c:orientation val="minMax"/>
        </c:scaling>
        <c:delete val="0"/>
        <c:axPos val="b"/>
        <c:numFmt formatCode="General" sourceLinked="1"/>
        <c:majorTickMark val="out"/>
        <c:minorTickMark val="none"/>
        <c:tickLblPos val="nextTo"/>
        <c:txPr>
          <a:bodyPr/>
          <a:lstStyle/>
          <a:p>
            <a:pPr>
              <a:defRPr sz="1000">
                <a:latin typeface="Arial" pitchFamily="34" charset="0"/>
                <a:cs typeface="Arial" pitchFamily="34" charset="0"/>
              </a:defRPr>
            </a:pPr>
            <a:endParaRPr lang="ru-RU"/>
          </a:p>
        </c:txPr>
        <c:crossAx val="893111656"/>
        <c:crosses val="autoZero"/>
        <c:auto val="1"/>
        <c:lblAlgn val="ctr"/>
        <c:lblOffset val="100"/>
        <c:noMultiLvlLbl val="0"/>
      </c:catAx>
      <c:valAx>
        <c:axId val="893111656"/>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893110480"/>
        <c:crosses val="autoZero"/>
        <c:crossBetween val="between"/>
      </c:valAx>
    </c:plotArea>
    <c:legend>
      <c:legendPos val="b"/>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'8'!$B$3</c:f>
              <c:strCache>
                <c:ptCount val="1"/>
                <c:pt idx="0">
                  <c:v>01.01.2023</c:v>
                </c:pt>
              </c:strCache>
            </c:strRef>
          </c:tx>
          <c:dPt>
            <c:idx val="0"/>
            <c:bubble3D val="0"/>
            <c:spPr>
              <a:solidFill>
                <a:srgbClr val="EE1133"/>
              </a:solidFill>
            </c:spPr>
            <c:extLst>
              <c:ext xmlns:c16="http://schemas.microsoft.com/office/drawing/2014/chart" uri="{C3380CC4-5D6E-409C-BE32-E72D297353CC}">
                <c16:uniqueId val="{00000001-2FC9-4F52-B522-7A7DC12A9B54}"/>
              </c:ext>
            </c:extLst>
          </c:dPt>
          <c:dPt>
            <c:idx val="1"/>
            <c:bubble3D val="0"/>
            <c:spPr>
              <a:solidFill>
                <a:srgbClr val="77787B"/>
              </a:solidFill>
            </c:spPr>
            <c:extLst>
              <c:ext xmlns:c16="http://schemas.microsoft.com/office/drawing/2014/chart" uri="{C3380CC4-5D6E-409C-BE32-E72D297353CC}">
                <c16:uniqueId val="{00000003-2FC9-4F52-B522-7A7DC12A9B54}"/>
              </c:ext>
            </c:extLst>
          </c:dPt>
          <c:dPt>
            <c:idx val="2"/>
            <c:bubble3D val="0"/>
            <c:spPr>
              <a:solidFill>
                <a:srgbClr val="0088BB"/>
              </a:solidFill>
            </c:spPr>
            <c:extLst>
              <c:ext xmlns:c16="http://schemas.microsoft.com/office/drawing/2014/chart" uri="{C3380CC4-5D6E-409C-BE32-E72D297353CC}">
                <c16:uniqueId val="{00000005-2FC9-4F52-B522-7A7DC12A9B54}"/>
              </c:ext>
            </c:extLst>
          </c:dPt>
          <c:dPt>
            <c:idx val="3"/>
            <c:bubble3D val="0"/>
            <c:spPr>
              <a:solidFill>
                <a:srgbClr val="FFBB44"/>
              </a:solidFill>
            </c:spPr>
            <c:extLst>
              <c:ext xmlns:c16="http://schemas.microsoft.com/office/drawing/2014/chart" uri="{C3380CC4-5D6E-409C-BE32-E72D297353CC}">
                <c16:uniqueId val="{00000007-2FC9-4F52-B522-7A7DC12A9B54}"/>
              </c:ext>
            </c:extLst>
          </c:dPt>
          <c:dPt>
            <c:idx val="4"/>
            <c:bubble3D val="0"/>
            <c:spPr>
              <a:solidFill>
                <a:srgbClr val="77787B">
                  <a:alpha val="50000"/>
                </a:srgbClr>
              </a:solidFill>
            </c:spPr>
            <c:extLst>
              <c:ext xmlns:c16="http://schemas.microsoft.com/office/drawing/2014/chart" uri="{C3380CC4-5D6E-409C-BE32-E72D297353CC}">
                <c16:uniqueId val="{00000009-2FC9-4F52-B522-7A7DC12A9B54}"/>
              </c:ext>
            </c:extLst>
          </c:dPt>
          <c:dPt>
            <c:idx val="5"/>
            <c:bubble3D val="0"/>
            <c:spPr>
              <a:solidFill>
                <a:srgbClr val="FF8866"/>
              </a:solidFill>
            </c:spPr>
            <c:extLst>
              <c:ext xmlns:c16="http://schemas.microsoft.com/office/drawing/2014/chart" uri="{C3380CC4-5D6E-409C-BE32-E72D297353CC}">
                <c16:uniqueId val="{0000000B-2FC9-4F52-B522-7A7DC12A9B54}"/>
              </c:ext>
            </c:extLst>
          </c:dPt>
          <c:dPt>
            <c:idx val="6"/>
            <c:bubble3D val="0"/>
            <c:spPr>
              <a:solidFill>
                <a:srgbClr val="00BCE7"/>
              </a:solidFill>
            </c:spPr>
            <c:extLst>
              <c:ext xmlns:c16="http://schemas.microsoft.com/office/drawing/2014/chart" uri="{C3380CC4-5D6E-409C-BE32-E72D297353CC}">
                <c16:uniqueId val="{0000000D-2FC9-4F52-B522-7A7DC12A9B54}"/>
              </c:ext>
            </c:extLst>
          </c:dPt>
          <c:dPt>
            <c:idx val="7"/>
            <c:bubble3D val="0"/>
            <c:spPr>
              <a:solidFill>
                <a:srgbClr val="FFCC88"/>
              </a:solidFill>
            </c:spPr>
            <c:extLst>
              <c:ext xmlns:c16="http://schemas.microsoft.com/office/drawing/2014/chart" uri="{C3380CC4-5D6E-409C-BE32-E72D297353CC}">
                <c16:uniqueId val="{0000000F-2FC9-4F52-B522-7A7DC12A9B54}"/>
              </c:ext>
            </c:extLst>
          </c:dPt>
          <c:dPt>
            <c:idx val="8"/>
            <c:bubble3D val="0"/>
            <c:spPr>
              <a:solidFill>
                <a:srgbClr val="4F397B"/>
              </a:solidFill>
            </c:spPr>
            <c:extLst>
              <c:ext xmlns:c16="http://schemas.microsoft.com/office/drawing/2014/chart" uri="{C3380CC4-5D6E-409C-BE32-E72D297353CC}">
                <c16:uniqueId val="{00000011-2FC9-4F52-B522-7A7DC12A9B54}"/>
              </c:ext>
            </c:extLst>
          </c:dPt>
          <c:dPt>
            <c:idx val="9"/>
            <c:bubble3D val="0"/>
            <c:spPr>
              <a:solidFill>
                <a:srgbClr val="4F397B">
                  <a:alpha val="50000"/>
                </a:srgbClr>
              </a:solidFill>
            </c:spPr>
            <c:extLst>
              <c:ext xmlns:c16="http://schemas.microsoft.com/office/drawing/2014/chart" uri="{C3380CC4-5D6E-409C-BE32-E72D297353CC}">
                <c16:uniqueId val="{00000013-2FC9-4F52-B522-7A7DC12A9B54}"/>
              </c:ext>
            </c:extLst>
          </c:dPt>
          <c:dPt>
            <c:idx val="10"/>
            <c:bubble3D val="0"/>
            <c:spPr>
              <a:solidFill>
                <a:srgbClr val="B64B85"/>
              </a:solidFill>
            </c:spPr>
            <c:extLst>
              <c:ext xmlns:c16="http://schemas.microsoft.com/office/drawing/2014/chart" uri="{C3380CC4-5D6E-409C-BE32-E72D297353CC}">
                <c16:uniqueId val="{00000015-2FC9-4F52-B522-7A7DC12A9B54}"/>
              </c:ext>
            </c:extLst>
          </c:dPt>
          <c:dPt>
            <c:idx val="11"/>
            <c:bubble3D val="0"/>
            <c:spPr>
              <a:solidFill>
                <a:srgbClr val="B64B85">
                  <a:alpha val="50000"/>
                </a:srgbClr>
              </a:solidFill>
            </c:spPr>
            <c:extLst>
              <c:ext xmlns:c16="http://schemas.microsoft.com/office/drawing/2014/chart" uri="{C3380CC4-5D6E-409C-BE32-E72D297353CC}">
                <c16:uniqueId val="{00000017-2FC9-4F52-B522-7A7DC12A9B54}"/>
              </c:ext>
            </c:extLst>
          </c:dPt>
          <c:dPt>
            <c:idx val="12"/>
            <c:bubble3D val="0"/>
            <c:spPr>
              <a:solidFill>
                <a:srgbClr val="74A472"/>
              </a:solidFill>
            </c:spPr>
            <c:extLst>
              <c:ext xmlns:c16="http://schemas.microsoft.com/office/drawing/2014/chart" uri="{C3380CC4-5D6E-409C-BE32-E72D297353CC}">
                <c16:uniqueId val="{00000019-2FC9-4F52-B522-7A7DC12A9B54}"/>
              </c:ext>
            </c:extLst>
          </c:dPt>
          <c:dPt>
            <c:idx val="13"/>
            <c:bubble3D val="0"/>
            <c:spPr>
              <a:solidFill>
                <a:srgbClr val="74A472">
                  <a:alpha val="50000"/>
                </a:srgbClr>
              </a:solidFill>
            </c:spPr>
            <c:extLst>
              <c:ext xmlns:c16="http://schemas.microsoft.com/office/drawing/2014/chart" uri="{C3380CC4-5D6E-409C-BE32-E72D297353CC}">
                <c16:uniqueId val="{0000001B-2FC9-4F52-B522-7A7DC12A9B54}"/>
              </c:ext>
            </c:extLst>
          </c:dPt>
          <c:dLbls>
            <c:numFmt formatCode="#,##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strRef>
              <c:f>'8'!$A$11:$A$14</c:f>
              <c:strCache>
                <c:ptCount val="4"/>
                <c:pt idx="0">
                  <c:v>Доллар</c:v>
                </c:pt>
                <c:pt idx="1">
                  <c:v>Евро</c:v>
                </c:pt>
                <c:pt idx="2">
                  <c:v>Юань</c:v>
                </c:pt>
                <c:pt idx="3">
                  <c:v>Прочие</c:v>
                </c:pt>
              </c:strCache>
            </c:strRef>
          </c:cat>
          <c:val>
            <c:numRef>
              <c:f>'8'!$D$11:$D$14</c:f>
              <c:numCache>
                <c:formatCode>General</c:formatCode>
                <c:ptCount val="4"/>
                <c:pt idx="0">
                  <c:v>58.659410788902754</c:v>
                </c:pt>
                <c:pt idx="1">
                  <c:v>21.15565529067975</c:v>
                </c:pt>
                <c:pt idx="2">
                  <c:v>17.065212208509909</c:v>
                </c:pt>
                <c:pt idx="3">
                  <c:v>3.1197217119075793</c:v>
                </c:pt>
              </c:numCache>
            </c:numRef>
          </c:val>
          <c:extLst>
            <c:ext xmlns:c16="http://schemas.microsoft.com/office/drawing/2014/chart" uri="{C3380CC4-5D6E-409C-BE32-E72D297353CC}">
              <c16:uniqueId val="{0000001C-2FC9-4F52-B522-7A7DC12A9B54}"/>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0012312097351471"/>
          <c:y val="0.77988119658119659"/>
          <c:w val="0.80636532830090457"/>
          <c:h val="0.2016491452991453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0534922717993576"/>
        </c:manualLayout>
      </c:layout>
      <c:barChart>
        <c:barDir val="col"/>
        <c:grouping val="percentStacked"/>
        <c:varyColors val="0"/>
        <c:ser>
          <c:idx val="0"/>
          <c:order val="0"/>
          <c:tx>
            <c:strRef>
              <c:f>'87'!$A$4</c:f>
              <c:strCache>
                <c:ptCount val="1"/>
                <c:pt idx="0">
                  <c:v>ЦФО</c:v>
                </c:pt>
              </c:strCache>
            </c:strRef>
          </c:tx>
          <c:spPr>
            <a:solidFill>
              <a:srgbClr val="EE1133"/>
            </a:solidFill>
          </c:spPr>
          <c:invertIfNegative val="0"/>
          <c:val>
            <c:numRef>
              <c:f>'87'!$B$4:$G$4</c:f>
              <c:numCache>
                <c:formatCode>#,##0</c:formatCode>
                <c:ptCount val="6"/>
                <c:pt idx="0">
                  <c:v>635309509</c:v>
                </c:pt>
                <c:pt idx="1">
                  <c:v>596739051.78934002</c:v>
                </c:pt>
                <c:pt idx="2">
                  <c:v>908700501.38305008</c:v>
                </c:pt>
                <c:pt idx="3">
                  <c:v>1171485843.4459701</c:v>
                </c:pt>
                <c:pt idx="4">
                  <c:v>785702913.72398996</c:v>
                </c:pt>
                <c:pt idx="5">
                  <c:v>1232816609.3277597</c:v>
                </c:pt>
              </c:numCache>
            </c:numRef>
          </c:val>
          <c:extLst>
            <c:ext xmlns:c15="http://schemas.microsoft.com/office/drawing/2012/chart" uri="{02D57815-91ED-43cb-92C2-25804820EDAC}">
              <c15:filteredCategoryTitle>
                <c15:cat>
                  <c:multiLvlStrRef>
                    <c:extLst>
                      <c:ext uri="{02D57815-91ED-43cb-92C2-25804820EDAC}">
                        <c15:formulaRef>
                          <c15:sqref>'101'!#REF!</c15:sqref>
                        </c15:formulaRef>
                      </c:ext>
                    </c:extLst>
                  </c:multiLvlStrRef>
                </c15:cat>
              </c15:filteredCategoryTitle>
            </c:ext>
            <c:ext xmlns:c16="http://schemas.microsoft.com/office/drawing/2014/chart" uri="{C3380CC4-5D6E-409C-BE32-E72D297353CC}">
              <c16:uniqueId val="{00000000-7D41-4B4A-A81F-6EF7F1EDD0D7}"/>
            </c:ext>
          </c:extLst>
        </c:ser>
        <c:ser>
          <c:idx val="1"/>
          <c:order val="1"/>
          <c:tx>
            <c:strRef>
              <c:f>'87'!$A$5</c:f>
              <c:strCache>
                <c:ptCount val="1"/>
                <c:pt idx="0">
                  <c:v>СЗФО</c:v>
                </c:pt>
              </c:strCache>
            </c:strRef>
          </c:tx>
          <c:spPr>
            <a:solidFill>
              <a:srgbClr val="77787B"/>
            </a:solidFill>
          </c:spPr>
          <c:invertIfNegative val="0"/>
          <c:val>
            <c:numRef>
              <c:f>'87'!$B$5:$G$5</c:f>
              <c:numCache>
                <c:formatCode>#,##0</c:formatCode>
                <c:ptCount val="6"/>
                <c:pt idx="0">
                  <c:v>245809633</c:v>
                </c:pt>
                <c:pt idx="1">
                  <c:v>223887813.98122999</c:v>
                </c:pt>
                <c:pt idx="2">
                  <c:v>330847736.02699995</c:v>
                </c:pt>
                <c:pt idx="3">
                  <c:v>421057810.58143002</c:v>
                </c:pt>
                <c:pt idx="4">
                  <c:v>271361166.46256995</c:v>
                </c:pt>
                <c:pt idx="5">
                  <c:v>432559222.47043002</c:v>
                </c:pt>
              </c:numCache>
            </c:numRef>
          </c:val>
          <c:extLst>
            <c:ext xmlns:c15="http://schemas.microsoft.com/office/drawing/2012/chart" uri="{02D57815-91ED-43cb-92C2-25804820EDAC}">
              <c15:filteredCategoryTitle>
                <c15:cat>
                  <c:multiLvlStrRef>
                    <c:extLst>
                      <c:ext uri="{02D57815-91ED-43cb-92C2-25804820EDAC}">
                        <c15:formulaRef>
                          <c15:sqref>'101'!#REF!</c15:sqref>
                        </c15:formulaRef>
                      </c:ext>
                    </c:extLst>
                  </c:multiLvlStrRef>
                </c15:cat>
              </c15:filteredCategoryTitle>
            </c:ext>
            <c:ext xmlns:c16="http://schemas.microsoft.com/office/drawing/2014/chart" uri="{C3380CC4-5D6E-409C-BE32-E72D297353CC}">
              <c16:uniqueId val="{00000001-7D41-4B4A-A81F-6EF7F1EDD0D7}"/>
            </c:ext>
          </c:extLst>
        </c:ser>
        <c:ser>
          <c:idx val="2"/>
          <c:order val="2"/>
          <c:tx>
            <c:strRef>
              <c:f>'87'!$A$6</c:f>
              <c:strCache>
                <c:ptCount val="1"/>
                <c:pt idx="0">
                  <c:v>ЮФО</c:v>
                </c:pt>
              </c:strCache>
            </c:strRef>
          </c:tx>
          <c:spPr>
            <a:solidFill>
              <a:srgbClr val="0088BB"/>
            </a:solidFill>
          </c:spPr>
          <c:invertIfNegative val="0"/>
          <c:val>
            <c:numRef>
              <c:f>'87'!$B$6:$G$6</c:f>
              <c:numCache>
                <c:formatCode>#,##0</c:formatCode>
                <c:ptCount val="6"/>
                <c:pt idx="0">
                  <c:v>144517159</c:v>
                </c:pt>
                <c:pt idx="1">
                  <c:v>144100252.97834</c:v>
                </c:pt>
                <c:pt idx="2">
                  <c:v>201872439.42255002</c:v>
                </c:pt>
                <c:pt idx="3">
                  <c:v>292955417.66409004</c:v>
                </c:pt>
                <c:pt idx="4">
                  <c:v>230377643.80818</c:v>
                </c:pt>
                <c:pt idx="5">
                  <c:v>390306925.23493993</c:v>
                </c:pt>
              </c:numCache>
            </c:numRef>
          </c:val>
          <c:extLst>
            <c:ext xmlns:c15="http://schemas.microsoft.com/office/drawing/2012/chart" uri="{02D57815-91ED-43cb-92C2-25804820EDAC}">
              <c15:filteredCategoryTitle>
                <c15:cat>
                  <c:multiLvlStrRef>
                    <c:extLst>
                      <c:ext uri="{02D57815-91ED-43cb-92C2-25804820EDAC}">
                        <c15:formulaRef>
                          <c15:sqref>'101'!#REF!</c15:sqref>
                        </c15:formulaRef>
                      </c:ext>
                    </c:extLst>
                  </c:multiLvlStrRef>
                </c15:cat>
              </c15:filteredCategoryTitle>
            </c:ext>
            <c:ext xmlns:c16="http://schemas.microsoft.com/office/drawing/2014/chart" uri="{C3380CC4-5D6E-409C-BE32-E72D297353CC}">
              <c16:uniqueId val="{00000002-7D41-4B4A-A81F-6EF7F1EDD0D7}"/>
            </c:ext>
          </c:extLst>
        </c:ser>
        <c:ser>
          <c:idx val="3"/>
          <c:order val="3"/>
          <c:tx>
            <c:strRef>
              <c:f>'87'!$A$7</c:f>
              <c:strCache>
                <c:ptCount val="1"/>
                <c:pt idx="0">
                  <c:v>ПВФО</c:v>
                </c:pt>
              </c:strCache>
            </c:strRef>
          </c:tx>
          <c:spPr>
            <a:solidFill>
              <a:srgbClr val="FFBB44"/>
            </a:solidFill>
          </c:spPr>
          <c:invertIfNegative val="0"/>
          <c:val>
            <c:numRef>
              <c:f>'87'!$B$7:$G$7</c:f>
              <c:numCache>
                <c:formatCode>#,##0</c:formatCode>
                <c:ptCount val="6"/>
                <c:pt idx="0">
                  <c:v>438253582</c:v>
                </c:pt>
                <c:pt idx="1">
                  <c:v>401170024.40647006</c:v>
                </c:pt>
                <c:pt idx="2">
                  <c:v>574912860.20959997</c:v>
                </c:pt>
                <c:pt idx="3">
                  <c:v>717054304.61682999</c:v>
                </c:pt>
                <c:pt idx="4">
                  <c:v>528437733.20558995</c:v>
                </c:pt>
                <c:pt idx="5">
                  <c:v>878181099.58691001</c:v>
                </c:pt>
              </c:numCache>
            </c:numRef>
          </c:val>
          <c:extLst>
            <c:ext xmlns:c15="http://schemas.microsoft.com/office/drawing/2012/chart" uri="{02D57815-91ED-43cb-92C2-25804820EDAC}">
              <c15:filteredCategoryTitle>
                <c15:cat>
                  <c:multiLvlStrRef>
                    <c:extLst>
                      <c:ext uri="{02D57815-91ED-43cb-92C2-25804820EDAC}">
                        <c15:formulaRef>
                          <c15:sqref>'101'!#REF!</c15:sqref>
                        </c15:formulaRef>
                      </c:ext>
                    </c:extLst>
                  </c:multiLvlStrRef>
                </c15:cat>
              </c15:filteredCategoryTitle>
            </c:ext>
            <c:ext xmlns:c16="http://schemas.microsoft.com/office/drawing/2014/chart" uri="{C3380CC4-5D6E-409C-BE32-E72D297353CC}">
              <c16:uniqueId val="{00000003-7D41-4B4A-A81F-6EF7F1EDD0D7}"/>
            </c:ext>
          </c:extLst>
        </c:ser>
        <c:ser>
          <c:idx val="4"/>
          <c:order val="4"/>
          <c:tx>
            <c:strRef>
              <c:f>'87'!$A$8</c:f>
              <c:strCache>
                <c:ptCount val="1"/>
                <c:pt idx="0">
                  <c:v>УФО</c:v>
                </c:pt>
              </c:strCache>
            </c:strRef>
          </c:tx>
          <c:spPr>
            <a:solidFill>
              <a:srgbClr val="77787B">
                <a:alpha val="50000"/>
              </a:srgbClr>
            </a:solidFill>
          </c:spPr>
          <c:invertIfNegative val="0"/>
          <c:val>
            <c:numRef>
              <c:f>'87'!$B$8:$G$8</c:f>
              <c:numCache>
                <c:formatCode>#,##0</c:formatCode>
                <c:ptCount val="6"/>
                <c:pt idx="0">
                  <c:v>234921011</c:v>
                </c:pt>
                <c:pt idx="1">
                  <c:v>222423301.79370004</c:v>
                </c:pt>
                <c:pt idx="2">
                  <c:v>312446602.28713</c:v>
                </c:pt>
                <c:pt idx="3">
                  <c:v>383116817.32881999</c:v>
                </c:pt>
                <c:pt idx="4">
                  <c:v>289437924.06459999</c:v>
                </c:pt>
                <c:pt idx="5">
                  <c:v>454957617.38858998</c:v>
                </c:pt>
              </c:numCache>
            </c:numRef>
          </c:val>
          <c:extLst>
            <c:ext xmlns:c15="http://schemas.microsoft.com/office/drawing/2012/chart" uri="{02D57815-91ED-43cb-92C2-25804820EDAC}">
              <c15:filteredCategoryTitle>
                <c15:cat>
                  <c:multiLvlStrRef>
                    <c:extLst>
                      <c:ext uri="{02D57815-91ED-43cb-92C2-25804820EDAC}">
                        <c15:formulaRef>
                          <c15:sqref>'101'!#REF!</c15:sqref>
                        </c15:formulaRef>
                      </c:ext>
                    </c:extLst>
                  </c:multiLvlStrRef>
                </c15:cat>
              </c15:filteredCategoryTitle>
            </c:ext>
            <c:ext xmlns:c16="http://schemas.microsoft.com/office/drawing/2014/chart" uri="{C3380CC4-5D6E-409C-BE32-E72D297353CC}">
              <c16:uniqueId val="{00000004-7D41-4B4A-A81F-6EF7F1EDD0D7}"/>
            </c:ext>
          </c:extLst>
        </c:ser>
        <c:ser>
          <c:idx val="5"/>
          <c:order val="5"/>
          <c:tx>
            <c:strRef>
              <c:f>'87'!$A$9</c:f>
              <c:strCache>
                <c:ptCount val="1"/>
                <c:pt idx="0">
                  <c:v>СФО</c:v>
                </c:pt>
              </c:strCache>
            </c:strRef>
          </c:tx>
          <c:spPr>
            <a:solidFill>
              <a:srgbClr val="FF8866"/>
            </a:solidFill>
          </c:spPr>
          <c:invertIfNegative val="0"/>
          <c:val>
            <c:numRef>
              <c:f>'87'!$B$9:$G$9</c:f>
              <c:numCache>
                <c:formatCode>#,##0</c:formatCode>
                <c:ptCount val="6"/>
                <c:pt idx="0">
                  <c:v>255762517</c:v>
                </c:pt>
                <c:pt idx="1">
                  <c:v>242809323.40526</c:v>
                </c:pt>
                <c:pt idx="2">
                  <c:v>355827194.91042995</c:v>
                </c:pt>
                <c:pt idx="3">
                  <c:v>457291881.34991002</c:v>
                </c:pt>
                <c:pt idx="4">
                  <c:v>336172098.81796998</c:v>
                </c:pt>
                <c:pt idx="5">
                  <c:v>530495326.10052997</c:v>
                </c:pt>
              </c:numCache>
            </c:numRef>
          </c:val>
          <c:extLst>
            <c:ext xmlns:c15="http://schemas.microsoft.com/office/drawing/2012/chart" uri="{02D57815-91ED-43cb-92C2-25804820EDAC}">
              <c15:filteredCategoryTitle>
                <c15:cat>
                  <c:multiLvlStrRef>
                    <c:extLst>
                      <c:ext uri="{02D57815-91ED-43cb-92C2-25804820EDAC}">
                        <c15:formulaRef>
                          <c15:sqref>'101'!#REF!</c15:sqref>
                        </c15:formulaRef>
                      </c:ext>
                    </c:extLst>
                  </c:multiLvlStrRef>
                </c15:cat>
              </c15:filteredCategoryTitle>
            </c:ext>
            <c:ext xmlns:c16="http://schemas.microsoft.com/office/drawing/2014/chart" uri="{C3380CC4-5D6E-409C-BE32-E72D297353CC}">
              <c16:uniqueId val="{00000005-7D41-4B4A-A81F-6EF7F1EDD0D7}"/>
            </c:ext>
          </c:extLst>
        </c:ser>
        <c:ser>
          <c:idx val="6"/>
          <c:order val="6"/>
          <c:tx>
            <c:strRef>
              <c:f>'87'!$A$10</c:f>
              <c:strCache>
                <c:ptCount val="1"/>
                <c:pt idx="0">
                  <c:v>ДВФО</c:v>
                </c:pt>
              </c:strCache>
            </c:strRef>
          </c:tx>
          <c:spPr>
            <a:solidFill>
              <a:srgbClr val="00BCE7"/>
            </a:solidFill>
          </c:spPr>
          <c:invertIfNegative val="0"/>
          <c:val>
            <c:numRef>
              <c:f>'87'!$B$10:$G$10</c:f>
              <c:numCache>
                <c:formatCode>#,##0</c:formatCode>
                <c:ptCount val="6"/>
                <c:pt idx="0">
                  <c:v>139189777</c:v>
                </c:pt>
                <c:pt idx="1">
                  <c:v>130721655.43740001</c:v>
                </c:pt>
                <c:pt idx="2">
                  <c:v>192092716.16986996</c:v>
                </c:pt>
                <c:pt idx="3">
                  <c:v>260732315.29850996</c:v>
                </c:pt>
                <c:pt idx="4">
                  <c:v>211294306.59663004</c:v>
                </c:pt>
                <c:pt idx="5">
                  <c:v>325112683.75365996</c:v>
                </c:pt>
              </c:numCache>
            </c:numRef>
          </c:val>
          <c:extLst>
            <c:ext xmlns:c15="http://schemas.microsoft.com/office/drawing/2012/chart" uri="{02D57815-91ED-43cb-92C2-25804820EDAC}">
              <c15:filteredCategoryTitle>
                <c15:cat>
                  <c:multiLvlStrRef>
                    <c:extLst>
                      <c:ext uri="{02D57815-91ED-43cb-92C2-25804820EDAC}">
                        <c15:formulaRef>
                          <c15:sqref>'101'!#REF!</c15:sqref>
                        </c15:formulaRef>
                      </c:ext>
                    </c:extLst>
                  </c:multiLvlStrRef>
                </c15:cat>
              </c15:filteredCategoryTitle>
            </c:ext>
            <c:ext xmlns:c16="http://schemas.microsoft.com/office/drawing/2014/chart" uri="{C3380CC4-5D6E-409C-BE32-E72D297353CC}">
              <c16:uniqueId val="{00000006-7D41-4B4A-A81F-6EF7F1EDD0D7}"/>
            </c:ext>
          </c:extLst>
        </c:ser>
        <c:ser>
          <c:idx val="7"/>
          <c:order val="7"/>
          <c:tx>
            <c:strRef>
              <c:f>'87'!$A$11</c:f>
              <c:strCache>
                <c:ptCount val="1"/>
                <c:pt idx="0">
                  <c:v>СКФО</c:v>
                </c:pt>
              </c:strCache>
            </c:strRef>
          </c:tx>
          <c:spPr>
            <a:solidFill>
              <a:srgbClr val="FFCC88"/>
            </a:solidFill>
          </c:spPr>
          <c:invertIfNegative val="0"/>
          <c:val>
            <c:numRef>
              <c:f>'87'!$B$11:$G$11</c:f>
              <c:numCache>
                <c:formatCode>#,##0</c:formatCode>
                <c:ptCount val="6"/>
                <c:pt idx="0">
                  <c:v>48294438</c:v>
                </c:pt>
                <c:pt idx="1">
                  <c:v>48910744.13651</c:v>
                </c:pt>
                <c:pt idx="2">
                  <c:v>69053077.41279</c:v>
                </c:pt>
                <c:pt idx="3">
                  <c:v>110582367.86831999</c:v>
                </c:pt>
                <c:pt idx="4">
                  <c:v>97162362.879010022</c:v>
                </c:pt>
                <c:pt idx="5">
                  <c:v>159456629.39181</c:v>
                </c:pt>
              </c:numCache>
            </c:numRef>
          </c:val>
          <c:extLst>
            <c:ext xmlns:c15="http://schemas.microsoft.com/office/drawing/2012/chart" uri="{02D57815-91ED-43cb-92C2-25804820EDAC}">
              <c15:filteredCategoryTitle>
                <c15:cat>
                  <c:multiLvlStrRef>
                    <c:extLst>
                      <c:ext uri="{02D57815-91ED-43cb-92C2-25804820EDAC}">
                        <c15:formulaRef>
                          <c15:sqref>'101'!#REF!</c15:sqref>
                        </c15:formulaRef>
                      </c:ext>
                    </c:extLst>
                  </c:multiLvlStrRef>
                </c15:cat>
              </c15:filteredCategoryTitle>
            </c:ext>
            <c:ext xmlns:c16="http://schemas.microsoft.com/office/drawing/2014/chart" uri="{C3380CC4-5D6E-409C-BE32-E72D297353CC}">
              <c16:uniqueId val="{00000007-7D41-4B4A-A81F-6EF7F1EDD0D7}"/>
            </c:ext>
          </c:extLst>
        </c:ser>
        <c:dLbls>
          <c:showLegendKey val="0"/>
          <c:showVal val="0"/>
          <c:showCatName val="0"/>
          <c:showSerName val="0"/>
          <c:showPercent val="0"/>
          <c:showBubbleSize val="0"/>
        </c:dLbls>
        <c:gapWidth val="150"/>
        <c:overlap val="100"/>
        <c:axId val="893112048"/>
        <c:axId val="893114400"/>
      </c:barChart>
      <c:catAx>
        <c:axId val="893112048"/>
        <c:scaling>
          <c:orientation val="minMax"/>
        </c:scaling>
        <c:delete val="0"/>
        <c:axPos val="b"/>
        <c:numFmt formatCode="General" sourceLinked="1"/>
        <c:majorTickMark val="out"/>
        <c:minorTickMark val="none"/>
        <c:tickLblPos val="nextTo"/>
        <c:txPr>
          <a:bodyPr/>
          <a:lstStyle/>
          <a:p>
            <a:pPr>
              <a:defRPr sz="1000">
                <a:latin typeface="Arial" pitchFamily="34" charset="0"/>
                <a:cs typeface="Arial" pitchFamily="34" charset="0"/>
              </a:defRPr>
            </a:pPr>
            <a:endParaRPr lang="ru-RU"/>
          </a:p>
        </c:txPr>
        <c:crossAx val="893114400"/>
        <c:crosses val="autoZero"/>
        <c:auto val="1"/>
        <c:lblAlgn val="ctr"/>
        <c:lblOffset val="100"/>
        <c:noMultiLvlLbl val="0"/>
      </c:catAx>
      <c:valAx>
        <c:axId val="893114400"/>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893112048"/>
        <c:crosses val="autoZero"/>
        <c:crossBetween val="between"/>
      </c:valAx>
    </c:plotArea>
    <c:legend>
      <c:legendPos val="b"/>
      <c:layout>
        <c:manualLayout>
          <c:xMode val="edge"/>
          <c:yMode val="edge"/>
          <c:x val="1.1001375439317011E-3"/>
          <c:y val="0.92056225164591854"/>
          <c:w val="0.9"/>
          <c:h val="7.9437748354081433E-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939195100612416E-2"/>
          <c:y val="3.5670755000032889E-2"/>
          <c:w val="0.90964960629921254"/>
          <c:h val="0.7192381160688246"/>
        </c:manualLayout>
      </c:layout>
      <c:barChart>
        <c:barDir val="col"/>
        <c:grouping val="percentStacked"/>
        <c:varyColors val="0"/>
        <c:ser>
          <c:idx val="0"/>
          <c:order val="0"/>
          <c:tx>
            <c:strRef>
              <c:f>'88'!$A$4</c:f>
              <c:strCache>
                <c:ptCount val="1"/>
                <c:pt idx="0">
                  <c:v>ЦФО</c:v>
                </c:pt>
              </c:strCache>
            </c:strRef>
          </c:tx>
          <c:spPr>
            <a:solidFill>
              <a:srgbClr val="EE1133"/>
            </a:solidFill>
          </c:spPr>
          <c:invertIfNegative val="0"/>
          <c:val>
            <c:numRef>
              <c:f>'88'!$B$4:$F$4</c:f>
              <c:numCache>
                <c:formatCode>#,##0</c:formatCode>
                <c:ptCount val="5"/>
                <c:pt idx="0">
                  <c:v>3543799985.1093497</c:v>
                </c:pt>
                <c:pt idx="1">
                  <c:v>3454366024.2617798</c:v>
                </c:pt>
                <c:pt idx="2">
                  <c:v>4727425555.24687</c:v>
                </c:pt>
                <c:pt idx="3">
                  <c:v>4306027549.0062008</c:v>
                </c:pt>
                <c:pt idx="4">
                  <c:v>5711793834.788311</c:v>
                </c:pt>
              </c:numCache>
            </c:numRef>
          </c:val>
          <c:extLst>
            <c:ext xmlns:c15="http://schemas.microsoft.com/office/drawing/2012/chart" uri="{02D57815-91ED-43cb-92C2-25804820EDAC}">
              <c15:filteredCategoryTitle>
                <c15:cat>
                  <c:multiLvlStrRef>
                    <c:extLst>
                      <c:ext uri="{02D57815-91ED-43cb-92C2-25804820EDAC}">
                        <c15:formulaRef>
                          <c15:sqref>'104'!#REF!</c15:sqref>
                        </c15:formulaRef>
                      </c:ext>
                    </c:extLst>
                  </c:multiLvlStrRef>
                </c15:cat>
              </c15:filteredCategoryTitle>
            </c:ext>
            <c:ext xmlns:c16="http://schemas.microsoft.com/office/drawing/2014/chart" uri="{C3380CC4-5D6E-409C-BE32-E72D297353CC}">
              <c16:uniqueId val="{00000000-4C60-4422-9555-71BFD9E301E4}"/>
            </c:ext>
          </c:extLst>
        </c:ser>
        <c:ser>
          <c:idx val="1"/>
          <c:order val="1"/>
          <c:tx>
            <c:strRef>
              <c:f>'88'!$A$5</c:f>
              <c:strCache>
                <c:ptCount val="1"/>
                <c:pt idx="0">
                  <c:v>СЗФО</c:v>
                </c:pt>
              </c:strCache>
            </c:strRef>
          </c:tx>
          <c:spPr>
            <a:solidFill>
              <a:srgbClr val="77787B"/>
            </a:solidFill>
          </c:spPr>
          <c:invertIfNegative val="0"/>
          <c:val>
            <c:numRef>
              <c:f>'88'!$B$5:$F$5</c:f>
              <c:numCache>
                <c:formatCode>#,##0</c:formatCode>
                <c:ptCount val="5"/>
                <c:pt idx="0">
                  <c:v>1332350284.5121701</c:v>
                </c:pt>
                <c:pt idx="1">
                  <c:v>1318431793.20397</c:v>
                </c:pt>
                <c:pt idx="2">
                  <c:v>1777346909.9115601</c:v>
                </c:pt>
                <c:pt idx="3">
                  <c:v>1533740336.2009501</c:v>
                </c:pt>
                <c:pt idx="4">
                  <c:v>2067604795.9149003</c:v>
                </c:pt>
              </c:numCache>
            </c:numRef>
          </c:val>
          <c:extLst>
            <c:ext xmlns:c15="http://schemas.microsoft.com/office/drawing/2012/chart" uri="{02D57815-91ED-43cb-92C2-25804820EDAC}">
              <c15:filteredCategoryTitle>
                <c15:cat>
                  <c:multiLvlStrRef>
                    <c:extLst>
                      <c:ext uri="{02D57815-91ED-43cb-92C2-25804820EDAC}">
                        <c15:formulaRef>
                          <c15:sqref>'104'!#REF!</c15:sqref>
                        </c15:formulaRef>
                      </c:ext>
                    </c:extLst>
                  </c:multiLvlStrRef>
                </c15:cat>
              </c15:filteredCategoryTitle>
            </c:ext>
            <c:ext xmlns:c16="http://schemas.microsoft.com/office/drawing/2014/chart" uri="{C3380CC4-5D6E-409C-BE32-E72D297353CC}">
              <c16:uniqueId val="{00000001-4C60-4422-9555-71BFD9E301E4}"/>
            </c:ext>
          </c:extLst>
        </c:ser>
        <c:ser>
          <c:idx val="2"/>
          <c:order val="2"/>
          <c:tx>
            <c:strRef>
              <c:f>'88'!$A$6</c:f>
              <c:strCache>
                <c:ptCount val="1"/>
                <c:pt idx="0">
                  <c:v>ЮФО</c:v>
                </c:pt>
              </c:strCache>
            </c:strRef>
          </c:tx>
          <c:spPr>
            <a:solidFill>
              <a:srgbClr val="0088BB"/>
            </a:solidFill>
          </c:spPr>
          <c:invertIfNegative val="0"/>
          <c:val>
            <c:numRef>
              <c:f>'88'!$B$6:$F$6</c:f>
              <c:numCache>
                <c:formatCode>#,##0</c:formatCode>
                <c:ptCount val="5"/>
                <c:pt idx="0">
                  <c:v>959364158.78237009</c:v>
                </c:pt>
                <c:pt idx="1">
                  <c:v>970136807.83365989</c:v>
                </c:pt>
                <c:pt idx="2">
                  <c:v>1356059266.4462199</c:v>
                </c:pt>
                <c:pt idx="3">
                  <c:v>1197236349.38552</c:v>
                </c:pt>
                <c:pt idx="4">
                  <c:v>1757828640.22068</c:v>
                </c:pt>
              </c:numCache>
            </c:numRef>
          </c:val>
          <c:extLst>
            <c:ext xmlns:c15="http://schemas.microsoft.com/office/drawing/2012/chart" uri="{02D57815-91ED-43cb-92C2-25804820EDAC}">
              <c15:filteredCategoryTitle>
                <c15:cat>
                  <c:multiLvlStrRef>
                    <c:extLst>
                      <c:ext uri="{02D57815-91ED-43cb-92C2-25804820EDAC}">
                        <c15:formulaRef>
                          <c15:sqref>'104'!#REF!</c15:sqref>
                        </c15:formulaRef>
                      </c:ext>
                    </c:extLst>
                  </c:multiLvlStrRef>
                </c15:cat>
              </c15:filteredCategoryTitle>
            </c:ext>
            <c:ext xmlns:c16="http://schemas.microsoft.com/office/drawing/2014/chart" uri="{C3380CC4-5D6E-409C-BE32-E72D297353CC}">
              <c16:uniqueId val="{00000002-4C60-4422-9555-71BFD9E301E4}"/>
            </c:ext>
          </c:extLst>
        </c:ser>
        <c:ser>
          <c:idx val="3"/>
          <c:order val="3"/>
          <c:tx>
            <c:strRef>
              <c:f>'88'!$A$7</c:f>
              <c:strCache>
                <c:ptCount val="1"/>
                <c:pt idx="0">
                  <c:v>ПВФО</c:v>
                </c:pt>
              </c:strCache>
            </c:strRef>
          </c:tx>
          <c:spPr>
            <a:solidFill>
              <a:srgbClr val="FFBB44"/>
            </a:solidFill>
          </c:spPr>
          <c:invertIfNegative val="0"/>
          <c:val>
            <c:numRef>
              <c:f>'88'!$B$7:$F$7</c:f>
              <c:numCache>
                <c:formatCode>#,##0</c:formatCode>
                <c:ptCount val="5"/>
                <c:pt idx="0">
                  <c:v>1931886469.80125</c:v>
                </c:pt>
                <c:pt idx="1">
                  <c:v>1930557473.5580602</c:v>
                </c:pt>
                <c:pt idx="2">
                  <c:v>2612558961.0009699</c:v>
                </c:pt>
                <c:pt idx="3">
                  <c:v>2217968899.2323699</c:v>
                </c:pt>
                <c:pt idx="4">
                  <c:v>3230589561.6591296</c:v>
                </c:pt>
              </c:numCache>
            </c:numRef>
          </c:val>
          <c:extLst>
            <c:ext xmlns:c15="http://schemas.microsoft.com/office/drawing/2012/chart" uri="{02D57815-91ED-43cb-92C2-25804820EDAC}">
              <c15:filteredCategoryTitle>
                <c15:cat>
                  <c:multiLvlStrRef>
                    <c:extLst>
                      <c:ext uri="{02D57815-91ED-43cb-92C2-25804820EDAC}">
                        <c15:formulaRef>
                          <c15:sqref>'104'!#REF!</c15:sqref>
                        </c15:formulaRef>
                      </c:ext>
                    </c:extLst>
                  </c:multiLvlStrRef>
                </c15:cat>
              </c15:filteredCategoryTitle>
            </c:ext>
            <c:ext xmlns:c16="http://schemas.microsoft.com/office/drawing/2014/chart" uri="{C3380CC4-5D6E-409C-BE32-E72D297353CC}">
              <c16:uniqueId val="{00000003-4C60-4422-9555-71BFD9E301E4}"/>
            </c:ext>
          </c:extLst>
        </c:ser>
        <c:ser>
          <c:idx val="4"/>
          <c:order val="4"/>
          <c:tx>
            <c:strRef>
              <c:f>'88'!$A$8</c:f>
              <c:strCache>
                <c:ptCount val="1"/>
                <c:pt idx="0">
                  <c:v>УФО</c:v>
                </c:pt>
              </c:strCache>
            </c:strRef>
          </c:tx>
          <c:spPr>
            <a:solidFill>
              <a:srgbClr val="77787B">
                <a:alpha val="50000"/>
              </a:srgbClr>
            </a:solidFill>
          </c:spPr>
          <c:invertIfNegative val="0"/>
          <c:val>
            <c:numRef>
              <c:f>'88'!$B$8:$F$8</c:f>
              <c:numCache>
                <c:formatCode>#,##0</c:formatCode>
                <c:ptCount val="5"/>
                <c:pt idx="0">
                  <c:v>1099170353.86762</c:v>
                </c:pt>
                <c:pt idx="1">
                  <c:v>1105057411.92624</c:v>
                </c:pt>
                <c:pt idx="2">
                  <c:v>1449815607.3029699</c:v>
                </c:pt>
                <c:pt idx="3">
                  <c:v>1248848129.13925</c:v>
                </c:pt>
                <c:pt idx="4">
                  <c:v>1782574654.2790504</c:v>
                </c:pt>
              </c:numCache>
            </c:numRef>
          </c:val>
          <c:extLst>
            <c:ext xmlns:c15="http://schemas.microsoft.com/office/drawing/2012/chart" uri="{02D57815-91ED-43cb-92C2-25804820EDAC}">
              <c15:filteredCategoryTitle>
                <c15:cat>
                  <c:multiLvlStrRef>
                    <c:extLst>
                      <c:ext uri="{02D57815-91ED-43cb-92C2-25804820EDAC}">
                        <c15:formulaRef>
                          <c15:sqref>'104'!#REF!</c15:sqref>
                        </c15:formulaRef>
                      </c:ext>
                    </c:extLst>
                  </c:multiLvlStrRef>
                </c15:cat>
              </c15:filteredCategoryTitle>
            </c:ext>
            <c:ext xmlns:c16="http://schemas.microsoft.com/office/drawing/2014/chart" uri="{C3380CC4-5D6E-409C-BE32-E72D297353CC}">
              <c16:uniqueId val="{00000004-4C60-4422-9555-71BFD9E301E4}"/>
            </c:ext>
          </c:extLst>
        </c:ser>
        <c:ser>
          <c:idx val="5"/>
          <c:order val="5"/>
          <c:tx>
            <c:strRef>
              <c:f>'88'!$A$9</c:f>
              <c:strCache>
                <c:ptCount val="1"/>
                <c:pt idx="0">
                  <c:v>СФО</c:v>
                </c:pt>
              </c:strCache>
            </c:strRef>
          </c:tx>
          <c:spPr>
            <a:solidFill>
              <a:srgbClr val="FF8866"/>
            </a:solidFill>
          </c:spPr>
          <c:invertIfNegative val="0"/>
          <c:val>
            <c:numRef>
              <c:f>'88'!$B$9:$F$9</c:f>
              <c:numCache>
                <c:formatCode>#,##0</c:formatCode>
                <c:ptCount val="5"/>
                <c:pt idx="0">
                  <c:v>1260852651.70576</c:v>
                </c:pt>
                <c:pt idx="1">
                  <c:v>1301150173.7431202</c:v>
                </c:pt>
                <c:pt idx="2">
                  <c:v>1752569994.4323101</c:v>
                </c:pt>
                <c:pt idx="3">
                  <c:v>1514523656.0576901</c:v>
                </c:pt>
                <c:pt idx="4">
                  <c:v>2162727551.5848203</c:v>
                </c:pt>
              </c:numCache>
            </c:numRef>
          </c:val>
          <c:extLst>
            <c:ext xmlns:c15="http://schemas.microsoft.com/office/drawing/2012/chart" uri="{02D57815-91ED-43cb-92C2-25804820EDAC}">
              <c15:filteredCategoryTitle>
                <c15:cat>
                  <c:multiLvlStrRef>
                    <c:extLst>
                      <c:ext uri="{02D57815-91ED-43cb-92C2-25804820EDAC}">
                        <c15:formulaRef>
                          <c15:sqref>'104'!#REF!</c15:sqref>
                        </c15:formulaRef>
                      </c:ext>
                    </c:extLst>
                  </c:multiLvlStrRef>
                </c15:cat>
              </c15:filteredCategoryTitle>
            </c:ext>
            <c:ext xmlns:c16="http://schemas.microsoft.com/office/drawing/2014/chart" uri="{C3380CC4-5D6E-409C-BE32-E72D297353CC}">
              <c16:uniqueId val="{00000005-4C60-4422-9555-71BFD9E301E4}"/>
            </c:ext>
          </c:extLst>
        </c:ser>
        <c:ser>
          <c:idx val="6"/>
          <c:order val="6"/>
          <c:tx>
            <c:strRef>
              <c:f>'88'!$A$10</c:f>
              <c:strCache>
                <c:ptCount val="1"/>
                <c:pt idx="0">
                  <c:v>ДВФО</c:v>
                </c:pt>
              </c:strCache>
            </c:strRef>
          </c:tx>
          <c:spPr>
            <a:solidFill>
              <a:srgbClr val="00BCE7"/>
            </a:solidFill>
          </c:spPr>
          <c:invertIfNegative val="0"/>
          <c:val>
            <c:numRef>
              <c:f>'88'!$B$10:$F$10</c:f>
              <c:numCache>
                <c:formatCode>#,##0</c:formatCode>
                <c:ptCount val="5"/>
                <c:pt idx="0">
                  <c:v>650785861.93324995</c:v>
                </c:pt>
                <c:pt idx="1">
                  <c:v>671044921.52822006</c:v>
                </c:pt>
                <c:pt idx="2">
                  <c:v>892443964.09600997</c:v>
                </c:pt>
                <c:pt idx="3">
                  <c:v>760868615.75905001</c:v>
                </c:pt>
                <c:pt idx="4">
                  <c:v>1075210301.4959002</c:v>
                </c:pt>
              </c:numCache>
            </c:numRef>
          </c:val>
          <c:extLst>
            <c:ext xmlns:c15="http://schemas.microsoft.com/office/drawing/2012/chart" uri="{02D57815-91ED-43cb-92C2-25804820EDAC}">
              <c15:filteredCategoryTitle>
                <c15:cat>
                  <c:multiLvlStrRef>
                    <c:extLst>
                      <c:ext uri="{02D57815-91ED-43cb-92C2-25804820EDAC}">
                        <c15:formulaRef>
                          <c15:sqref>'104'!#REF!</c15:sqref>
                        </c15:formulaRef>
                      </c:ext>
                    </c:extLst>
                  </c:multiLvlStrRef>
                </c15:cat>
              </c15:filteredCategoryTitle>
            </c:ext>
            <c:ext xmlns:c16="http://schemas.microsoft.com/office/drawing/2014/chart" uri="{C3380CC4-5D6E-409C-BE32-E72D297353CC}">
              <c16:uniqueId val="{00000006-4C60-4422-9555-71BFD9E301E4}"/>
            </c:ext>
          </c:extLst>
        </c:ser>
        <c:ser>
          <c:idx val="7"/>
          <c:order val="7"/>
          <c:tx>
            <c:strRef>
              <c:f>'88'!$A$11</c:f>
              <c:strCache>
                <c:ptCount val="1"/>
                <c:pt idx="0">
                  <c:v>СКФО</c:v>
                </c:pt>
              </c:strCache>
            </c:strRef>
          </c:tx>
          <c:spPr>
            <a:solidFill>
              <a:srgbClr val="FFCC88"/>
            </a:solidFill>
          </c:spPr>
          <c:invertIfNegative val="0"/>
          <c:val>
            <c:numRef>
              <c:f>'88'!$B$11:$F$11</c:f>
              <c:numCache>
                <c:formatCode>#,##0</c:formatCode>
                <c:ptCount val="5"/>
                <c:pt idx="0">
                  <c:v>293704875.73504001</c:v>
                </c:pt>
                <c:pt idx="1">
                  <c:v>290972551.54790998</c:v>
                </c:pt>
                <c:pt idx="2">
                  <c:v>406750153.15747005</c:v>
                </c:pt>
                <c:pt idx="3">
                  <c:v>364864744.00295997</c:v>
                </c:pt>
                <c:pt idx="4">
                  <c:v>567285733.90576005</c:v>
                </c:pt>
              </c:numCache>
            </c:numRef>
          </c:val>
          <c:extLst>
            <c:ext xmlns:c15="http://schemas.microsoft.com/office/drawing/2012/chart" uri="{02D57815-91ED-43cb-92C2-25804820EDAC}">
              <c15:filteredCategoryTitle>
                <c15:cat>
                  <c:multiLvlStrRef>
                    <c:extLst>
                      <c:ext uri="{02D57815-91ED-43cb-92C2-25804820EDAC}">
                        <c15:formulaRef>
                          <c15:sqref>'104'!#REF!</c15:sqref>
                        </c15:formulaRef>
                      </c:ext>
                    </c:extLst>
                  </c:multiLvlStrRef>
                </c15:cat>
              </c15:filteredCategoryTitle>
            </c:ext>
            <c:ext xmlns:c16="http://schemas.microsoft.com/office/drawing/2014/chart" uri="{C3380CC4-5D6E-409C-BE32-E72D297353CC}">
              <c16:uniqueId val="{00000007-4C60-4422-9555-71BFD9E301E4}"/>
            </c:ext>
          </c:extLst>
        </c:ser>
        <c:dLbls>
          <c:showLegendKey val="0"/>
          <c:showVal val="0"/>
          <c:showCatName val="0"/>
          <c:showSerName val="0"/>
          <c:showPercent val="0"/>
          <c:showBubbleSize val="0"/>
        </c:dLbls>
        <c:gapWidth val="150"/>
        <c:overlap val="100"/>
        <c:axId val="893120672"/>
        <c:axId val="893119888"/>
      </c:barChart>
      <c:catAx>
        <c:axId val="893120672"/>
        <c:scaling>
          <c:orientation val="minMax"/>
        </c:scaling>
        <c:delete val="0"/>
        <c:axPos val="b"/>
        <c:numFmt formatCode="General" sourceLinked="1"/>
        <c:majorTickMark val="out"/>
        <c:minorTickMark val="none"/>
        <c:tickLblPos val="nextTo"/>
        <c:txPr>
          <a:bodyPr/>
          <a:lstStyle/>
          <a:p>
            <a:pPr>
              <a:defRPr sz="1000">
                <a:latin typeface="Arial" pitchFamily="34" charset="0"/>
                <a:cs typeface="Arial" pitchFamily="34" charset="0"/>
              </a:defRPr>
            </a:pPr>
            <a:endParaRPr lang="ru-RU"/>
          </a:p>
        </c:txPr>
        <c:crossAx val="893119888"/>
        <c:crosses val="autoZero"/>
        <c:auto val="1"/>
        <c:lblAlgn val="ctr"/>
        <c:lblOffset val="100"/>
        <c:noMultiLvlLbl val="0"/>
      </c:catAx>
      <c:valAx>
        <c:axId val="893119888"/>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893120672"/>
        <c:crosses val="autoZero"/>
        <c:crossBetween val="between"/>
        <c:dispUnits>
          <c:builtInUnit val="billions"/>
        </c:dispUnits>
      </c:valAx>
    </c:plotArea>
    <c:legend>
      <c:legendPos val="b"/>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571741032370957E-2"/>
          <c:y val="3.5670755000032889E-2"/>
          <c:w val="0.85311588720449094"/>
          <c:h val="0.72455737359071237"/>
        </c:manualLayout>
      </c:layout>
      <c:barChart>
        <c:barDir val="col"/>
        <c:grouping val="clustered"/>
        <c:varyColors val="0"/>
        <c:ser>
          <c:idx val="0"/>
          <c:order val="0"/>
          <c:tx>
            <c:v>2019</c:v>
          </c:tx>
          <c:spPr>
            <a:solidFill>
              <a:srgbClr val="FF8866"/>
            </a:solidFill>
          </c:spPr>
          <c:invertIfNegative val="0"/>
          <c:cat>
            <c:strRef>
              <c:f>'88'!$A$4:$A$11</c:f>
              <c:strCache>
                <c:ptCount val="8"/>
                <c:pt idx="0">
                  <c:v>ЦФО</c:v>
                </c:pt>
                <c:pt idx="1">
                  <c:v>СЗФО</c:v>
                </c:pt>
                <c:pt idx="2">
                  <c:v>ЮФО</c:v>
                </c:pt>
                <c:pt idx="3">
                  <c:v>ПВФО</c:v>
                </c:pt>
                <c:pt idx="4">
                  <c:v>УФО</c:v>
                </c:pt>
                <c:pt idx="5">
                  <c:v>СФО</c:v>
                </c:pt>
                <c:pt idx="6">
                  <c:v>ДВФО</c:v>
                </c:pt>
                <c:pt idx="7">
                  <c:v>СКФО</c:v>
                </c:pt>
              </c:strCache>
            </c:strRef>
          </c:cat>
          <c:val>
            <c:numRef>
              <c:f>'88'!$B$4:$B$11</c:f>
              <c:numCache>
                <c:formatCode>#,##0</c:formatCode>
                <c:ptCount val="8"/>
                <c:pt idx="0">
                  <c:v>3543799985.1093497</c:v>
                </c:pt>
                <c:pt idx="1">
                  <c:v>1332350284.5121701</c:v>
                </c:pt>
                <c:pt idx="2">
                  <c:v>959364158.78237009</c:v>
                </c:pt>
                <c:pt idx="3">
                  <c:v>1931886469.80125</c:v>
                </c:pt>
                <c:pt idx="4">
                  <c:v>1099170353.86762</c:v>
                </c:pt>
                <c:pt idx="5">
                  <c:v>1260852651.70576</c:v>
                </c:pt>
                <c:pt idx="6">
                  <c:v>650785861.93324995</c:v>
                </c:pt>
                <c:pt idx="7">
                  <c:v>293704875.73504001</c:v>
                </c:pt>
              </c:numCache>
            </c:numRef>
          </c:val>
          <c:extLst>
            <c:ext xmlns:c16="http://schemas.microsoft.com/office/drawing/2014/chart" uri="{C3380CC4-5D6E-409C-BE32-E72D297353CC}">
              <c16:uniqueId val="{00000000-6460-4F5F-B2A5-135CB97D11F1}"/>
            </c:ext>
          </c:extLst>
        </c:ser>
        <c:ser>
          <c:idx val="1"/>
          <c:order val="1"/>
          <c:tx>
            <c:v>2020</c:v>
          </c:tx>
          <c:spPr>
            <a:solidFill>
              <a:srgbClr val="77787B"/>
            </a:solidFill>
          </c:spPr>
          <c:invertIfNegative val="0"/>
          <c:cat>
            <c:strRef>
              <c:f>'88'!$A$4:$A$11</c:f>
              <c:strCache>
                <c:ptCount val="8"/>
                <c:pt idx="0">
                  <c:v>ЦФО</c:v>
                </c:pt>
                <c:pt idx="1">
                  <c:v>СЗФО</c:v>
                </c:pt>
                <c:pt idx="2">
                  <c:v>ЮФО</c:v>
                </c:pt>
                <c:pt idx="3">
                  <c:v>ПВФО</c:v>
                </c:pt>
                <c:pt idx="4">
                  <c:v>УФО</c:v>
                </c:pt>
                <c:pt idx="5">
                  <c:v>СФО</c:v>
                </c:pt>
                <c:pt idx="6">
                  <c:v>ДВФО</c:v>
                </c:pt>
                <c:pt idx="7">
                  <c:v>СКФО</c:v>
                </c:pt>
              </c:strCache>
            </c:strRef>
          </c:cat>
          <c:val>
            <c:numRef>
              <c:f>'88'!$C$4:$C$11</c:f>
              <c:numCache>
                <c:formatCode>#,##0</c:formatCode>
                <c:ptCount val="8"/>
                <c:pt idx="0">
                  <c:v>3454366024.2617798</c:v>
                </c:pt>
                <c:pt idx="1">
                  <c:v>1318431793.20397</c:v>
                </c:pt>
                <c:pt idx="2">
                  <c:v>970136807.83365989</c:v>
                </c:pt>
                <c:pt idx="3">
                  <c:v>1930557473.5580602</c:v>
                </c:pt>
                <c:pt idx="4">
                  <c:v>1105057411.92624</c:v>
                </c:pt>
                <c:pt idx="5">
                  <c:v>1301150173.7431202</c:v>
                </c:pt>
                <c:pt idx="6">
                  <c:v>671044921.52822006</c:v>
                </c:pt>
                <c:pt idx="7">
                  <c:v>290972551.54790998</c:v>
                </c:pt>
              </c:numCache>
            </c:numRef>
          </c:val>
          <c:extLst>
            <c:ext xmlns:c16="http://schemas.microsoft.com/office/drawing/2014/chart" uri="{C3380CC4-5D6E-409C-BE32-E72D297353CC}">
              <c16:uniqueId val="{00000001-6460-4F5F-B2A5-135CB97D11F1}"/>
            </c:ext>
          </c:extLst>
        </c:ser>
        <c:ser>
          <c:idx val="2"/>
          <c:order val="2"/>
          <c:tx>
            <c:v>2021</c:v>
          </c:tx>
          <c:spPr>
            <a:solidFill>
              <a:srgbClr val="0088BB"/>
            </a:solidFill>
          </c:spPr>
          <c:invertIfNegative val="0"/>
          <c:cat>
            <c:strRef>
              <c:f>'88'!$A$4:$A$11</c:f>
              <c:strCache>
                <c:ptCount val="8"/>
                <c:pt idx="0">
                  <c:v>ЦФО</c:v>
                </c:pt>
                <c:pt idx="1">
                  <c:v>СЗФО</c:v>
                </c:pt>
                <c:pt idx="2">
                  <c:v>ЮФО</c:v>
                </c:pt>
                <c:pt idx="3">
                  <c:v>ПВФО</c:v>
                </c:pt>
                <c:pt idx="4">
                  <c:v>УФО</c:v>
                </c:pt>
                <c:pt idx="5">
                  <c:v>СФО</c:v>
                </c:pt>
                <c:pt idx="6">
                  <c:v>ДВФО</c:v>
                </c:pt>
                <c:pt idx="7">
                  <c:v>СКФО</c:v>
                </c:pt>
              </c:strCache>
            </c:strRef>
          </c:cat>
          <c:val>
            <c:numRef>
              <c:f>'88'!$D$4:$D$11</c:f>
              <c:numCache>
                <c:formatCode>#,##0</c:formatCode>
                <c:ptCount val="8"/>
                <c:pt idx="0">
                  <c:v>4727425555.24687</c:v>
                </c:pt>
                <c:pt idx="1">
                  <c:v>1777346909.9115601</c:v>
                </c:pt>
                <c:pt idx="2">
                  <c:v>1356059266.4462199</c:v>
                </c:pt>
                <c:pt idx="3">
                  <c:v>2612558961.0009699</c:v>
                </c:pt>
                <c:pt idx="4">
                  <c:v>1449815607.3029699</c:v>
                </c:pt>
                <c:pt idx="5">
                  <c:v>1752569994.4323101</c:v>
                </c:pt>
                <c:pt idx="6">
                  <c:v>892443964.09600997</c:v>
                </c:pt>
                <c:pt idx="7">
                  <c:v>406750153.15747005</c:v>
                </c:pt>
              </c:numCache>
            </c:numRef>
          </c:val>
          <c:extLst>
            <c:ext xmlns:c16="http://schemas.microsoft.com/office/drawing/2014/chart" uri="{C3380CC4-5D6E-409C-BE32-E72D297353CC}">
              <c16:uniqueId val="{00000002-6460-4F5F-B2A5-135CB97D11F1}"/>
            </c:ext>
          </c:extLst>
        </c:ser>
        <c:ser>
          <c:idx val="3"/>
          <c:order val="3"/>
          <c:tx>
            <c:v>2022</c:v>
          </c:tx>
          <c:spPr>
            <a:solidFill>
              <a:srgbClr val="FFBB44"/>
            </a:solidFill>
          </c:spPr>
          <c:invertIfNegative val="0"/>
          <c:cat>
            <c:strRef>
              <c:f>'88'!$A$4:$A$11</c:f>
              <c:strCache>
                <c:ptCount val="8"/>
                <c:pt idx="0">
                  <c:v>ЦФО</c:v>
                </c:pt>
                <c:pt idx="1">
                  <c:v>СЗФО</c:v>
                </c:pt>
                <c:pt idx="2">
                  <c:v>ЮФО</c:v>
                </c:pt>
                <c:pt idx="3">
                  <c:v>ПВФО</c:v>
                </c:pt>
                <c:pt idx="4">
                  <c:v>УФО</c:v>
                </c:pt>
                <c:pt idx="5">
                  <c:v>СФО</c:v>
                </c:pt>
                <c:pt idx="6">
                  <c:v>ДВФО</c:v>
                </c:pt>
                <c:pt idx="7">
                  <c:v>СКФО</c:v>
                </c:pt>
              </c:strCache>
            </c:strRef>
          </c:cat>
          <c:val>
            <c:numRef>
              <c:f>'88'!$E$4:$E$11</c:f>
              <c:numCache>
                <c:formatCode>#,##0</c:formatCode>
                <c:ptCount val="8"/>
                <c:pt idx="0">
                  <c:v>4306027549.0062008</c:v>
                </c:pt>
                <c:pt idx="1">
                  <c:v>1533740336.2009501</c:v>
                </c:pt>
                <c:pt idx="2">
                  <c:v>1197236349.38552</c:v>
                </c:pt>
                <c:pt idx="3">
                  <c:v>2217968899.2323699</c:v>
                </c:pt>
                <c:pt idx="4">
                  <c:v>1248848129.13925</c:v>
                </c:pt>
                <c:pt idx="5">
                  <c:v>1514523656.0576901</c:v>
                </c:pt>
                <c:pt idx="6">
                  <c:v>760868615.75905001</c:v>
                </c:pt>
                <c:pt idx="7">
                  <c:v>364864744.00295997</c:v>
                </c:pt>
              </c:numCache>
            </c:numRef>
          </c:val>
          <c:extLst>
            <c:ext xmlns:c16="http://schemas.microsoft.com/office/drawing/2014/chart" uri="{C3380CC4-5D6E-409C-BE32-E72D297353CC}">
              <c16:uniqueId val="{00000003-6460-4F5F-B2A5-135CB97D11F1}"/>
            </c:ext>
          </c:extLst>
        </c:ser>
        <c:ser>
          <c:idx val="4"/>
          <c:order val="4"/>
          <c:tx>
            <c:v>2023</c:v>
          </c:tx>
          <c:spPr>
            <a:solidFill>
              <a:srgbClr val="EE1133"/>
            </a:solidFill>
          </c:spPr>
          <c:invertIfNegative val="0"/>
          <c:cat>
            <c:strRef>
              <c:f>'88'!$A$4:$A$11</c:f>
              <c:strCache>
                <c:ptCount val="8"/>
                <c:pt idx="0">
                  <c:v>ЦФО</c:v>
                </c:pt>
                <c:pt idx="1">
                  <c:v>СЗФО</c:v>
                </c:pt>
                <c:pt idx="2">
                  <c:v>ЮФО</c:v>
                </c:pt>
                <c:pt idx="3">
                  <c:v>ПВФО</c:v>
                </c:pt>
                <c:pt idx="4">
                  <c:v>УФО</c:v>
                </c:pt>
                <c:pt idx="5">
                  <c:v>СФО</c:v>
                </c:pt>
                <c:pt idx="6">
                  <c:v>ДВФО</c:v>
                </c:pt>
                <c:pt idx="7">
                  <c:v>СКФО</c:v>
                </c:pt>
              </c:strCache>
            </c:strRef>
          </c:cat>
          <c:val>
            <c:numRef>
              <c:f>'88'!$F$4:$F$11</c:f>
              <c:numCache>
                <c:formatCode>#,##0</c:formatCode>
                <c:ptCount val="8"/>
                <c:pt idx="0">
                  <c:v>5711793834.788311</c:v>
                </c:pt>
                <c:pt idx="1">
                  <c:v>2067604795.9149003</c:v>
                </c:pt>
                <c:pt idx="2">
                  <c:v>1757828640.22068</c:v>
                </c:pt>
                <c:pt idx="3">
                  <c:v>3230589561.6591296</c:v>
                </c:pt>
                <c:pt idx="4">
                  <c:v>1782574654.2790504</c:v>
                </c:pt>
                <c:pt idx="5">
                  <c:v>2162727551.5848203</c:v>
                </c:pt>
                <c:pt idx="6">
                  <c:v>1075210301.4959002</c:v>
                </c:pt>
                <c:pt idx="7">
                  <c:v>567285733.90576005</c:v>
                </c:pt>
              </c:numCache>
            </c:numRef>
          </c:val>
          <c:extLst>
            <c:ext xmlns:c16="http://schemas.microsoft.com/office/drawing/2014/chart" uri="{C3380CC4-5D6E-409C-BE32-E72D297353CC}">
              <c16:uniqueId val="{00000004-6460-4F5F-B2A5-135CB97D11F1}"/>
            </c:ext>
          </c:extLst>
        </c:ser>
        <c:dLbls>
          <c:showLegendKey val="0"/>
          <c:showVal val="0"/>
          <c:showCatName val="0"/>
          <c:showSerName val="0"/>
          <c:showPercent val="0"/>
          <c:showBubbleSize val="0"/>
        </c:dLbls>
        <c:gapWidth val="150"/>
        <c:axId val="893117536"/>
        <c:axId val="893116360"/>
      </c:barChart>
      <c:lineChart>
        <c:grouping val="standard"/>
        <c:varyColors val="0"/>
        <c:ser>
          <c:idx val="5"/>
          <c:order val="5"/>
          <c:tx>
            <c:v>Прирост выдач в 2023 году, % (п.ш.)</c:v>
          </c:tx>
          <c:spPr>
            <a:ln>
              <a:solidFill>
                <a:srgbClr val="74A472"/>
              </a:solidFill>
            </a:ln>
          </c:spPr>
          <c:marker>
            <c:symbol val="none"/>
          </c:marker>
          <c:dLbls>
            <c:numFmt formatCode="#,##0.0" sourceLinked="0"/>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'88'!$I$4:$I$11</c:f>
              <c:numCache>
                <c:formatCode>0</c:formatCode>
                <c:ptCount val="8"/>
                <c:pt idx="0">
                  <c:v>32.646476823088392</c:v>
                </c:pt>
                <c:pt idx="1">
                  <c:v>34.808008051501332</c:v>
                </c:pt>
                <c:pt idx="2">
                  <c:v>46.823861564417371</c:v>
                </c:pt>
                <c:pt idx="3">
                  <c:v>45.655313867440782</c:v>
                </c:pt>
                <c:pt idx="4">
                  <c:v>42.737504480041423</c:v>
                </c:pt>
                <c:pt idx="5">
                  <c:v>42.799192533869473</c:v>
                </c:pt>
                <c:pt idx="6">
                  <c:v>41.313530250325783</c:v>
                </c:pt>
                <c:pt idx="7">
                  <c:v>55.478363758039052</c:v>
                </c:pt>
              </c:numCache>
            </c:numRef>
          </c:val>
          <c:smooth val="0"/>
          <c:extLst>
            <c:ext xmlns:c16="http://schemas.microsoft.com/office/drawing/2014/chart" uri="{C3380CC4-5D6E-409C-BE32-E72D297353CC}">
              <c16:uniqueId val="{00000005-6460-4F5F-B2A5-135CB97D11F1}"/>
            </c:ext>
          </c:extLst>
        </c:ser>
        <c:ser>
          <c:idx val="6"/>
          <c:order val="6"/>
          <c:tx>
            <c:v>Прирост выдач в 2022 году, %(п.ш.)</c:v>
          </c:tx>
          <c:marker>
            <c:symbol val="none"/>
          </c:marker>
          <c:val>
            <c:numRef>
              <c:f>'88'!$H$4:$H$11</c:f>
              <c:numCache>
                <c:formatCode>0</c:formatCode>
                <c:ptCount val="8"/>
                <c:pt idx="0">
                  <c:v>-8.9139004161148279</c:v>
                </c:pt>
                <c:pt idx="1">
                  <c:v>-13.706191647343161</c:v>
                </c:pt>
                <c:pt idx="2">
                  <c:v>-11.712092604692856</c:v>
                </c:pt>
                <c:pt idx="3">
                  <c:v>-15.103584939473208</c:v>
                </c:pt>
                <c:pt idx="4">
                  <c:v>-13.861588822151731</c:v>
                </c:pt>
                <c:pt idx="5">
                  <c:v>-13.582700784040739</c:v>
                </c:pt>
                <c:pt idx="6">
                  <c:v>-14.743261608614006</c:v>
                </c:pt>
                <c:pt idx="7">
                  <c:v>-10.297576738291852</c:v>
                </c:pt>
              </c:numCache>
            </c:numRef>
          </c:val>
          <c:smooth val="0"/>
          <c:extLst>
            <c:ext xmlns:c16="http://schemas.microsoft.com/office/drawing/2014/chart" uri="{C3380CC4-5D6E-409C-BE32-E72D297353CC}">
              <c16:uniqueId val="{00000006-6460-4F5F-B2A5-135CB97D11F1}"/>
            </c:ext>
          </c:extLst>
        </c:ser>
        <c:ser>
          <c:idx val="7"/>
          <c:order val="7"/>
          <c:tx>
            <c:v>Прирост выдач в 2021 году, % (п.ш.)</c:v>
          </c:tx>
          <c:marker>
            <c:symbol val="none"/>
          </c:marker>
          <c:val>
            <c:numRef>
              <c:f>'88'!$G$4:$G$11</c:f>
              <c:numCache>
                <c:formatCode>0</c:formatCode>
                <c:ptCount val="8"/>
                <c:pt idx="0">
                  <c:v>36.853637456011967</c:v>
                </c:pt>
                <c:pt idx="1">
                  <c:v>34.807649441793529</c:v>
                </c:pt>
                <c:pt idx="2">
                  <c:v>39.780209914345448</c:v>
                </c:pt>
                <c:pt idx="3">
                  <c:v>35.326660655482385</c:v>
                </c:pt>
                <c:pt idx="4">
                  <c:v>31.198215735757771</c:v>
                </c:pt>
                <c:pt idx="5">
                  <c:v>34.693906191516334</c:v>
                </c:pt>
                <c:pt idx="6">
                  <c:v>32.993177574994746</c:v>
                </c:pt>
                <c:pt idx="7">
                  <c:v>39.789870554335351</c:v>
                </c:pt>
              </c:numCache>
            </c:numRef>
          </c:val>
          <c:smooth val="0"/>
          <c:extLst>
            <c:ext xmlns:c16="http://schemas.microsoft.com/office/drawing/2014/chart" uri="{C3380CC4-5D6E-409C-BE32-E72D297353CC}">
              <c16:uniqueId val="{00000007-6460-4F5F-B2A5-135CB97D11F1}"/>
            </c:ext>
          </c:extLst>
        </c:ser>
        <c:dLbls>
          <c:showLegendKey val="0"/>
          <c:showVal val="0"/>
          <c:showCatName val="0"/>
          <c:showSerName val="0"/>
          <c:showPercent val="0"/>
          <c:showBubbleSize val="0"/>
        </c:dLbls>
        <c:marker val="1"/>
        <c:smooth val="0"/>
        <c:axId val="893120280"/>
        <c:axId val="893118320"/>
      </c:lineChart>
      <c:catAx>
        <c:axId val="893117536"/>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893116360"/>
        <c:crosses val="autoZero"/>
        <c:auto val="1"/>
        <c:lblAlgn val="ctr"/>
        <c:lblOffset val="100"/>
        <c:noMultiLvlLbl val="0"/>
      </c:catAx>
      <c:valAx>
        <c:axId val="893116360"/>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itchFamily="34" charset="0"/>
                <a:cs typeface="Arial" pitchFamily="34" charset="0"/>
              </a:defRPr>
            </a:pPr>
            <a:endParaRPr lang="ru-RU"/>
          </a:p>
        </c:txPr>
        <c:crossAx val="893117536"/>
        <c:crosses val="autoZero"/>
        <c:crossBetween val="between"/>
        <c:dispUnits>
          <c:builtInUnit val="millions"/>
        </c:dispUnits>
      </c:valAx>
      <c:valAx>
        <c:axId val="893118320"/>
        <c:scaling>
          <c:orientation val="minMax"/>
        </c:scaling>
        <c:delete val="0"/>
        <c:axPos val="r"/>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893120280"/>
        <c:crosses val="max"/>
        <c:crossBetween val="between"/>
      </c:valAx>
      <c:catAx>
        <c:axId val="893120280"/>
        <c:scaling>
          <c:orientation val="minMax"/>
        </c:scaling>
        <c:delete val="1"/>
        <c:axPos val="b"/>
        <c:majorTickMark val="out"/>
        <c:minorTickMark val="none"/>
        <c:tickLblPos val="nextTo"/>
        <c:crossAx val="893118320"/>
        <c:crosses val="autoZero"/>
        <c:auto val="1"/>
        <c:lblAlgn val="ctr"/>
        <c:lblOffset val="100"/>
        <c:noMultiLvlLbl val="0"/>
      </c:catAx>
    </c:plotArea>
    <c:legend>
      <c:legendPos val="b"/>
      <c:layout>
        <c:manualLayout>
          <c:xMode val="edge"/>
          <c:yMode val="edge"/>
          <c:x val="6.8981234996870946E-3"/>
          <c:y val="0.8511221558298121"/>
          <c:w val="0.9931018765003129"/>
          <c:h val="0.12110000434342869"/>
        </c:manualLayout>
      </c:layout>
      <c:overlay val="0"/>
      <c:txPr>
        <a:bodyPr/>
        <a:lstStyle/>
        <a:p>
          <a:pPr>
            <a:defRPr>
              <a:latin typeface="Arial" pitchFamily="34" charset="0"/>
              <a:cs typeface="Arial" pitchFamily="34" charset="0"/>
            </a:defRPr>
          </a:pPr>
          <a:endParaRPr lang="ru-RU"/>
        </a:p>
      </c:txPr>
    </c:legend>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9099518810148737E-2"/>
          <c:y val="2.6411490230387868E-2"/>
          <c:w val="0.89853855224805224"/>
          <c:h val="0.61441452991452994"/>
        </c:manualLayout>
      </c:layout>
      <c:barChart>
        <c:barDir val="col"/>
        <c:grouping val="percentStacked"/>
        <c:varyColors val="0"/>
        <c:ser>
          <c:idx val="0"/>
          <c:order val="0"/>
          <c:tx>
            <c:strRef>
              <c:f>'89'!$A$3</c:f>
              <c:strCache>
                <c:ptCount val="1"/>
                <c:pt idx="0">
                  <c:v>ЦФО</c:v>
                </c:pt>
              </c:strCache>
            </c:strRef>
          </c:tx>
          <c:spPr>
            <a:solidFill>
              <a:srgbClr val="EE1133"/>
            </a:solidFill>
          </c:spPr>
          <c:invertIfNegative val="0"/>
          <c:cat>
            <c:strRef>
              <c:f>'89'!$B$2:$F$2</c:f>
              <c:strCache>
                <c:ptCount val="5"/>
                <c:pt idx="0">
                  <c:v>01.01.2020</c:v>
                </c:pt>
                <c:pt idx="1">
                  <c:v>01.01.2021</c:v>
                </c:pt>
                <c:pt idx="2">
                  <c:v>01.01.2022</c:v>
                </c:pt>
                <c:pt idx="3">
                  <c:v>01.01.2023</c:v>
                </c:pt>
                <c:pt idx="4">
                  <c:v>01.01.2024</c:v>
                </c:pt>
              </c:strCache>
            </c:strRef>
          </c:cat>
          <c:val>
            <c:numRef>
              <c:f>'89'!$B$3:$F$3</c:f>
              <c:numCache>
                <c:formatCode>#\ ##0.##</c:formatCode>
                <c:ptCount val="5"/>
                <c:pt idx="0">
                  <c:v>2815088628.5392098</c:v>
                </c:pt>
                <c:pt idx="1">
                  <c:v>4888201639.8330402</c:v>
                </c:pt>
                <c:pt idx="2">
                  <c:v>6512439129.7758398</c:v>
                </c:pt>
                <c:pt idx="3">
                  <c:v>7852992397.3329802</c:v>
                </c:pt>
                <c:pt idx="4">
                  <c:v>9092195803.0112305</c:v>
                </c:pt>
              </c:numCache>
            </c:numRef>
          </c:val>
          <c:extLst>
            <c:ext xmlns:c16="http://schemas.microsoft.com/office/drawing/2014/chart" uri="{C3380CC4-5D6E-409C-BE32-E72D297353CC}">
              <c16:uniqueId val="{00000000-1BD2-4B8F-B526-8595318CFD79}"/>
            </c:ext>
          </c:extLst>
        </c:ser>
        <c:ser>
          <c:idx val="1"/>
          <c:order val="1"/>
          <c:tx>
            <c:strRef>
              <c:f>'89'!$A$4</c:f>
              <c:strCache>
                <c:ptCount val="1"/>
                <c:pt idx="0">
                  <c:v>СЗФО</c:v>
                </c:pt>
              </c:strCache>
            </c:strRef>
          </c:tx>
          <c:spPr>
            <a:solidFill>
              <a:srgbClr val="77787B"/>
            </a:solidFill>
          </c:spPr>
          <c:invertIfNegative val="0"/>
          <c:cat>
            <c:strRef>
              <c:f>'89'!$B$2:$F$2</c:f>
              <c:strCache>
                <c:ptCount val="5"/>
                <c:pt idx="0">
                  <c:v>01.01.2020</c:v>
                </c:pt>
                <c:pt idx="1">
                  <c:v>01.01.2021</c:v>
                </c:pt>
                <c:pt idx="2">
                  <c:v>01.01.2022</c:v>
                </c:pt>
                <c:pt idx="3">
                  <c:v>01.01.2023</c:v>
                </c:pt>
                <c:pt idx="4">
                  <c:v>01.01.2024</c:v>
                </c:pt>
              </c:strCache>
            </c:strRef>
          </c:cat>
          <c:val>
            <c:numRef>
              <c:f>'89'!$B$4:$F$4</c:f>
              <c:numCache>
                <c:formatCode>#\ ##0.##</c:formatCode>
                <c:ptCount val="5"/>
                <c:pt idx="0">
                  <c:v>800668003.27645004</c:v>
                </c:pt>
                <c:pt idx="1">
                  <c:v>1296505329.5683999</c:v>
                </c:pt>
                <c:pt idx="2">
                  <c:v>1694674349.9897599</c:v>
                </c:pt>
                <c:pt idx="3">
                  <c:v>1994569780.77969</c:v>
                </c:pt>
                <c:pt idx="4">
                  <c:v>2307427774.2516398</c:v>
                </c:pt>
              </c:numCache>
            </c:numRef>
          </c:val>
          <c:extLst>
            <c:ext xmlns:c16="http://schemas.microsoft.com/office/drawing/2014/chart" uri="{C3380CC4-5D6E-409C-BE32-E72D297353CC}">
              <c16:uniqueId val="{00000001-1BD2-4B8F-B526-8595318CFD79}"/>
            </c:ext>
          </c:extLst>
        </c:ser>
        <c:ser>
          <c:idx val="2"/>
          <c:order val="2"/>
          <c:tx>
            <c:strRef>
              <c:f>'89'!$A$5</c:f>
              <c:strCache>
                <c:ptCount val="1"/>
                <c:pt idx="0">
                  <c:v>ЮФО</c:v>
                </c:pt>
              </c:strCache>
            </c:strRef>
          </c:tx>
          <c:spPr>
            <a:solidFill>
              <a:srgbClr val="0088BB"/>
            </a:solidFill>
          </c:spPr>
          <c:invertIfNegative val="0"/>
          <c:cat>
            <c:strRef>
              <c:f>'89'!$B$2:$F$2</c:f>
              <c:strCache>
                <c:ptCount val="5"/>
                <c:pt idx="0">
                  <c:v>01.01.2020</c:v>
                </c:pt>
                <c:pt idx="1">
                  <c:v>01.01.2021</c:v>
                </c:pt>
                <c:pt idx="2">
                  <c:v>01.01.2022</c:v>
                </c:pt>
                <c:pt idx="3">
                  <c:v>01.01.2023</c:v>
                </c:pt>
                <c:pt idx="4">
                  <c:v>01.01.2024</c:v>
                </c:pt>
              </c:strCache>
            </c:strRef>
          </c:cat>
          <c:val>
            <c:numRef>
              <c:f>'89'!$B$5:$F$5</c:f>
              <c:numCache>
                <c:formatCode>#\ ##0.##</c:formatCode>
                <c:ptCount val="5"/>
                <c:pt idx="0">
                  <c:v>437213627.73488998</c:v>
                </c:pt>
                <c:pt idx="1">
                  <c:v>709855424.55972004</c:v>
                </c:pt>
                <c:pt idx="2">
                  <c:v>886054105.44386995</c:v>
                </c:pt>
                <c:pt idx="3">
                  <c:v>1070366790.43902</c:v>
                </c:pt>
                <c:pt idx="4">
                  <c:v>1483362514.2336199</c:v>
                </c:pt>
              </c:numCache>
            </c:numRef>
          </c:val>
          <c:extLst>
            <c:ext xmlns:c16="http://schemas.microsoft.com/office/drawing/2014/chart" uri="{C3380CC4-5D6E-409C-BE32-E72D297353CC}">
              <c16:uniqueId val="{00000002-1BD2-4B8F-B526-8595318CFD79}"/>
            </c:ext>
          </c:extLst>
        </c:ser>
        <c:ser>
          <c:idx val="3"/>
          <c:order val="3"/>
          <c:tx>
            <c:strRef>
              <c:f>'89'!$A$6</c:f>
              <c:strCache>
                <c:ptCount val="1"/>
                <c:pt idx="0">
                  <c:v>ПВФО</c:v>
                </c:pt>
              </c:strCache>
            </c:strRef>
          </c:tx>
          <c:spPr>
            <a:solidFill>
              <a:srgbClr val="FFBB44"/>
            </a:solidFill>
          </c:spPr>
          <c:invertIfNegative val="0"/>
          <c:cat>
            <c:strRef>
              <c:f>'89'!$B$2:$F$2</c:f>
              <c:strCache>
                <c:ptCount val="5"/>
                <c:pt idx="0">
                  <c:v>01.01.2020</c:v>
                </c:pt>
                <c:pt idx="1">
                  <c:v>01.01.2021</c:v>
                </c:pt>
                <c:pt idx="2">
                  <c:v>01.01.2022</c:v>
                </c:pt>
                <c:pt idx="3">
                  <c:v>01.01.2023</c:v>
                </c:pt>
                <c:pt idx="4">
                  <c:v>01.01.2024</c:v>
                </c:pt>
              </c:strCache>
            </c:strRef>
          </c:cat>
          <c:val>
            <c:numRef>
              <c:f>'89'!$B$6:$F$6</c:f>
              <c:numCache>
                <c:formatCode>#\ ##0.##</c:formatCode>
                <c:ptCount val="5"/>
                <c:pt idx="0">
                  <c:v>770756468.30149996</c:v>
                </c:pt>
                <c:pt idx="1">
                  <c:v>1310598755.27088</c:v>
                </c:pt>
                <c:pt idx="2">
                  <c:v>1658218611.5741401</c:v>
                </c:pt>
                <c:pt idx="3">
                  <c:v>2018825435.34535</c:v>
                </c:pt>
                <c:pt idx="4">
                  <c:v>2479048230.5240402</c:v>
                </c:pt>
              </c:numCache>
            </c:numRef>
          </c:val>
          <c:extLst>
            <c:ext xmlns:c16="http://schemas.microsoft.com/office/drawing/2014/chart" uri="{C3380CC4-5D6E-409C-BE32-E72D297353CC}">
              <c16:uniqueId val="{00000003-1BD2-4B8F-B526-8595318CFD79}"/>
            </c:ext>
          </c:extLst>
        </c:ser>
        <c:ser>
          <c:idx val="4"/>
          <c:order val="4"/>
          <c:tx>
            <c:strRef>
              <c:f>'89'!$A$7</c:f>
              <c:strCache>
                <c:ptCount val="1"/>
                <c:pt idx="0">
                  <c:v>УФО</c:v>
                </c:pt>
              </c:strCache>
            </c:strRef>
          </c:tx>
          <c:spPr>
            <a:solidFill>
              <a:srgbClr val="77787B">
                <a:alpha val="50000"/>
              </a:srgbClr>
            </a:solidFill>
          </c:spPr>
          <c:invertIfNegative val="0"/>
          <c:cat>
            <c:strRef>
              <c:f>'89'!$B$2:$F$2</c:f>
              <c:strCache>
                <c:ptCount val="5"/>
                <c:pt idx="0">
                  <c:v>01.01.2020</c:v>
                </c:pt>
                <c:pt idx="1">
                  <c:v>01.01.2021</c:v>
                </c:pt>
                <c:pt idx="2">
                  <c:v>01.01.2022</c:v>
                </c:pt>
                <c:pt idx="3">
                  <c:v>01.01.2023</c:v>
                </c:pt>
                <c:pt idx="4">
                  <c:v>01.01.2024</c:v>
                </c:pt>
              </c:strCache>
            </c:strRef>
          </c:cat>
          <c:val>
            <c:numRef>
              <c:f>'89'!$B$7:$F$7</c:f>
              <c:numCache>
                <c:formatCode>#\ ##0.##</c:formatCode>
                <c:ptCount val="5"/>
                <c:pt idx="0">
                  <c:v>472013686.33214003</c:v>
                </c:pt>
                <c:pt idx="1">
                  <c:v>799500224.06592</c:v>
                </c:pt>
                <c:pt idx="2">
                  <c:v>1007015568.22912</c:v>
                </c:pt>
                <c:pt idx="3">
                  <c:v>1228804486.97347</c:v>
                </c:pt>
                <c:pt idx="4">
                  <c:v>1497984471.8667901</c:v>
                </c:pt>
              </c:numCache>
            </c:numRef>
          </c:val>
          <c:extLst>
            <c:ext xmlns:c16="http://schemas.microsoft.com/office/drawing/2014/chart" uri="{C3380CC4-5D6E-409C-BE32-E72D297353CC}">
              <c16:uniqueId val="{00000004-1BD2-4B8F-B526-8595318CFD79}"/>
            </c:ext>
          </c:extLst>
        </c:ser>
        <c:ser>
          <c:idx val="5"/>
          <c:order val="5"/>
          <c:tx>
            <c:strRef>
              <c:f>'89'!$A$8</c:f>
              <c:strCache>
                <c:ptCount val="1"/>
                <c:pt idx="0">
                  <c:v>СФО</c:v>
                </c:pt>
              </c:strCache>
            </c:strRef>
          </c:tx>
          <c:spPr>
            <a:solidFill>
              <a:srgbClr val="FF8866"/>
            </a:solidFill>
          </c:spPr>
          <c:invertIfNegative val="0"/>
          <c:cat>
            <c:strRef>
              <c:f>'89'!$B$2:$F$2</c:f>
              <c:strCache>
                <c:ptCount val="5"/>
                <c:pt idx="0">
                  <c:v>01.01.2020</c:v>
                </c:pt>
                <c:pt idx="1">
                  <c:v>01.01.2021</c:v>
                </c:pt>
                <c:pt idx="2">
                  <c:v>01.01.2022</c:v>
                </c:pt>
                <c:pt idx="3">
                  <c:v>01.01.2023</c:v>
                </c:pt>
                <c:pt idx="4">
                  <c:v>01.01.2024</c:v>
                </c:pt>
              </c:strCache>
            </c:strRef>
          </c:cat>
          <c:val>
            <c:numRef>
              <c:f>'89'!$B$8:$F$8</c:f>
              <c:numCache>
                <c:formatCode>#\ ##0.##</c:formatCode>
                <c:ptCount val="5"/>
                <c:pt idx="0">
                  <c:v>516869133.01402998</c:v>
                </c:pt>
                <c:pt idx="1">
                  <c:v>819754261.22274995</c:v>
                </c:pt>
                <c:pt idx="2">
                  <c:v>1030452126.45087</c:v>
                </c:pt>
                <c:pt idx="3">
                  <c:v>1245559270.76092</c:v>
                </c:pt>
                <c:pt idx="4">
                  <c:v>1532404892.4648399</c:v>
                </c:pt>
              </c:numCache>
            </c:numRef>
          </c:val>
          <c:extLst>
            <c:ext xmlns:c16="http://schemas.microsoft.com/office/drawing/2014/chart" uri="{C3380CC4-5D6E-409C-BE32-E72D297353CC}">
              <c16:uniqueId val="{00000005-1BD2-4B8F-B526-8595318CFD79}"/>
            </c:ext>
          </c:extLst>
        </c:ser>
        <c:ser>
          <c:idx val="6"/>
          <c:order val="6"/>
          <c:tx>
            <c:strRef>
              <c:f>'89'!$A$9</c:f>
              <c:strCache>
                <c:ptCount val="1"/>
                <c:pt idx="0">
                  <c:v>ДВФО</c:v>
                </c:pt>
              </c:strCache>
            </c:strRef>
          </c:tx>
          <c:spPr>
            <a:solidFill>
              <a:srgbClr val="00BCE7"/>
            </a:solidFill>
          </c:spPr>
          <c:invertIfNegative val="0"/>
          <c:cat>
            <c:strRef>
              <c:f>'89'!$B$2:$F$2</c:f>
              <c:strCache>
                <c:ptCount val="5"/>
                <c:pt idx="0">
                  <c:v>01.01.2020</c:v>
                </c:pt>
                <c:pt idx="1">
                  <c:v>01.01.2021</c:v>
                </c:pt>
                <c:pt idx="2">
                  <c:v>01.01.2022</c:v>
                </c:pt>
                <c:pt idx="3">
                  <c:v>01.01.2023</c:v>
                </c:pt>
                <c:pt idx="4">
                  <c:v>01.01.2024</c:v>
                </c:pt>
              </c:strCache>
            </c:strRef>
          </c:cat>
          <c:val>
            <c:numRef>
              <c:f>'89'!$B$9:$F$9</c:f>
              <c:numCache>
                <c:formatCode>#\ ##0.##</c:formatCode>
                <c:ptCount val="5"/>
                <c:pt idx="0">
                  <c:v>359432386.21302003</c:v>
                </c:pt>
                <c:pt idx="1">
                  <c:v>548281031.16668999</c:v>
                </c:pt>
                <c:pt idx="2">
                  <c:v>683488942.87416005</c:v>
                </c:pt>
                <c:pt idx="3">
                  <c:v>814288892.56466997</c:v>
                </c:pt>
                <c:pt idx="4">
                  <c:v>1008754820.26854</c:v>
                </c:pt>
              </c:numCache>
            </c:numRef>
          </c:val>
          <c:extLst>
            <c:ext xmlns:c16="http://schemas.microsoft.com/office/drawing/2014/chart" uri="{C3380CC4-5D6E-409C-BE32-E72D297353CC}">
              <c16:uniqueId val="{00000006-1BD2-4B8F-B526-8595318CFD79}"/>
            </c:ext>
          </c:extLst>
        </c:ser>
        <c:ser>
          <c:idx val="7"/>
          <c:order val="7"/>
          <c:tx>
            <c:strRef>
              <c:f>'89'!$A$10</c:f>
              <c:strCache>
                <c:ptCount val="1"/>
                <c:pt idx="0">
                  <c:v>СКФО</c:v>
                </c:pt>
              </c:strCache>
            </c:strRef>
          </c:tx>
          <c:spPr>
            <a:solidFill>
              <a:srgbClr val="FFCC88"/>
            </a:solidFill>
          </c:spPr>
          <c:invertIfNegative val="0"/>
          <c:cat>
            <c:strRef>
              <c:f>'89'!$B$2:$F$2</c:f>
              <c:strCache>
                <c:ptCount val="5"/>
                <c:pt idx="0">
                  <c:v>01.01.2020</c:v>
                </c:pt>
                <c:pt idx="1">
                  <c:v>01.01.2021</c:v>
                </c:pt>
                <c:pt idx="2">
                  <c:v>01.01.2022</c:v>
                </c:pt>
                <c:pt idx="3">
                  <c:v>01.01.2023</c:v>
                </c:pt>
                <c:pt idx="4">
                  <c:v>01.01.2024</c:v>
                </c:pt>
              </c:strCache>
            </c:strRef>
          </c:cat>
          <c:val>
            <c:numRef>
              <c:f>'89'!$B$10:$F$10</c:f>
              <c:numCache>
                <c:formatCode>#\ ##0.##</c:formatCode>
                <c:ptCount val="5"/>
                <c:pt idx="0">
                  <c:v>134784567.88435</c:v>
                </c:pt>
                <c:pt idx="1">
                  <c:v>196236312.81647</c:v>
                </c:pt>
                <c:pt idx="2">
                  <c:v>242678515.77546</c:v>
                </c:pt>
                <c:pt idx="3">
                  <c:v>322140670.14726001</c:v>
                </c:pt>
                <c:pt idx="4">
                  <c:v>414064161.52354997</c:v>
                </c:pt>
              </c:numCache>
            </c:numRef>
          </c:val>
          <c:extLst>
            <c:ext xmlns:c16="http://schemas.microsoft.com/office/drawing/2014/chart" uri="{C3380CC4-5D6E-409C-BE32-E72D297353CC}">
              <c16:uniqueId val="{00000007-1BD2-4B8F-B526-8595318CFD79}"/>
            </c:ext>
          </c:extLst>
        </c:ser>
        <c:dLbls>
          <c:showLegendKey val="0"/>
          <c:showVal val="0"/>
          <c:showCatName val="0"/>
          <c:showSerName val="0"/>
          <c:showPercent val="0"/>
          <c:showBubbleSize val="0"/>
        </c:dLbls>
        <c:gapWidth val="150"/>
        <c:overlap val="100"/>
        <c:axId val="438384799"/>
        <c:axId val="1"/>
      </c:barChart>
      <c:catAx>
        <c:axId val="438384799"/>
        <c:scaling>
          <c:orientation val="minMax"/>
        </c:scaling>
        <c:delete val="0"/>
        <c:axPos val="b"/>
        <c:numFmt formatCode="dd/mm/yy" sourceLinked="0"/>
        <c:majorTickMark val="out"/>
        <c:minorTickMark val="none"/>
        <c:tickLblPos val="nextTo"/>
        <c:txPr>
          <a:bodyPr rot="0" vert="horz"/>
          <a:lstStyle/>
          <a:p>
            <a:pPr>
              <a:defRPr sz="900">
                <a:latin typeface="Arial" pitchFamily="34" charset="0"/>
                <a:cs typeface="Arial" pitchFamily="34" charset="0"/>
              </a:defRPr>
            </a:pPr>
            <a:endParaRPr lang="ru-RU"/>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438384799"/>
        <c:crosses val="autoZero"/>
        <c:crossBetween val="between"/>
      </c:valAx>
    </c:plotArea>
    <c:legend>
      <c:legendPos val="b"/>
      <c:layout>
        <c:manualLayout>
          <c:xMode val="edge"/>
          <c:yMode val="edge"/>
          <c:x val="0.20582285241874629"/>
          <c:y val="0.79620446067911887"/>
          <c:w val="0.58614768840990783"/>
          <c:h val="0.17198016350668971"/>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9099518810148737E-2"/>
          <c:y val="2.6411490230387868E-2"/>
          <c:w val="0.89853855224805224"/>
          <c:h val="0.65182264957264957"/>
        </c:manualLayout>
      </c:layout>
      <c:barChart>
        <c:barDir val="col"/>
        <c:grouping val="percentStacked"/>
        <c:varyColors val="0"/>
        <c:ser>
          <c:idx val="0"/>
          <c:order val="0"/>
          <c:tx>
            <c:strRef>
              <c:f>'90'!$A$3</c:f>
              <c:strCache>
                <c:ptCount val="1"/>
                <c:pt idx="0">
                  <c:v>ЦФО</c:v>
                </c:pt>
              </c:strCache>
            </c:strRef>
          </c:tx>
          <c:spPr>
            <a:solidFill>
              <a:srgbClr val="EE1133"/>
            </a:solidFill>
          </c:spPr>
          <c:invertIfNegative val="0"/>
          <c:cat>
            <c:strRef>
              <c:f>'90'!$B$2:$F$2</c:f>
              <c:strCache>
                <c:ptCount val="5"/>
                <c:pt idx="0">
                  <c:v>01.01.2020</c:v>
                </c:pt>
                <c:pt idx="1">
                  <c:v>01.01.2021</c:v>
                </c:pt>
                <c:pt idx="2">
                  <c:v>01.01.2022</c:v>
                </c:pt>
                <c:pt idx="3">
                  <c:v>01.01.2023</c:v>
                </c:pt>
                <c:pt idx="4">
                  <c:v>01.01.2024</c:v>
                </c:pt>
              </c:strCache>
            </c:strRef>
          </c:cat>
          <c:val>
            <c:numRef>
              <c:f>'90'!$B$3:$F$3</c:f>
              <c:numCache>
                <c:formatCode>#\ ##0.##</c:formatCode>
                <c:ptCount val="5"/>
                <c:pt idx="0">
                  <c:v>8222647753.0780802</c:v>
                </c:pt>
                <c:pt idx="1">
                  <c:v>7612303269.1711702</c:v>
                </c:pt>
                <c:pt idx="2">
                  <c:v>7881333240.4787397</c:v>
                </c:pt>
                <c:pt idx="3">
                  <c:v>9616128863.2278996</c:v>
                </c:pt>
                <c:pt idx="4">
                  <c:v>13048553711.1649</c:v>
                </c:pt>
              </c:numCache>
            </c:numRef>
          </c:val>
          <c:extLst>
            <c:ext xmlns:c16="http://schemas.microsoft.com/office/drawing/2014/chart" uri="{C3380CC4-5D6E-409C-BE32-E72D297353CC}">
              <c16:uniqueId val="{00000000-DF0E-4C2A-8BFB-074D6B713B24}"/>
            </c:ext>
          </c:extLst>
        </c:ser>
        <c:ser>
          <c:idx val="1"/>
          <c:order val="1"/>
          <c:tx>
            <c:strRef>
              <c:f>'90'!$A$4</c:f>
              <c:strCache>
                <c:ptCount val="1"/>
                <c:pt idx="0">
                  <c:v>СЗФО</c:v>
                </c:pt>
              </c:strCache>
            </c:strRef>
          </c:tx>
          <c:spPr>
            <a:solidFill>
              <a:srgbClr val="77787B"/>
            </a:solidFill>
          </c:spPr>
          <c:invertIfNegative val="0"/>
          <c:cat>
            <c:strRef>
              <c:f>'90'!$B$2:$F$2</c:f>
              <c:strCache>
                <c:ptCount val="5"/>
                <c:pt idx="0">
                  <c:v>01.01.2020</c:v>
                </c:pt>
                <c:pt idx="1">
                  <c:v>01.01.2021</c:v>
                </c:pt>
                <c:pt idx="2">
                  <c:v>01.01.2022</c:v>
                </c:pt>
                <c:pt idx="3">
                  <c:v>01.01.2023</c:v>
                </c:pt>
                <c:pt idx="4">
                  <c:v>01.01.2024</c:v>
                </c:pt>
              </c:strCache>
            </c:strRef>
          </c:cat>
          <c:val>
            <c:numRef>
              <c:f>'90'!$B$4:$F$4</c:f>
              <c:numCache>
                <c:formatCode>#\ ##0.##</c:formatCode>
                <c:ptCount val="5"/>
                <c:pt idx="0">
                  <c:v>2123239954.1149399</c:v>
                </c:pt>
                <c:pt idx="1">
                  <c:v>1961815665.6171401</c:v>
                </c:pt>
                <c:pt idx="2">
                  <c:v>2074568646.5730901</c:v>
                </c:pt>
                <c:pt idx="3">
                  <c:v>2426067445.7309999</c:v>
                </c:pt>
                <c:pt idx="4">
                  <c:v>3133531480.2174401</c:v>
                </c:pt>
              </c:numCache>
            </c:numRef>
          </c:val>
          <c:extLst>
            <c:ext xmlns:c16="http://schemas.microsoft.com/office/drawing/2014/chart" uri="{C3380CC4-5D6E-409C-BE32-E72D297353CC}">
              <c16:uniqueId val="{00000001-DF0E-4C2A-8BFB-074D6B713B24}"/>
            </c:ext>
          </c:extLst>
        </c:ser>
        <c:ser>
          <c:idx val="2"/>
          <c:order val="2"/>
          <c:tx>
            <c:strRef>
              <c:f>'90'!$A$5</c:f>
              <c:strCache>
                <c:ptCount val="1"/>
                <c:pt idx="0">
                  <c:v>ЮФО</c:v>
                </c:pt>
              </c:strCache>
            </c:strRef>
          </c:tx>
          <c:spPr>
            <a:solidFill>
              <a:srgbClr val="0088BB"/>
            </a:solidFill>
          </c:spPr>
          <c:invertIfNegative val="0"/>
          <c:cat>
            <c:strRef>
              <c:f>'90'!$B$2:$F$2</c:f>
              <c:strCache>
                <c:ptCount val="5"/>
                <c:pt idx="0">
                  <c:v>01.01.2020</c:v>
                </c:pt>
                <c:pt idx="1">
                  <c:v>01.01.2021</c:v>
                </c:pt>
                <c:pt idx="2">
                  <c:v>01.01.2022</c:v>
                </c:pt>
                <c:pt idx="3">
                  <c:v>01.01.2023</c:v>
                </c:pt>
                <c:pt idx="4">
                  <c:v>01.01.2024</c:v>
                </c:pt>
              </c:strCache>
            </c:strRef>
          </c:cat>
          <c:val>
            <c:numRef>
              <c:f>'90'!$B$5:$F$5</c:f>
              <c:numCache>
                <c:formatCode>#\ ##0.##</c:formatCode>
                <c:ptCount val="5"/>
                <c:pt idx="0">
                  <c:v>1311503837.5562899</c:v>
                </c:pt>
                <c:pt idx="1">
                  <c:v>1168296181.1511099</c:v>
                </c:pt>
                <c:pt idx="2">
                  <c:v>1200287124.82763</c:v>
                </c:pt>
                <c:pt idx="3">
                  <c:v>1368077817.2830601</c:v>
                </c:pt>
                <c:pt idx="4">
                  <c:v>1893790286.5515699</c:v>
                </c:pt>
              </c:numCache>
            </c:numRef>
          </c:val>
          <c:extLst>
            <c:ext xmlns:c16="http://schemas.microsoft.com/office/drawing/2014/chart" uri="{C3380CC4-5D6E-409C-BE32-E72D297353CC}">
              <c16:uniqueId val="{00000002-DF0E-4C2A-8BFB-074D6B713B24}"/>
            </c:ext>
          </c:extLst>
        </c:ser>
        <c:ser>
          <c:idx val="3"/>
          <c:order val="3"/>
          <c:tx>
            <c:strRef>
              <c:f>'90'!$A$6</c:f>
              <c:strCache>
                <c:ptCount val="1"/>
                <c:pt idx="0">
                  <c:v>ПВФО</c:v>
                </c:pt>
              </c:strCache>
            </c:strRef>
          </c:tx>
          <c:spPr>
            <a:solidFill>
              <a:srgbClr val="FFBB44"/>
            </a:solidFill>
          </c:spPr>
          <c:invertIfNegative val="0"/>
          <c:cat>
            <c:strRef>
              <c:f>'90'!$B$2:$F$2</c:f>
              <c:strCache>
                <c:ptCount val="5"/>
                <c:pt idx="0">
                  <c:v>01.01.2020</c:v>
                </c:pt>
                <c:pt idx="1">
                  <c:v>01.01.2021</c:v>
                </c:pt>
                <c:pt idx="2">
                  <c:v>01.01.2022</c:v>
                </c:pt>
                <c:pt idx="3">
                  <c:v>01.01.2023</c:v>
                </c:pt>
                <c:pt idx="4">
                  <c:v>01.01.2024</c:v>
                </c:pt>
              </c:strCache>
            </c:strRef>
          </c:cat>
          <c:val>
            <c:numRef>
              <c:f>'90'!$B$6:$F$6</c:f>
              <c:numCache>
                <c:formatCode>#\ ##0.##</c:formatCode>
                <c:ptCount val="5"/>
                <c:pt idx="0">
                  <c:v>2713908194.1033201</c:v>
                </c:pt>
                <c:pt idx="1">
                  <c:v>2454197404.3952398</c:v>
                </c:pt>
                <c:pt idx="2">
                  <c:v>2507433306.8899498</c:v>
                </c:pt>
                <c:pt idx="3">
                  <c:v>2875487745.9502201</c:v>
                </c:pt>
                <c:pt idx="4">
                  <c:v>3681099347.1887102</c:v>
                </c:pt>
              </c:numCache>
            </c:numRef>
          </c:val>
          <c:extLst>
            <c:ext xmlns:c16="http://schemas.microsoft.com/office/drawing/2014/chart" uri="{C3380CC4-5D6E-409C-BE32-E72D297353CC}">
              <c16:uniqueId val="{00000003-DF0E-4C2A-8BFB-074D6B713B24}"/>
            </c:ext>
          </c:extLst>
        </c:ser>
        <c:ser>
          <c:idx val="4"/>
          <c:order val="4"/>
          <c:tx>
            <c:strRef>
              <c:f>'90'!$A$7</c:f>
              <c:strCache>
                <c:ptCount val="1"/>
                <c:pt idx="0">
                  <c:v>УФО</c:v>
                </c:pt>
              </c:strCache>
            </c:strRef>
          </c:tx>
          <c:spPr>
            <a:solidFill>
              <a:srgbClr val="77787B">
                <a:alpha val="50000"/>
              </a:srgbClr>
            </a:solidFill>
          </c:spPr>
          <c:invertIfNegative val="0"/>
          <c:cat>
            <c:strRef>
              <c:f>'90'!$B$2:$F$2</c:f>
              <c:strCache>
                <c:ptCount val="5"/>
                <c:pt idx="0">
                  <c:v>01.01.2020</c:v>
                </c:pt>
                <c:pt idx="1">
                  <c:v>01.01.2021</c:v>
                </c:pt>
                <c:pt idx="2">
                  <c:v>01.01.2022</c:v>
                </c:pt>
                <c:pt idx="3">
                  <c:v>01.01.2023</c:v>
                </c:pt>
                <c:pt idx="4">
                  <c:v>01.01.2024</c:v>
                </c:pt>
              </c:strCache>
            </c:strRef>
          </c:cat>
          <c:val>
            <c:numRef>
              <c:f>'90'!$B$7:$F$7</c:f>
              <c:numCache>
                <c:formatCode>#\ ##0.##</c:formatCode>
                <c:ptCount val="5"/>
                <c:pt idx="0">
                  <c:v>1343065093.51682</c:v>
                </c:pt>
                <c:pt idx="1">
                  <c:v>1199225432.45293</c:v>
                </c:pt>
                <c:pt idx="2">
                  <c:v>1178293878.8231499</c:v>
                </c:pt>
                <c:pt idx="3">
                  <c:v>1330865277.7674201</c:v>
                </c:pt>
                <c:pt idx="4">
                  <c:v>1704486423.74212</c:v>
                </c:pt>
              </c:numCache>
            </c:numRef>
          </c:val>
          <c:extLst>
            <c:ext xmlns:c16="http://schemas.microsoft.com/office/drawing/2014/chart" uri="{C3380CC4-5D6E-409C-BE32-E72D297353CC}">
              <c16:uniqueId val="{00000004-DF0E-4C2A-8BFB-074D6B713B24}"/>
            </c:ext>
          </c:extLst>
        </c:ser>
        <c:ser>
          <c:idx val="5"/>
          <c:order val="5"/>
          <c:tx>
            <c:strRef>
              <c:f>'90'!$A$8</c:f>
              <c:strCache>
                <c:ptCount val="1"/>
                <c:pt idx="0">
                  <c:v>СФО</c:v>
                </c:pt>
              </c:strCache>
            </c:strRef>
          </c:tx>
          <c:spPr>
            <a:solidFill>
              <a:srgbClr val="FF8866"/>
            </a:solidFill>
          </c:spPr>
          <c:invertIfNegative val="0"/>
          <c:cat>
            <c:strRef>
              <c:f>'90'!$B$2:$F$2</c:f>
              <c:strCache>
                <c:ptCount val="5"/>
                <c:pt idx="0">
                  <c:v>01.01.2020</c:v>
                </c:pt>
                <c:pt idx="1">
                  <c:v>01.01.2021</c:v>
                </c:pt>
                <c:pt idx="2">
                  <c:v>01.01.2022</c:v>
                </c:pt>
                <c:pt idx="3">
                  <c:v>01.01.2023</c:v>
                </c:pt>
                <c:pt idx="4">
                  <c:v>01.01.2024</c:v>
                </c:pt>
              </c:strCache>
            </c:strRef>
          </c:cat>
          <c:val>
            <c:numRef>
              <c:f>'90'!$B$8:$F$8</c:f>
              <c:numCache>
                <c:formatCode>#\ ##0.##</c:formatCode>
                <c:ptCount val="5"/>
                <c:pt idx="0">
                  <c:v>1362277931.3663499</c:v>
                </c:pt>
                <c:pt idx="1">
                  <c:v>1203221064.29761</c:v>
                </c:pt>
                <c:pt idx="2">
                  <c:v>1212715173.3322401</c:v>
                </c:pt>
                <c:pt idx="3">
                  <c:v>1427212326.1442001</c:v>
                </c:pt>
                <c:pt idx="4">
                  <c:v>1830073699.6099999</c:v>
                </c:pt>
              </c:numCache>
            </c:numRef>
          </c:val>
          <c:extLst>
            <c:ext xmlns:c16="http://schemas.microsoft.com/office/drawing/2014/chart" uri="{C3380CC4-5D6E-409C-BE32-E72D297353CC}">
              <c16:uniqueId val="{00000005-DF0E-4C2A-8BFB-074D6B713B24}"/>
            </c:ext>
          </c:extLst>
        </c:ser>
        <c:ser>
          <c:idx val="6"/>
          <c:order val="6"/>
          <c:tx>
            <c:strRef>
              <c:f>'90'!$A$9</c:f>
              <c:strCache>
                <c:ptCount val="1"/>
                <c:pt idx="0">
                  <c:v>ДВФО</c:v>
                </c:pt>
              </c:strCache>
            </c:strRef>
          </c:tx>
          <c:spPr>
            <a:solidFill>
              <a:srgbClr val="00BCE7"/>
            </a:solidFill>
          </c:spPr>
          <c:invertIfNegative val="0"/>
          <c:cat>
            <c:strRef>
              <c:f>'90'!$B$2:$F$2</c:f>
              <c:strCache>
                <c:ptCount val="5"/>
                <c:pt idx="0">
                  <c:v>01.01.2020</c:v>
                </c:pt>
                <c:pt idx="1">
                  <c:v>01.01.2021</c:v>
                </c:pt>
                <c:pt idx="2">
                  <c:v>01.01.2022</c:v>
                </c:pt>
                <c:pt idx="3">
                  <c:v>01.01.2023</c:v>
                </c:pt>
                <c:pt idx="4">
                  <c:v>01.01.2024</c:v>
                </c:pt>
              </c:strCache>
            </c:strRef>
          </c:cat>
          <c:val>
            <c:numRef>
              <c:f>'90'!$B$9:$F$9</c:f>
              <c:numCache>
                <c:formatCode>#\ ##0.##</c:formatCode>
                <c:ptCount val="5"/>
                <c:pt idx="0">
                  <c:v>828679808.37610996</c:v>
                </c:pt>
                <c:pt idx="1">
                  <c:v>737683211.15335</c:v>
                </c:pt>
                <c:pt idx="2">
                  <c:v>761563261.00091004</c:v>
                </c:pt>
                <c:pt idx="3">
                  <c:v>851499556.08076</c:v>
                </c:pt>
                <c:pt idx="4">
                  <c:v>1109742893.3099999</c:v>
                </c:pt>
              </c:numCache>
            </c:numRef>
          </c:val>
          <c:extLst>
            <c:ext xmlns:c16="http://schemas.microsoft.com/office/drawing/2014/chart" uri="{C3380CC4-5D6E-409C-BE32-E72D297353CC}">
              <c16:uniqueId val="{00000006-DF0E-4C2A-8BFB-074D6B713B24}"/>
            </c:ext>
          </c:extLst>
        </c:ser>
        <c:ser>
          <c:idx val="7"/>
          <c:order val="7"/>
          <c:tx>
            <c:strRef>
              <c:f>'90'!$A$10</c:f>
              <c:strCache>
                <c:ptCount val="1"/>
                <c:pt idx="0">
                  <c:v>СКФО</c:v>
                </c:pt>
              </c:strCache>
            </c:strRef>
          </c:tx>
          <c:spPr>
            <a:solidFill>
              <a:srgbClr val="FFCC88"/>
            </a:solidFill>
          </c:spPr>
          <c:invertIfNegative val="0"/>
          <c:cat>
            <c:strRef>
              <c:f>'90'!$B$2:$F$2</c:f>
              <c:strCache>
                <c:ptCount val="5"/>
                <c:pt idx="0">
                  <c:v>01.01.2020</c:v>
                </c:pt>
                <c:pt idx="1">
                  <c:v>01.01.2021</c:v>
                </c:pt>
                <c:pt idx="2">
                  <c:v>01.01.2022</c:v>
                </c:pt>
                <c:pt idx="3">
                  <c:v>01.01.2023</c:v>
                </c:pt>
                <c:pt idx="4">
                  <c:v>01.01.2024</c:v>
                </c:pt>
              </c:strCache>
            </c:strRef>
          </c:cat>
          <c:val>
            <c:numRef>
              <c:f>'90'!$B$10:$F$10</c:f>
              <c:numCache>
                <c:formatCode>#\ ##0.##</c:formatCode>
                <c:ptCount val="5"/>
                <c:pt idx="0">
                  <c:v>318550464.36220002</c:v>
                </c:pt>
                <c:pt idx="1">
                  <c:v>281737748.97314</c:v>
                </c:pt>
                <c:pt idx="2">
                  <c:v>283870293.58724999</c:v>
                </c:pt>
                <c:pt idx="3">
                  <c:v>310461064.79356998</c:v>
                </c:pt>
                <c:pt idx="4">
                  <c:v>398722219.24561</c:v>
                </c:pt>
              </c:numCache>
            </c:numRef>
          </c:val>
          <c:extLst>
            <c:ext xmlns:c16="http://schemas.microsoft.com/office/drawing/2014/chart" uri="{C3380CC4-5D6E-409C-BE32-E72D297353CC}">
              <c16:uniqueId val="{00000007-DF0E-4C2A-8BFB-074D6B713B24}"/>
            </c:ext>
          </c:extLst>
        </c:ser>
        <c:dLbls>
          <c:showLegendKey val="0"/>
          <c:showVal val="0"/>
          <c:showCatName val="0"/>
          <c:showSerName val="0"/>
          <c:showPercent val="0"/>
          <c:showBubbleSize val="0"/>
        </c:dLbls>
        <c:gapWidth val="150"/>
        <c:overlap val="100"/>
        <c:axId val="420147903"/>
        <c:axId val="1"/>
      </c:barChart>
      <c:catAx>
        <c:axId val="420147903"/>
        <c:scaling>
          <c:orientation val="minMax"/>
        </c:scaling>
        <c:delete val="0"/>
        <c:axPos val="b"/>
        <c:numFmt formatCode="General" sourceLinked="1"/>
        <c:majorTickMark val="out"/>
        <c:minorTickMark val="none"/>
        <c:tickLblPos val="nextTo"/>
        <c:txPr>
          <a:bodyPr/>
          <a:lstStyle/>
          <a:p>
            <a:pPr>
              <a:defRPr sz="900">
                <a:latin typeface="Arial" pitchFamily="34" charset="0"/>
                <a:cs typeface="Arial" pitchFamily="34" charset="0"/>
              </a:defRPr>
            </a:pPr>
            <a:endParaRPr lang="ru-RU"/>
          </a:p>
        </c:txPr>
        <c:crossAx val="1"/>
        <c:crosses val="autoZero"/>
        <c:auto val="1"/>
        <c:lblAlgn val="ctr"/>
        <c:lblOffset val="100"/>
        <c:tickLblSkip val="2"/>
        <c:noMultiLvlLbl val="0"/>
      </c:catAx>
      <c:valAx>
        <c:axId val="1"/>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420147903"/>
        <c:crosses val="autoZero"/>
        <c:crossBetween val="between"/>
      </c:valAx>
    </c:plotArea>
    <c:legend>
      <c:legendPos val="b"/>
      <c:layout>
        <c:manualLayout>
          <c:xMode val="edge"/>
          <c:yMode val="edge"/>
          <c:x val="0.17456913987239189"/>
          <c:y val="0.7915575534066871"/>
          <c:w val="0.65338735209380949"/>
          <c:h val="0.17590167853481936"/>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7789914529914541"/>
        </c:manualLayout>
      </c:layout>
      <c:barChart>
        <c:barDir val="col"/>
        <c:grouping val="clustered"/>
        <c:varyColors val="0"/>
        <c:ser>
          <c:idx val="0"/>
          <c:order val="0"/>
          <c:tx>
            <c:strRef>
              <c:f>'91'!$A$3</c:f>
              <c:strCache>
                <c:ptCount val="1"/>
                <c:pt idx="0">
                  <c:v>ЦФО</c:v>
                </c:pt>
              </c:strCache>
            </c:strRef>
          </c:tx>
          <c:spPr>
            <a:solidFill>
              <a:srgbClr val="EE1133"/>
            </a:solidFill>
          </c:spPr>
          <c:invertIfNegative val="0"/>
          <c:cat>
            <c:numRef>
              <c:f>'91'!$B$2:$E$2</c:f>
              <c:numCache>
                <c:formatCode>General</c:formatCode>
                <c:ptCount val="4"/>
                <c:pt idx="0">
                  <c:v>2020</c:v>
                </c:pt>
                <c:pt idx="1">
                  <c:v>2021</c:v>
                </c:pt>
                <c:pt idx="2">
                  <c:v>2022</c:v>
                </c:pt>
                <c:pt idx="3">
                  <c:v>2023</c:v>
                </c:pt>
              </c:numCache>
            </c:numRef>
          </c:cat>
          <c:val>
            <c:numRef>
              <c:f>'91'!$B$3:$E$3</c:f>
              <c:numCache>
                <c:formatCode>#,##0</c:formatCode>
                <c:ptCount val="4"/>
                <c:pt idx="0">
                  <c:v>73.642903824651455</c:v>
                </c:pt>
                <c:pt idx="1">
                  <c:v>33.227710508240733</c:v>
                </c:pt>
                <c:pt idx="2">
                  <c:v>20.584503606765892</c:v>
                </c:pt>
                <c:pt idx="3">
                  <c:v>15.780015349296733</c:v>
                </c:pt>
              </c:numCache>
            </c:numRef>
          </c:val>
          <c:extLst>
            <c:ext xmlns:c16="http://schemas.microsoft.com/office/drawing/2014/chart" uri="{C3380CC4-5D6E-409C-BE32-E72D297353CC}">
              <c16:uniqueId val="{00000000-3C3B-46BA-A256-0861B8B41D6D}"/>
            </c:ext>
          </c:extLst>
        </c:ser>
        <c:ser>
          <c:idx val="1"/>
          <c:order val="1"/>
          <c:tx>
            <c:strRef>
              <c:f>'91'!$A$4</c:f>
              <c:strCache>
                <c:ptCount val="1"/>
                <c:pt idx="0">
                  <c:v>СЗФО</c:v>
                </c:pt>
              </c:strCache>
            </c:strRef>
          </c:tx>
          <c:spPr>
            <a:solidFill>
              <a:srgbClr val="77787B"/>
            </a:solidFill>
          </c:spPr>
          <c:invertIfNegative val="0"/>
          <c:cat>
            <c:numRef>
              <c:f>'91'!$B$2:$E$2</c:f>
              <c:numCache>
                <c:formatCode>General</c:formatCode>
                <c:ptCount val="4"/>
                <c:pt idx="0">
                  <c:v>2020</c:v>
                </c:pt>
                <c:pt idx="1">
                  <c:v>2021</c:v>
                </c:pt>
                <c:pt idx="2">
                  <c:v>2022</c:v>
                </c:pt>
                <c:pt idx="3">
                  <c:v>2023</c:v>
                </c:pt>
              </c:numCache>
            </c:numRef>
          </c:cat>
          <c:val>
            <c:numRef>
              <c:f>'91'!$B$4:$E$4</c:f>
              <c:numCache>
                <c:formatCode>#,##0</c:formatCode>
                <c:ptCount val="4"/>
                <c:pt idx="0">
                  <c:v>61.927955689862898</c:v>
                </c:pt>
                <c:pt idx="1">
                  <c:v>30.710943591254534</c:v>
                </c:pt>
                <c:pt idx="2">
                  <c:v>17.696345660258686</c:v>
                </c:pt>
                <c:pt idx="3">
                  <c:v>15.68548749142542</c:v>
                </c:pt>
              </c:numCache>
            </c:numRef>
          </c:val>
          <c:extLst>
            <c:ext xmlns:c16="http://schemas.microsoft.com/office/drawing/2014/chart" uri="{C3380CC4-5D6E-409C-BE32-E72D297353CC}">
              <c16:uniqueId val="{00000001-3C3B-46BA-A256-0861B8B41D6D}"/>
            </c:ext>
          </c:extLst>
        </c:ser>
        <c:ser>
          <c:idx val="2"/>
          <c:order val="2"/>
          <c:tx>
            <c:strRef>
              <c:f>'91'!$A$5</c:f>
              <c:strCache>
                <c:ptCount val="1"/>
                <c:pt idx="0">
                  <c:v>ЮФО</c:v>
                </c:pt>
              </c:strCache>
            </c:strRef>
          </c:tx>
          <c:spPr>
            <a:solidFill>
              <a:srgbClr val="0088BB"/>
            </a:solidFill>
          </c:spPr>
          <c:invertIfNegative val="0"/>
          <c:dLbls>
            <c:spPr>
              <a:noFill/>
              <a:ln w="25400">
                <a:noFill/>
              </a:ln>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'91'!$B$2:$E$2</c:f>
              <c:numCache>
                <c:formatCode>General</c:formatCode>
                <c:ptCount val="4"/>
                <c:pt idx="0">
                  <c:v>2020</c:v>
                </c:pt>
                <c:pt idx="1">
                  <c:v>2021</c:v>
                </c:pt>
                <c:pt idx="2">
                  <c:v>2022</c:v>
                </c:pt>
                <c:pt idx="3">
                  <c:v>2023</c:v>
                </c:pt>
              </c:numCache>
            </c:numRef>
          </c:cat>
          <c:val>
            <c:numRef>
              <c:f>'91'!$B$5:$E$5</c:f>
              <c:numCache>
                <c:formatCode>#,##0</c:formatCode>
                <c:ptCount val="4"/>
                <c:pt idx="0">
                  <c:v>62.358942981107134</c:v>
                </c:pt>
                <c:pt idx="1">
                  <c:v>24.821770009496674</c:v>
                </c:pt>
                <c:pt idx="2">
                  <c:v>20.801515828744826</c:v>
                </c:pt>
                <c:pt idx="3">
                  <c:v>38.584504628101001</c:v>
                </c:pt>
              </c:numCache>
            </c:numRef>
          </c:val>
          <c:extLst>
            <c:ext xmlns:c16="http://schemas.microsoft.com/office/drawing/2014/chart" uri="{C3380CC4-5D6E-409C-BE32-E72D297353CC}">
              <c16:uniqueId val="{00000002-3C3B-46BA-A256-0861B8B41D6D}"/>
            </c:ext>
          </c:extLst>
        </c:ser>
        <c:ser>
          <c:idx val="3"/>
          <c:order val="3"/>
          <c:tx>
            <c:strRef>
              <c:f>'91'!$A$6</c:f>
              <c:strCache>
                <c:ptCount val="1"/>
                <c:pt idx="0">
                  <c:v>ПВФО</c:v>
                </c:pt>
              </c:strCache>
            </c:strRef>
          </c:tx>
          <c:spPr>
            <a:solidFill>
              <a:srgbClr val="FFBB44"/>
            </a:solidFill>
          </c:spPr>
          <c:invertIfNegative val="0"/>
          <c:cat>
            <c:numRef>
              <c:f>'91'!$B$2:$E$2</c:f>
              <c:numCache>
                <c:formatCode>General</c:formatCode>
                <c:ptCount val="4"/>
                <c:pt idx="0">
                  <c:v>2020</c:v>
                </c:pt>
                <c:pt idx="1">
                  <c:v>2021</c:v>
                </c:pt>
                <c:pt idx="2">
                  <c:v>2022</c:v>
                </c:pt>
                <c:pt idx="3">
                  <c:v>2023</c:v>
                </c:pt>
              </c:numCache>
            </c:numRef>
          </c:cat>
          <c:val>
            <c:numRef>
              <c:f>'91'!$B$6:$E$6</c:f>
              <c:numCache>
                <c:formatCode>#,##0</c:formatCode>
                <c:ptCount val="4"/>
                <c:pt idx="0">
                  <c:v>70.040578207409567</c:v>
                </c:pt>
                <c:pt idx="1">
                  <c:v>26.523743815963911</c:v>
                </c:pt>
                <c:pt idx="2">
                  <c:v>21.746639511474754</c:v>
                </c:pt>
                <c:pt idx="3">
                  <c:v>22.796562155457593</c:v>
                </c:pt>
              </c:numCache>
            </c:numRef>
          </c:val>
          <c:extLst>
            <c:ext xmlns:c16="http://schemas.microsoft.com/office/drawing/2014/chart" uri="{C3380CC4-5D6E-409C-BE32-E72D297353CC}">
              <c16:uniqueId val="{00000003-3C3B-46BA-A256-0861B8B41D6D}"/>
            </c:ext>
          </c:extLst>
        </c:ser>
        <c:ser>
          <c:idx val="4"/>
          <c:order val="4"/>
          <c:tx>
            <c:strRef>
              <c:f>'91'!$A$7</c:f>
              <c:strCache>
                <c:ptCount val="1"/>
                <c:pt idx="0">
                  <c:v>УФО</c:v>
                </c:pt>
              </c:strCache>
            </c:strRef>
          </c:tx>
          <c:spPr>
            <a:solidFill>
              <a:srgbClr val="77787B">
                <a:alpha val="50000"/>
              </a:srgbClr>
            </a:solidFill>
          </c:spPr>
          <c:invertIfNegative val="0"/>
          <c:cat>
            <c:numRef>
              <c:f>'91'!$B$2:$E$2</c:f>
              <c:numCache>
                <c:formatCode>General</c:formatCode>
                <c:ptCount val="4"/>
                <c:pt idx="0">
                  <c:v>2020</c:v>
                </c:pt>
                <c:pt idx="1">
                  <c:v>2021</c:v>
                </c:pt>
                <c:pt idx="2">
                  <c:v>2022</c:v>
                </c:pt>
                <c:pt idx="3">
                  <c:v>2023</c:v>
                </c:pt>
              </c:numCache>
            </c:numRef>
          </c:cat>
          <c:val>
            <c:numRef>
              <c:f>'91'!$B$7:$E$7</c:f>
              <c:numCache>
                <c:formatCode>#,##0</c:formatCode>
                <c:ptCount val="4"/>
                <c:pt idx="0">
                  <c:v>69.38072924930799</c:v>
                </c:pt>
                <c:pt idx="1">
                  <c:v>25.955633021322328</c:v>
                </c:pt>
                <c:pt idx="2">
                  <c:v>22.024378345448554</c:v>
                </c:pt>
                <c:pt idx="3">
                  <c:v>21.905843260412155</c:v>
                </c:pt>
              </c:numCache>
            </c:numRef>
          </c:val>
          <c:extLst>
            <c:ext xmlns:c16="http://schemas.microsoft.com/office/drawing/2014/chart" uri="{C3380CC4-5D6E-409C-BE32-E72D297353CC}">
              <c16:uniqueId val="{00000004-3C3B-46BA-A256-0861B8B41D6D}"/>
            </c:ext>
          </c:extLst>
        </c:ser>
        <c:ser>
          <c:idx val="5"/>
          <c:order val="5"/>
          <c:tx>
            <c:strRef>
              <c:f>'91'!$A$8</c:f>
              <c:strCache>
                <c:ptCount val="1"/>
                <c:pt idx="0">
                  <c:v>СФО</c:v>
                </c:pt>
              </c:strCache>
            </c:strRef>
          </c:tx>
          <c:spPr>
            <a:solidFill>
              <a:srgbClr val="FF8866"/>
            </a:solidFill>
          </c:spPr>
          <c:invertIfNegative val="0"/>
          <c:cat>
            <c:numRef>
              <c:f>'91'!$B$2:$E$2</c:f>
              <c:numCache>
                <c:formatCode>General</c:formatCode>
                <c:ptCount val="4"/>
                <c:pt idx="0">
                  <c:v>2020</c:v>
                </c:pt>
                <c:pt idx="1">
                  <c:v>2021</c:v>
                </c:pt>
                <c:pt idx="2">
                  <c:v>2022</c:v>
                </c:pt>
                <c:pt idx="3">
                  <c:v>2023</c:v>
                </c:pt>
              </c:numCache>
            </c:numRef>
          </c:cat>
          <c:val>
            <c:numRef>
              <c:f>'91'!$B$8:$E$8</c:f>
              <c:numCache>
                <c:formatCode>#,##0</c:formatCode>
                <c:ptCount val="4"/>
                <c:pt idx="0">
                  <c:v>58.599964451833188</c:v>
                </c:pt>
                <c:pt idx="1">
                  <c:v>25.702564194523617</c:v>
                </c:pt>
                <c:pt idx="2">
                  <c:v>20.875025514376077</c:v>
                </c:pt>
                <c:pt idx="3">
                  <c:v>23.029463827015164</c:v>
                </c:pt>
              </c:numCache>
            </c:numRef>
          </c:val>
          <c:extLst>
            <c:ext xmlns:c16="http://schemas.microsoft.com/office/drawing/2014/chart" uri="{C3380CC4-5D6E-409C-BE32-E72D297353CC}">
              <c16:uniqueId val="{00000005-3C3B-46BA-A256-0861B8B41D6D}"/>
            </c:ext>
          </c:extLst>
        </c:ser>
        <c:ser>
          <c:idx val="6"/>
          <c:order val="6"/>
          <c:tx>
            <c:strRef>
              <c:f>'91'!$A$9</c:f>
              <c:strCache>
                <c:ptCount val="1"/>
                <c:pt idx="0">
                  <c:v>ДВФО</c:v>
                </c:pt>
              </c:strCache>
            </c:strRef>
          </c:tx>
          <c:spPr>
            <a:solidFill>
              <a:srgbClr val="00BCE7"/>
            </a:solidFill>
          </c:spPr>
          <c:invertIfNegative val="0"/>
          <c:dLbls>
            <c:spPr>
              <a:noFill/>
              <a:ln w="25400">
                <a:noFill/>
              </a:ln>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'91'!$B$2:$E$2</c:f>
              <c:numCache>
                <c:formatCode>General</c:formatCode>
                <c:ptCount val="4"/>
                <c:pt idx="0">
                  <c:v>2020</c:v>
                </c:pt>
                <c:pt idx="1">
                  <c:v>2021</c:v>
                </c:pt>
                <c:pt idx="2">
                  <c:v>2022</c:v>
                </c:pt>
                <c:pt idx="3">
                  <c:v>2023</c:v>
                </c:pt>
              </c:numCache>
            </c:numRef>
          </c:cat>
          <c:val>
            <c:numRef>
              <c:f>'91'!$B$9:$E$9</c:f>
              <c:numCache>
                <c:formatCode>#,##0</c:formatCode>
                <c:ptCount val="4"/>
                <c:pt idx="0">
                  <c:v>52.540798269009514</c:v>
                </c:pt>
                <c:pt idx="1">
                  <c:v>24.660330017210413</c:v>
                </c:pt>
                <c:pt idx="2">
                  <c:v>19.137098127802773</c:v>
                </c:pt>
                <c:pt idx="3">
                  <c:v>23.881687381413698</c:v>
                </c:pt>
              </c:numCache>
            </c:numRef>
          </c:val>
          <c:extLst>
            <c:ext xmlns:c16="http://schemas.microsoft.com/office/drawing/2014/chart" uri="{C3380CC4-5D6E-409C-BE32-E72D297353CC}">
              <c16:uniqueId val="{00000006-3C3B-46BA-A256-0861B8B41D6D}"/>
            </c:ext>
          </c:extLst>
        </c:ser>
        <c:ser>
          <c:idx val="7"/>
          <c:order val="7"/>
          <c:tx>
            <c:strRef>
              <c:f>'91'!$A$10</c:f>
              <c:strCache>
                <c:ptCount val="1"/>
                <c:pt idx="0">
                  <c:v>СКФО</c:v>
                </c:pt>
              </c:strCache>
            </c:strRef>
          </c:tx>
          <c:spPr>
            <a:solidFill>
              <a:srgbClr val="FFCC88"/>
            </a:solidFill>
          </c:spPr>
          <c:invertIfNegative val="0"/>
          <c:dLbls>
            <c:spPr>
              <a:noFill/>
              <a:ln w="25400">
                <a:noFill/>
              </a:ln>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'91'!$B$2:$E$2</c:f>
              <c:numCache>
                <c:formatCode>General</c:formatCode>
                <c:ptCount val="4"/>
                <c:pt idx="0">
                  <c:v>2020</c:v>
                </c:pt>
                <c:pt idx="1">
                  <c:v>2021</c:v>
                </c:pt>
                <c:pt idx="2">
                  <c:v>2022</c:v>
                </c:pt>
                <c:pt idx="3">
                  <c:v>2023</c:v>
                </c:pt>
              </c:numCache>
            </c:numRef>
          </c:cat>
          <c:val>
            <c:numRef>
              <c:f>'91'!$B$10:$E$10</c:f>
              <c:numCache>
                <c:formatCode>#,##0</c:formatCode>
                <c:ptCount val="4"/>
                <c:pt idx="0">
                  <c:v>45.592567381191429</c:v>
                </c:pt>
                <c:pt idx="1">
                  <c:v>23.666467379268937</c:v>
                </c:pt>
                <c:pt idx="2">
                  <c:v>32.743794446692164</c:v>
                </c:pt>
                <c:pt idx="3">
                  <c:v>28.535202132121043</c:v>
                </c:pt>
              </c:numCache>
            </c:numRef>
          </c:val>
          <c:extLst>
            <c:ext xmlns:c16="http://schemas.microsoft.com/office/drawing/2014/chart" uri="{C3380CC4-5D6E-409C-BE32-E72D297353CC}">
              <c16:uniqueId val="{00000007-3C3B-46BA-A256-0861B8B41D6D}"/>
            </c:ext>
          </c:extLst>
        </c:ser>
        <c:dLbls>
          <c:showLegendKey val="0"/>
          <c:showVal val="0"/>
          <c:showCatName val="0"/>
          <c:showSerName val="0"/>
          <c:showPercent val="0"/>
          <c:showBubbleSize val="0"/>
        </c:dLbls>
        <c:gapWidth val="150"/>
        <c:axId val="420149567"/>
        <c:axId val="1"/>
      </c:barChart>
      <c:catAx>
        <c:axId val="420149567"/>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ru-RU"/>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420149567"/>
        <c:crosses val="autoZero"/>
        <c:crossBetween val="between"/>
      </c:valAx>
    </c:plotArea>
    <c:legend>
      <c:legendPos val="r"/>
      <c:layout>
        <c:manualLayout>
          <c:xMode val="edge"/>
          <c:yMode val="edge"/>
          <c:x val="0.15833874107722259"/>
          <c:y val="0.78635255889520705"/>
          <c:w val="0.68007787151200516"/>
          <c:h val="0.17546709991876522"/>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66704444444444433"/>
        </c:manualLayout>
      </c:layout>
      <c:barChart>
        <c:barDir val="col"/>
        <c:grouping val="clustered"/>
        <c:varyColors val="0"/>
        <c:ser>
          <c:idx val="0"/>
          <c:order val="0"/>
          <c:tx>
            <c:strRef>
              <c:f>'92'!$A$3</c:f>
              <c:strCache>
                <c:ptCount val="1"/>
                <c:pt idx="0">
                  <c:v>ЦФО</c:v>
                </c:pt>
              </c:strCache>
            </c:strRef>
          </c:tx>
          <c:spPr>
            <a:solidFill>
              <a:srgbClr val="EE1133"/>
            </a:solidFill>
          </c:spPr>
          <c:invertIfNegative val="0"/>
          <c:dLbls>
            <c:spPr>
              <a:noFill/>
              <a:ln w="25400">
                <a:noFill/>
              </a:ln>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'92'!$B$2:$E$2</c:f>
              <c:numCache>
                <c:formatCode>General</c:formatCode>
                <c:ptCount val="4"/>
                <c:pt idx="0">
                  <c:v>2020</c:v>
                </c:pt>
                <c:pt idx="1">
                  <c:v>2021</c:v>
                </c:pt>
                <c:pt idx="2">
                  <c:v>2022</c:v>
                </c:pt>
                <c:pt idx="3">
                  <c:v>2023</c:v>
                </c:pt>
              </c:numCache>
            </c:numRef>
          </c:cat>
          <c:val>
            <c:numRef>
              <c:f>'92'!$B$3:$E$3</c:f>
              <c:numCache>
                <c:formatCode>#,##0</c:formatCode>
                <c:ptCount val="4"/>
                <c:pt idx="0">
                  <c:v>-7.422724434211986</c:v>
                </c:pt>
                <c:pt idx="1">
                  <c:v>3.5341467857318065</c:v>
                </c:pt>
                <c:pt idx="2">
                  <c:v>22.011448695497378</c:v>
                </c:pt>
                <c:pt idx="3">
                  <c:v>35.694455604298327</c:v>
                </c:pt>
              </c:numCache>
            </c:numRef>
          </c:val>
          <c:extLst>
            <c:ext xmlns:c16="http://schemas.microsoft.com/office/drawing/2014/chart" uri="{C3380CC4-5D6E-409C-BE32-E72D297353CC}">
              <c16:uniqueId val="{00000000-9E1B-4631-847A-F0ED70C0CAF8}"/>
            </c:ext>
          </c:extLst>
        </c:ser>
        <c:ser>
          <c:idx val="1"/>
          <c:order val="1"/>
          <c:tx>
            <c:strRef>
              <c:f>'92'!$A$4</c:f>
              <c:strCache>
                <c:ptCount val="1"/>
                <c:pt idx="0">
                  <c:v>СЗФО</c:v>
                </c:pt>
              </c:strCache>
            </c:strRef>
          </c:tx>
          <c:spPr>
            <a:solidFill>
              <a:srgbClr val="77787B"/>
            </a:solidFill>
          </c:spPr>
          <c:invertIfNegative val="0"/>
          <c:cat>
            <c:numRef>
              <c:f>'92'!$B$2:$E$2</c:f>
              <c:numCache>
                <c:formatCode>General</c:formatCode>
                <c:ptCount val="4"/>
                <c:pt idx="0">
                  <c:v>2020</c:v>
                </c:pt>
                <c:pt idx="1">
                  <c:v>2021</c:v>
                </c:pt>
                <c:pt idx="2">
                  <c:v>2022</c:v>
                </c:pt>
                <c:pt idx="3">
                  <c:v>2023</c:v>
                </c:pt>
              </c:numCache>
            </c:numRef>
          </c:cat>
          <c:val>
            <c:numRef>
              <c:f>'92'!$B$4:$E$4</c:f>
              <c:numCache>
                <c:formatCode>#,##0</c:formatCode>
                <c:ptCount val="4"/>
                <c:pt idx="0">
                  <c:v>-7.6027341226766083</c:v>
                </c:pt>
                <c:pt idx="1">
                  <c:v>5.7473789679664264</c:v>
                </c:pt>
                <c:pt idx="2">
                  <c:v>16.943223341321527</c:v>
                </c:pt>
                <c:pt idx="3">
                  <c:v>29.160938445108798</c:v>
                </c:pt>
              </c:numCache>
            </c:numRef>
          </c:val>
          <c:extLst>
            <c:ext xmlns:c16="http://schemas.microsoft.com/office/drawing/2014/chart" uri="{C3380CC4-5D6E-409C-BE32-E72D297353CC}">
              <c16:uniqueId val="{00000001-9E1B-4631-847A-F0ED70C0CAF8}"/>
            </c:ext>
          </c:extLst>
        </c:ser>
        <c:ser>
          <c:idx val="2"/>
          <c:order val="2"/>
          <c:tx>
            <c:strRef>
              <c:f>'92'!$A$5</c:f>
              <c:strCache>
                <c:ptCount val="1"/>
                <c:pt idx="0">
                  <c:v>ЮФО</c:v>
                </c:pt>
              </c:strCache>
            </c:strRef>
          </c:tx>
          <c:spPr>
            <a:solidFill>
              <a:srgbClr val="0088BB"/>
            </a:solidFill>
          </c:spPr>
          <c:invertIfNegative val="0"/>
          <c:dLbls>
            <c:spPr>
              <a:noFill/>
              <a:ln w="25400">
                <a:noFill/>
              </a:ln>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'92'!$B$2:$E$2</c:f>
              <c:numCache>
                <c:formatCode>General</c:formatCode>
                <c:ptCount val="4"/>
                <c:pt idx="0">
                  <c:v>2020</c:v>
                </c:pt>
                <c:pt idx="1">
                  <c:v>2021</c:v>
                </c:pt>
                <c:pt idx="2">
                  <c:v>2022</c:v>
                </c:pt>
                <c:pt idx="3">
                  <c:v>2023</c:v>
                </c:pt>
              </c:numCache>
            </c:numRef>
          </c:cat>
          <c:val>
            <c:numRef>
              <c:f>'92'!$B$5:$E$5</c:f>
              <c:numCache>
                <c:formatCode>#,##0</c:formatCode>
                <c:ptCount val="4"/>
                <c:pt idx="0">
                  <c:v>-10.919347111634622</c:v>
                </c:pt>
                <c:pt idx="1">
                  <c:v>2.7382562908833279</c:v>
                </c:pt>
                <c:pt idx="2">
                  <c:v>13.979212888709938</c:v>
                </c:pt>
                <c:pt idx="3">
                  <c:v>38.42708818366421</c:v>
                </c:pt>
              </c:numCache>
            </c:numRef>
          </c:val>
          <c:extLst>
            <c:ext xmlns:c16="http://schemas.microsoft.com/office/drawing/2014/chart" uri="{C3380CC4-5D6E-409C-BE32-E72D297353CC}">
              <c16:uniqueId val="{00000002-9E1B-4631-847A-F0ED70C0CAF8}"/>
            </c:ext>
          </c:extLst>
        </c:ser>
        <c:ser>
          <c:idx val="3"/>
          <c:order val="3"/>
          <c:tx>
            <c:strRef>
              <c:f>'92'!$A$6</c:f>
              <c:strCache>
                <c:ptCount val="1"/>
                <c:pt idx="0">
                  <c:v>ПВФО</c:v>
                </c:pt>
              </c:strCache>
            </c:strRef>
          </c:tx>
          <c:spPr>
            <a:solidFill>
              <a:srgbClr val="FFBB44"/>
            </a:solidFill>
          </c:spPr>
          <c:invertIfNegative val="0"/>
          <c:cat>
            <c:numRef>
              <c:f>'92'!$B$2:$E$2</c:f>
              <c:numCache>
                <c:formatCode>General</c:formatCode>
                <c:ptCount val="4"/>
                <c:pt idx="0">
                  <c:v>2020</c:v>
                </c:pt>
                <c:pt idx="1">
                  <c:v>2021</c:v>
                </c:pt>
                <c:pt idx="2">
                  <c:v>2022</c:v>
                </c:pt>
                <c:pt idx="3">
                  <c:v>2023</c:v>
                </c:pt>
              </c:numCache>
            </c:numRef>
          </c:cat>
          <c:val>
            <c:numRef>
              <c:f>'92'!$B$6:$E$6</c:f>
              <c:numCache>
                <c:formatCode>#,##0</c:formatCode>
                <c:ptCount val="4"/>
                <c:pt idx="0">
                  <c:v>-9.5696232566882884</c:v>
                </c:pt>
                <c:pt idx="1">
                  <c:v>2.169177687148121</c:v>
                </c:pt>
                <c:pt idx="2">
                  <c:v>14.678533544598253</c:v>
                </c:pt>
                <c:pt idx="3">
                  <c:v>28.016520062486705</c:v>
                </c:pt>
              </c:numCache>
            </c:numRef>
          </c:val>
          <c:extLst>
            <c:ext xmlns:c16="http://schemas.microsoft.com/office/drawing/2014/chart" uri="{C3380CC4-5D6E-409C-BE32-E72D297353CC}">
              <c16:uniqueId val="{00000003-9E1B-4631-847A-F0ED70C0CAF8}"/>
            </c:ext>
          </c:extLst>
        </c:ser>
        <c:ser>
          <c:idx val="4"/>
          <c:order val="4"/>
          <c:tx>
            <c:strRef>
              <c:f>'92'!$A$7</c:f>
              <c:strCache>
                <c:ptCount val="1"/>
                <c:pt idx="0">
                  <c:v>УФО</c:v>
                </c:pt>
              </c:strCache>
            </c:strRef>
          </c:tx>
          <c:spPr>
            <a:solidFill>
              <a:srgbClr val="77787B">
                <a:alpha val="50000"/>
              </a:srgbClr>
            </a:solidFill>
          </c:spPr>
          <c:invertIfNegative val="0"/>
          <c:cat>
            <c:numRef>
              <c:f>'92'!$B$2:$E$2</c:f>
              <c:numCache>
                <c:formatCode>General</c:formatCode>
                <c:ptCount val="4"/>
                <c:pt idx="0">
                  <c:v>2020</c:v>
                </c:pt>
                <c:pt idx="1">
                  <c:v>2021</c:v>
                </c:pt>
                <c:pt idx="2">
                  <c:v>2022</c:v>
                </c:pt>
                <c:pt idx="3">
                  <c:v>2023</c:v>
                </c:pt>
              </c:numCache>
            </c:numRef>
          </c:cat>
          <c:val>
            <c:numRef>
              <c:f>'92'!$B$7:$E$7</c:f>
              <c:numCache>
                <c:formatCode>#,##0</c:formatCode>
                <c:ptCount val="4"/>
                <c:pt idx="0">
                  <c:v>-10.709805634754858</c:v>
                </c:pt>
                <c:pt idx="1">
                  <c:v>-1.7454227590025368</c:v>
                </c:pt>
                <c:pt idx="2">
                  <c:v>12.94850136170227</c:v>
                </c:pt>
                <c:pt idx="3">
                  <c:v>28.073551261436791</c:v>
                </c:pt>
              </c:numCache>
            </c:numRef>
          </c:val>
          <c:extLst>
            <c:ext xmlns:c16="http://schemas.microsoft.com/office/drawing/2014/chart" uri="{C3380CC4-5D6E-409C-BE32-E72D297353CC}">
              <c16:uniqueId val="{00000004-9E1B-4631-847A-F0ED70C0CAF8}"/>
            </c:ext>
          </c:extLst>
        </c:ser>
        <c:ser>
          <c:idx val="5"/>
          <c:order val="5"/>
          <c:tx>
            <c:strRef>
              <c:f>'92'!$A$8</c:f>
              <c:strCache>
                <c:ptCount val="1"/>
                <c:pt idx="0">
                  <c:v>СФО</c:v>
                </c:pt>
              </c:strCache>
            </c:strRef>
          </c:tx>
          <c:spPr>
            <a:solidFill>
              <a:srgbClr val="FF8866"/>
            </a:solidFill>
          </c:spPr>
          <c:invertIfNegative val="0"/>
          <c:cat>
            <c:numRef>
              <c:f>'92'!$B$2:$E$2</c:f>
              <c:numCache>
                <c:formatCode>General</c:formatCode>
                <c:ptCount val="4"/>
                <c:pt idx="0">
                  <c:v>2020</c:v>
                </c:pt>
                <c:pt idx="1">
                  <c:v>2021</c:v>
                </c:pt>
                <c:pt idx="2">
                  <c:v>2022</c:v>
                </c:pt>
                <c:pt idx="3">
                  <c:v>2023</c:v>
                </c:pt>
              </c:numCache>
            </c:numRef>
          </c:cat>
          <c:val>
            <c:numRef>
              <c:f>'92'!$B$8:$E$8</c:f>
              <c:numCache>
                <c:formatCode>#,##0</c:formatCode>
                <c:ptCount val="4"/>
                <c:pt idx="0">
                  <c:v>-11.675801494428356</c:v>
                </c:pt>
                <c:pt idx="1">
                  <c:v>0.78905774810154128</c:v>
                </c:pt>
                <c:pt idx="2">
                  <c:v>17.687347988116215</c:v>
                </c:pt>
                <c:pt idx="3">
                  <c:v>28.227150654884156</c:v>
                </c:pt>
              </c:numCache>
            </c:numRef>
          </c:val>
          <c:extLst>
            <c:ext xmlns:c16="http://schemas.microsoft.com/office/drawing/2014/chart" uri="{C3380CC4-5D6E-409C-BE32-E72D297353CC}">
              <c16:uniqueId val="{00000005-9E1B-4631-847A-F0ED70C0CAF8}"/>
            </c:ext>
          </c:extLst>
        </c:ser>
        <c:ser>
          <c:idx val="6"/>
          <c:order val="6"/>
          <c:tx>
            <c:strRef>
              <c:f>'92'!$A$9</c:f>
              <c:strCache>
                <c:ptCount val="1"/>
                <c:pt idx="0">
                  <c:v>ДВФО</c:v>
                </c:pt>
              </c:strCache>
            </c:strRef>
          </c:tx>
          <c:spPr>
            <a:solidFill>
              <a:srgbClr val="00BCE7"/>
            </a:solidFill>
          </c:spPr>
          <c:invertIfNegative val="0"/>
          <c:dLbls>
            <c:spPr>
              <a:noFill/>
              <a:ln w="25400">
                <a:noFill/>
              </a:ln>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'92'!$B$2:$E$2</c:f>
              <c:numCache>
                <c:formatCode>General</c:formatCode>
                <c:ptCount val="4"/>
                <c:pt idx="0">
                  <c:v>2020</c:v>
                </c:pt>
                <c:pt idx="1">
                  <c:v>2021</c:v>
                </c:pt>
                <c:pt idx="2">
                  <c:v>2022</c:v>
                </c:pt>
                <c:pt idx="3">
                  <c:v>2023</c:v>
                </c:pt>
              </c:numCache>
            </c:numRef>
          </c:cat>
          <c:val>
            <c:numRef>
              <c:f>'92'!$B$9:$E$9</c:f>
              <c:numCache>
                <c:formatCode>#,##0</c:formatCode>
                <c:ptCount val="4"/>
                <c:pt idx="0">
                  <c:v>-10.980911602163673</c:v>
                </c:pt>
                <c:pt idx="1">
                  <c:v>3.2371686770835026</c:v>
                </c:pt>
                <c:pt idx="2">
                  <c:v>11.809431952067669</c:v>
                </c:pt>
                <c:pt idx="3">
                  <c:v>30.328064810493828</c:v>
                </c:pt>
              </c:numCache>
            </c:numRef>
          </c:val>
          <c:extLst>
            <c:ext xmlns:c16="http://schemas.microsoft.com/office/drawing/2014/chart" uri="{C3380CC4-5D6E-409C-BE32-E72D297353CC}">
              <c16:uniqueId val="{00000006-9E1B-4631-847A-F0ED70C0CAF8}"/>
            </c:ext>
          </c:extLst>
        </c:ser>
        <c:ser>
          <c:idx val="7"/>
          <c:order val="7"/>
          <c:tx>
            <c:strRef>
              <c:f>'92'!$A$10</c:f>
              <c:strCache>
                <c:ptCount val="1"/>
                <c:pt idx="0">
                  <c:v>СКФО</c:v>
                </c:pt>
              </c:strCache>
            </c:strRef>
          </c:tx>
          <c:spPr>
            <a:solidFill>
              <a:srgbClr val="FFCC88"/>
            </a:solidFill>
          </c:spPr>
          <c:invertIfNegative val="0"/>
          <c:cat>
            <c:numRef>
              <c:f>'92'!$B$2:$E$2</c:f>
              <c:numCache>
                <c:formatCode>General</c:formatCode>
                <c:ptCount val="4"/>
                <c:pt idx="0">
                  <c:v>2020</c:v>
                </c:pt>
                <c:pt idx="1">
                  <c:v>2021</c:v>
                </c:pt>
                <c:pt idx="2">
                  <c:v>2022</c:v>
                </c:pt>
                <c:pt idx="3">
                  <c:v>2023</c:v>
                </c:pt>
              </c:numCache>
            </c:numRef>
          </c:cat>
          <c:val>
            <c:numRef>
              <c:f>'92'!$B$10:$E$10</c:f>
              <c:numCache>
                <c:formatCode>#,##0</c:formatCode>
                <c:ptCount val="4"/>
                <c:pt idx="0">
                  <c:v>-11.556321370545248</c:v>
                </c:pt>
                <c:pt idx="1">
                  <c:v>0.75692541091230225</c:v>
                </c:pt>
                <c:pt idx="2">
                  <c:v>9.367225739014188</c:v>
                </c:pt>
                <c:pt idx="3">
                  <c:v>28.429057444200311</c:v>
                </c:pt>
              </c:numCache>
            </c:numRef>
          </c:val>
          <c:extLst>
            <c:ext xmlns:c16="http://schemas.microsoft.com/office/drawing/2014/chart" uri="{C3380CC4-5D6E-409C-BE32-E72D297353CC}">
              <c16:uniqueId val="{00000007-9E1B-4631-847A-F0ED70C0CAF8}"/>
            </c:ext>
          </c:extLst>
        </c:ser>
        <c:dLbls>
          <c:showLegendKey val="0"/>
          <c:showVal val="0"/>
          <c:showCatName val="0"/>
          <c:showSerName val="0"/>
          <c:showPercent val="0"/>
          <c:showBubbleSize val="0"/>
        </c:dLbls>
        <c:gapWidth val="150"/>
        <c:axId val="329380031"/>
        <c:axId val="1"/>
      </c:barChart>
      <c:catAx>
        <c:axId val="329380031"/>
        <c:scaling>
          <c:orientation val="minMax"/>
        </c:scaling>
        <c:delete val="0"/>
        <c:axPos val="b"/>
        <c:numFmt formatCode="General"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ru-RU"/>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ru-RU"/>
          </a:p>
        </c:txPr>
        <c:crossAx val="329380031"/>
        <c:crosses val="autoZero"/>
        <c:crossBetween val="between"/>
      </c:valAx>
    </c:plotArea>
    <c:legend>
      <c:legendPos val="r"/>
      <c:layout>
        <c:manualLayout>
          <c:xMode val="edge"/>
          <c:yMode val="edge"/>
          <c:x val="0.15354070152217072"/>
          <c:y val="0.78960194963444341"/>
          <c:w val="0.69358041032428852"/>
          <c:h val="0.17546709991876522"/>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0465387371138E-2"/>
          <c:y val="4.2416503094706286E-2"/>
          <c:w val="0.83838688480771584"/>
          <c:h val="0.56388090457174234"/>
        </c:manualLayout>
      </c:layout>
      <c:barChart>
        <c:barDir val="col"/>
        <c:grouping val="percentStacked"/>
        <c:varyColors val="0"/>
        <c:ser>
          <c:idx val="0"/>
          <c:order val="0"/>
          <c:tx>
            <c:strRef>
              <c:f>'93'!$A$10</c:f>
              <c:strCache>
                <c:ptCount val="1"/>
                <c:pt idx="0">
                  <c:v>Акции российских эмитентов (обыкновенные + привилегированные)</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'93'!$B$9:$D$9</c:f>
              <c:numCache>
                <c:formatCode>General</c:formatCode>
                <c:ptCount val="3"/>
                <c:pt idx="0">
                  <c:v>2021</c:v>
                </c:pt>
                <c:pt idx="1">
                  <c:v>2022</c:v>
                </c:pt>
                <c:pt idx="2">
                  <c:v>2023</c:v>
                </c:pt>
              </c:numCache>
            </c:numRef>
          </c:cat>
          <c:val>
            <c:numRef>
              <c:f>'93'!$B$10:$D$10</c:f>
              <c:numCache>
                <c:formatCode>0%</c:formatCode>
                <c:ptCount val="3"/>
                <c:pt idx="0">
                  <c:v>0.31653281841445202</c:v>
                </c:pt>
                <c:pt idx="1">
                  <c:v>0.34594145642884039</c:v>
                </c:pt>
                <c:pt idx="2">
                  <c:v>0.36600323868008411</c:v>
                </c:pt>
              </c:numCache>
            </c:numRef>
          </c:val>
          <c:extLst>
            <c:ext xmlns:c16="http://schemas.microsoft.com/office/drawing/2014/chart" uri="{C3380CC4-5D6E-409C-BE32-E72D297353CC}">
              <c16:uniqueId val="{00000000-8FF4-469A-9483-7ED4AAD98B0F}"/>
            </c:ext>
          </c:extLst>
        </c:ser>
        <c:ser>
          <c:idx val="1"/>
          <c:order val="1"/>
          <c:tx>
            <c:strRef>
              <c:f>'93'!$A$11</c:f>
              <c:strCache>
                <c:ptCount val="1"/>
                <c:pt idx="0">
                  <c:v>Облигации российских эмитентов</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'93'!$B$9:$D$9</c:f>
              <c:numCache>
                <c:formatCode>General</c:formatCode>
                <c:ptCount val="3"/>
                <c:pt idx="0">
                  <c:v>2021</c:v>
                </c:pt>
                <c:pt idx="1">
                  <c:v>2022</c:v>
                </c:pt>
                <c:pt idx="2">
                  <c:v>2023</c:v>
                </c:pt>
              </c:numCache>
            </c:numRef>
          </c:cat>
          <c:val>
            <c:numRef>
              <c:f>'93'!$B$11:$D$11</c:f>
              <c:numCache>
                <c:formatCode>0%</c:formatCode>
                <c:ptCount val="3"/>
                <c:pt idx="0">
                  <c:v>0.19740890744255291</c:v>
                </c:pt>
                <c:pt idx="1">
                  <c:v>0.30987661934971428</c:v>
                </c:pt>
                <c:pt idx="2">
                  <c:v>0.2</c:v>
                </c:pt>
              </c:numCache>
            </c:numRef>
          </c:val>
          <c:extLst>
            <c:ext xmlns:c16="http://schemas.microsoft.com/office/drawing/2014/chart" uri="{C3380CC4-5D6E-409C-BE32-E72D297353CC}">
              <c16:uniqueId val="{00000001-8FF4-469A-9483-7ED4AAD98B0F}"/>
            </c:ext>
          </c:extLst>
        </c:ser>
        <c:ser>
          <c:idx val="2"/>
          <c:order val="2"/>
          <c:tx>
            <c:strRef>
              <c:f>'93'!$A$12</c:f>
              <c:strCache>
                <c:ptCount val="1"/>
                <c:pt idx="0">
                  <c:v>Иностранные ценные бумаги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'93'!$B$9:$D$9</c:f>
              <c:numCache>
                <c:formatCode>General</c:formatCode>
                <c:ptCount val="3"/>
                <c:pt idx="0">
                  <c:v>2021</c:v>
                </c:pt>
                <c:pt idx="1">
                  <c:v>2022</c:v>
                </c:pt>
                <c:pt idx="2">
                  <c:v>2023</c:v>
                </c:pt>
              </c:numCache>
            </c:numRef>
          </c:cat>
          <c:val>
            <c:numRef>
              <c:f>'93'!$B$12:$D$12</c:f>
              <c:numCache>
                <c:formatCode>0%</c:formatCode>
                <c:ptCount val="3"/>
                <c:pt idx="0">
                  <c:v>0.33047189740350236</c:v>
                </c:pt>
                <c:pt idx="1">
                  <c:v>0.13755759094270475</c:v>
                </c:pt>
                <c:pt idx="2">
                  <c:v>0.09</c:v>
                </c:pt>
              </c:numCache>
            </c:numRef>
          </c:val>
          <c:extLst>
            <c:ext xmlns:c16="http://schemas.microsoft.com/office/drawing/2014/chart" uri="{C3380CC4-5D6E-409C-BE32-E72D297353CC}">
              <c16:uniqueId val="{00000002-8FF4-469A-9483-7ED4AAD98B0F}"/>
            </c:ext>
          </c:extLst>
        </c:ser>
        <c:ser>
          <c:idx val="3"/>
          <c:order val="3"/>
          <c:tx>
            <c:strRef>
              <c:f>'93'!$A$13</c:f>
              <c:strCache>
                <c:ptCount val="1"/>
                <c:pt idx="0">
                  <c:v>Прочие активы</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'93'!$B$9:$D$9</c:f>
              <c:numCache>
                <c:formatCode>General</c:formatCode>
                <c:ptCount val="3"/>
                <c:pt idx="0">
                  <c:v>2021</c:v>
                </c:pt>
                <c:pt idx="1">
                  <c:v>2022</c:v>
                </c:pt>
                <c:pt idx="2">
                  <c:v>2023</c:v>
                </c:pt>
              </c:numCache>
            </c:numRef>
          </c:cat>
          <c:val>
            <c:numRef>
              <c:f>'93'!$B$13:$D$13</c:f>
              <c:numCache>
                <c:formatCode>0%</c:formatCode>
                <c:ptCount val="3"/>
                <c:pt idx="0">
                  <c:v>4.8008421094957357E-2</c:v>
                </c:pt>
                <c:pt idx="1">
                  <c:v>7.6454115586583882E-2</c:v>
                </c:pt>
                <c:pt idx="2">
                  <c:v>0.25399676131991583</c:v>
                </c:pt>
              </c:numCache>
            </c:numRef>
          </c:val>
          <c:extLst>
            <c:ext xmlns:c16="http://schemas.microsoft.com/office/drawing/2014/chart" uri="{C3380CC4-5D6E-409C-BE32-E72D297353CC}">
              <c16:uniqueId val="{00000003-8FF4-469A-9483-7ED4AAD98B0F}"/>
            </c:ext>
          </c:extLst>
        </c:ser>
        <c:ser>
          <c:idx val="4"/>
          <c:order val="4"/>
          <c:tx>
            <c:strRef>
              <c:f>'93'!$A$14</c:f>
              <c:strCache>
                <c:ptCount val="1"/>
                <c:pt idx="0">
                  <c:v>Госуд., субфед. и мун. облигации</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'93'!$B$9:$D$9</c:f>
              <c:numCache>
                <c:formatCode>General</c:formatCode>
                <c:ptCount val="3"/>
                <c:pt idx="0">
                  <c:v>2021</c:v>
                </c:pt>
                <c:pt idx="1">
                  <c:v>2022</c:v>
                </c:pt>
                <c:pt idx="2">
                  <c:v>2023</c:v>
                </c:pt>
              </c:numCache>
            </c:numRef>
          </c:cat>
          <c:val>
            <c:numRef>
              <c:f>'93'!$B$14:$D$14</c:f>
              <c:numCache>
                <c:formatCode>0%</c:formatCode>
                <c:ptCount val="3"/>
                <c:pt idx="0">
                  <c:v>9.7488681050527742E-2</c:v>
                </c:pt>
                <c:pt idx="1">
                  <c:v>0.11602741087951304</c:v>
                </c:pt>
                <c:pt idx="2">
                  <c:v>0.08</c:v>
                </c:pt>
              </c:numCache>
            </c:numRef>
          </c:val>
          <c:extLst>
            <c:ext xmlns:c16="http://schemas.microsoft.com/office/drawing/2014/chart" uri="{C3380CC4-5D6E-409C-BE32-E72D297353CC}">
              <c16:uniqueId val="{00000004-8FF4-469A-9483-7ED4AAD98B0F}"/>
            </c:ext>
          </c:extLst>
        </c:ser>
        <c:ser>
          <c:idx val="5"/>
          <c:order val="5"/>
          <c:tx>
            <c:strRef>
              <c:f>'93'!$A$15</c:f>
              <c:strCache>
                <c:ptCount val="1"/>
                <c:pt idx="0">
                  <c:v>Денежные средства</c:v>
                </c:pt>
              </c:strCache>
            </c:strRef>
          </c:tx>
          <c:invertIfNegative val="0"/>
          <c:cat>
            <c:numRef>
              <c:f>'93'!$B$9:$D$9</c:f>
              <c:numCache>
                <c:formatCode>General</c:formatCode>
                <c:ptCount val="3"/>
                <c:pt idx="0">
                  <c:v>2021</c:v>
                </c:pt>
                <c:pt idx="1">
                  <c:v>2022</c:v>
                </c:pt>
                <c:pt idx="2">
                  <c:v>2023</c:v>
                </c:pt>
              </c:numCache>
            </c:numRef>
          </c:cat>
          <c:val>
            <c:numRef>
              <c:f>'93'!$B$15:$D$15</c:f>
              <c:numCache>
                <c:formatCode>0%</c:formatCode>
                <c:ptCount val="3"/>
                <c:pt idx="0">
                  <c:v>1.008927459400762E-2</c:v>
                </c:pt>
                <c:pt idx="1">
                  <c:v>1.4142806812643708E-2</c:v>
                </c:pt>
                <c:pt idx="2">
                  <c:v>0.01</c:v>
                </c:pt>
              </c:numCache>
            </c:numRef>
          </c:val>
          <c:extLst>
            <c:ext xmlns:c16="http://schemas.microsoft.com/office/drawing/2014/chart" uri="{C3380CC4-5D6E-409C-BE32-E72D297353CC}">
              <c16:uniqueId val="{00000005-8FF4-469A-9483-7ED4AAD98B0F}"/>
            </c:ext>
          </c:extLst>
        </c:ser>
        <c:dLbls>
          <c:showLegendKey val="0"/>
          <c:showVal val="0"/>
          <c:showCatName val="0"/>
          <c:showSerName val="0"/>
          <c:showPercent val="0"/>
          <c:showBubbleSize val="0"/>
        </c:dLbls>
        <c:gapWidth val="150"/>
        <c:overlap val="100"/>
        <c:axId val="641981840"/>
        <c:axId val="641976744"/>
      </c:barChart>
      <c:catAx>
        <c:axId val="641981840"/>
        <c:scaling>
          <c:orientation val="minMax"/>
        </c:scaling>
        <c:delete val="0"/>
        <c:axPos val="b"/>
        <c:numFmt formatCode="General" sourceLinked="1"/>
        <c:majorTickMark val="out"/>
        <c:minorTickMark val="none"/>
        <c:tickLblPos val="nextTo"/>
        <c:crossAx val="641976744"/>
        <c:crosses val="autoZero"/>
        <c:auto val="1"/>
        <c:lblAlgn val="ctr"/>
        <c:lblOffset val="100"/>
        <c:noMultiLvlLbl val="0"/>
      </c:catAx>
      <c:valAx>
        <c:axId val="641976744"/>
        <c:scaling>
          <c:orientation val="minMax"/>
        </c:scaling>
        <c:delete val="1"/>
        <c:axPos val="l"/>
        <c:numFmt formatCode="0%" sourceLinked="1"/>
        <c:majorTickMark val="out"/>
        <c:minorTickMark val="none"/>
        <c:tickLblPos val="nextTo"/>
        <c:crossAx val="641981840"/>
        <c:crosses val="autoZero"/>
        <c:crossBetween val="between"/>
      </c:valAx>
    </c:plotArea>
    <c:legend>
      <c:legendPos val="r"/>
      <c:layout>
        <c:manualLayout>
          <c:xMode val="edge"/>
          <c:yMode val="edge"/>
          <c:x val="1.3021639621779921E-3"/>
          <c:y val="0.72669208612533753"/>
          <c:w val="0.95532206988977864"/>
          <c:h val="0.2724990035271379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1795847793904E-2"/>
          <c:y val="3.7101151829705498E-2"/>
          <c:w val="0.89138050279260117"/>
          <c:h val="0.70070451719850813"/>
        </c:manualLayout>
      </c:layout>
      <c:barChart>
        <c:barDir val="col"/>
        <c:grouping val="clustered"/>
        <c:varyColors val="0"/>
        <c:ser>
          <c:idx val="0"/>
          <c:order val="0"/>
          <c:tx>
            <c:strRef>
              <c:f>'93'!$B$42</c:f>
              <c:strCache>
                <c:ptCount val="1"/>
                <c:pt idx="0">
                  <c:v>объем активов, трлн рублей</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'93'!$A$43:$A$45</c:f>
              <c:strCache>
                <c:ptCount val="3"/>
                <c:pt idx="0">
                  <c:v>Брокерское обслуживание (средний счет без учета пустых счетов)</c:v>
                </c:pt>
                <c:pt idx="1">
                  <c:v>ПИФ</c:v>
                </c:pt>
                <c:pt idx="2">
                  <c:v>ДУ</c:v>
                </c:pt>
              </c:strCache>
            </c:strRef>
          </c:cat>
          <c:val>
            <c:numRef>
              <c:f>'93'!$B$43:$B$45</c:f>
              <c:numCache>
                <c:formatCode>General</c:formatCode>
                <c:ptCount val="3"/>
                <c:pt idx="0">
                  <c:v>5.2</c:v>
                </c:pt>
                <c:pt idx="1">
                  <c:v>2.7</c:v>
                </c:pt>
                <c:pt idx="2">
                  <c:v>1</c:v>
                </c:pt>
              </c:numCache>
            </c:numRef>
          </c:val>
          <c:extLst>
            <c:ext xmlns:c16="http://schemas.microsoft.com/office/drawing/2014/chart" uri="{C3380CC4-5D6E-409C-BE32-E72D297353CC}">
              <c16:uniqueId val="{00000000-9F24-4AAA-B178-AC22A8A1EA4D}"/>
            </c:ext>
          </c:extLst>
        </c:ser>
        <c:dLbls>
          <c:showLegendKey val="0"/>
          <c:showVal val="0"/>
          <c:showCatName val="0"/>
          <c:showSerName val="0"/>
          <c:showPercent val="0"/>
          <c:showBubbleSize val="0"/>
        </c:dLbls>
        <c:gapWidth val="150"/>
        <c:axId val="641969296"/>
        <c:axId val="641974784"/>
      </c:barChart>
      <c:scatterChart>
        <c:scatterStyle val="lineMarker"/>
        <c:varyColors val="0"/>
        <c:ser>
          <c:idx val="1"/>
          <c:order val="1"/>
          <c:tx>
            <c:strRef>
              <c:f>'93'!$C$42</c:f>
              <c:strCache>
                <c:ptCount val="1"/>
                <c:pt idx="0">
                  <c:v>средний счет, тыс. рублей (правая шкала)</c:v>
                </c:pt>
              </c:strCache>
            </c:strRef>
          </c:tx>
          <c:spPr>
            <a:ln w="28575">
              <a:noFill/>
            </a:ln>
          </c:spPr>
          <c:xVal>
            <c:strRef>
              <c:f>'93'!$A$43:$A$45</c:f>
              <c:strCache>
                <c:ptCount val="3"/>
                <c:pt idx="0">
                  <c:v>Брокерское обслуживание (средний счет без учета пустых счетов)</c:v>
                </c:pt>
                <c:pt idx="1">
                  <c:v>ПИФ</c:v>
                </c:pt>
                <c:pt idx="2">
                  <c:v>ДУ</c:v>
                </c:pt>
              </c:strCache>
            </c:strRef>
          </c:xVal>
          <c:yVal>
            <c:numRef>
              <c:f>'93'!$C$43:$C$45</c:f>
              <c:numCache>
                <c:formatCode>General</c:formatCode>
                <c:ptCount val="3"/>
                <c:pt idx="0">
                  <c:v>550</c:v>
                </c:pt>
                <c:pt idx="1">
                  <c:v>292</c:v>
                </c:pt>
                <c:pt idx="2">
                  <c:v>1200</c:v>
                </c:pt>
              </c:numCache>
            </c:numRef>
          </c:yVal>
          <c:smooth val="0"/>
          <c:extLst>
            <c:ext xmlns:c16="http://schemas.microsoft.com/office/drawing/2014/chart" uri="{C3380CC4-5D6E-409C-BE32-E72D297353CC}">
              <c16:uniqueId val="{00000001-9F24-4AAA-B178-AC22A8A1EA4D}"/>
            </c:ext>
          </c:extLst>
        </c:ser>
        <c:dLbls>
          <c:showLegendKey val="0"/>
          <c:showVal val="0"/>
          <c:showCatName val="0"/>
          <c:showSerName val="0"/>
          <c:showPercent val="0"/>
          <c:showBubbleSize val="0"/>
        </c:dLbls>
        <c:axId val="641970080"/>
        <c:axId val="641968904"/>
      </c:scatterChart>
      <c:catAx>
        <c:axId val="641969296"/>
        <c:scaling>
          <c:orientation val="minMax"/>
        </c:scaling>
        <c:delete val="0"/>
        <c:axPos val="b"/>
        <c:numFmt formatCode="General" sourceLinked="0"/>
        <c:majorTickMark val="out"/>
        <c:minorTickMark val="none"/>
        <c:tickLblPos val="nextTo"/>
        <c:crossAx val="641974784"/>
        <c:crosses val="autoZero"/>
        <c:auto val="1"/>
        <c:lblAlgn val="ctr"/>
        <c:lblOffset val="100"/>
        <c:noMultiLvlLbl val="0"/>
      </c:catAx>
      <c:valAx>
        <c:axId val="641974784"/>
        <c:scaling>
          <c:orientation val="minMax"/>
        </c:scaling>
        <c:delete val="0"/>
        <c:axPos val="l"/>
        <c:numFmt formatCode="General" sourceLinked="1"/>
        <c:majorTickMark val="out"/>
        <c:minorTickMark val="none"/>
        <c:tickLblPos val="nextTo"/>
        <c:crossAx val="641969296"/>
        <c:crosses val="autoZero"/>
        <c:crossBetween val="between"/>
      </c:valAx>
      <c:valAx>
        <c:axId val="641968904"/>
        <c:scaling>
          <c:orientation val="minMax"/>
        </c:scaling>
        <c:delete val="0"/>
        <c:axPos val="r"/>
        <c:numFmt formatCode="General" sourceLinked="1"/>
        <c:majorTickMark val="out"/>
        <c:minorTickMark val="none"/>
        <c:tickLblPos val="nextTo"/>
        <c:crossAx val="641970080"/>
        <c:crosses val="max"/>
        <c:crossBetween val="midCat"/>
      </c:valAx>
      <c:valAx>
        <c:axId val="641970080"/>
        <c:scaling>
          <c:orientation val="minMax"/>
        </c:scaling>
        <c:delete val="1"/>
        <c:axPos val="b"/>
        <c:majorTickMark val="out"/>
        <c:minorTickMark val="none"/>
        <c:tickLblPos val="nextTo"/>
        <c:crossAx val="641968904"/>
        <c:crosses val="autoZero"/>
        <c:crossBetween val="midCat"/>
      </c:valAx>
    </c:plotArea>
    <c:legend>
      <c:legendPos val="r"/>
      <c:layout>
        <c:manualLayout>
          <c:xMode val="edge"/>
          <c:yMode val="edge"/>
          <c:x val="0.23719670112326005"/>
          <c:y val="0.86062505344726647"/>
          <c:w val="0.3078269955592044"/>
          <c:h val="0.1208548931383577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1795847793904E-2"/>
          <c:y val="3.7101151829705498E-2"/>
          <c:w val="0.89138050279260117"/>
          <c:h val="0.70070451719850813"/>
        </c:manualLayout>
      </c:layout>
      <c:barChart>
        <c:barDir val="col"/>
        <c:grouping val="clustered"/>
        <c:varyColors val="0"/>
        <c:ser>
          <c:idx val="0"/>
          <c:order val="0"/>
          <c:tx>
            <c:strRef>
              <c:f>'94'!$B$42</c:f>
              <c:strCache>
                <c:ptCount val="1"/>
                <c:pt idx="0">
                  <c:v>объем активов, трлн рублей</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'94'!$A$43:$A$45</c:f>
              <c:strCache>
                <c:ptCount val="3"/>
                <c:pt idx="0">
                  <c:v>Брокерское обслуживание (средний счет без учета пустых счетов)</c:v>
                </c:pt>
                <c:pt idx="1">
                  <c:v>ПИФ</c:v>
                </c:pt>
                <c:pt idx="2">
                  <c:v>ДУ</c:v>
                </c:pt>
              </c:strCache>
            </c:strRef>
          </c:cat>
          <c:val>
            <c:numRef>
              <c:f>'94'!$B$43:$B$45</c:f>
              <c:numCache>
                <c:formatCode>General</c:formatCode>
                <c:ptCount val="3"/>
                <c:pt idx="0">
                  <c:v>5.2</c:v>
                </c:pt>
                <c:pt idx="1">
                  <c:v>2.7</c:v>
                </c:pt>
                <c:pt idx="2">
                  <c:v>1</c:v>
                </c:pt>
              </c:numCache>
            </c:numRef>
          </c:val>
          <c:extLst>
            <c:ext xmlns:c16="http://schemas.microsoft.com/office/drawing/2014/chart" uri="{C3380CC4-5D6E-409C-BE32-E72D297353CC}">
              <c16:uniqueId val="{00000000-9049-4D74-A16C-2C9C2CA5EA8F}"/>
            </c:ext>
          </c:extLst>
        </c:ser>
        <c:dLbls>
          <c:showLegendKey val="0"/>
          <c:showVal val="0"/>
          <c:showCatName val="0"/>
          <c:showSerName val="0"/>
          <c:showPercent val="0"/>
          <c:showBubbleSize val="0"/>
        </c:dLbls>
        <c:gapWidth val="150"/>
        <c:axId val="641976352"/>
        <c:axId val="641973216"/>
      </c:barChart>
      <c:scatterChart>
        <c:scatterStyle val="lineMarker"/>
        <c:varyColors val="0"/>
        <c:ser>
          <c:idx val="1"/>
          <c:order val="1"/>
          <c:tx>
            <c:strRef>
              <c:f>'94'!$C$42</c:f>
              <c:strCache>
                <c:ptCount val="1"/>
                <c:pt idx="0">
                  <c:v>средний счет, тыс. рублей (правая шкала)</c:v>
                </c:pt>
              </c:strCache>
            </c:strRef>
          </c:tx>
          <c:spPr>
            <a:ln w="28575">
              <a:noFill/>
            </a:ln>
          </c:spPr>
          <c:xVal>
            <c:strRef>
              <c:f>'94'!$A$43:$A$45</c:f>
              <c:strCache>
                <c:ptCount val="3"/>
                <c:pt idx="0">
                  <c:v>Брокерское обслуживание (средний счет без учета пустых счетов)</c:v>
                </c:pt>
                <c:pt idx="1">
                  <c:v>ПИФ</c:v>
                </c:pt>
                <c:pt idx="2">
                  <c:v>ДУ</c:v>
                </c:pt>
              </c:strCache>
            </c:strRef>
          </c:xVal>
          <c:yVal>
            <c:numRef>
              <c:f>'94'!$C$43:$C$45</c:f>
              <c:numCache>
                <c:formatCode>General</c:formatCode>
                <c:ptCount val="3"/>
                <c:pt idx="0">
                  <c:v>550</c:v>
                </c:pt>
                <c:pt idx="1">
                  <c:v>292</c:v>
                </c:pt>
                <c:pt idx="2">
                  <c:v>1200</c:v>
                </c:pt>
              </c:numCache>
            </c:numRef>
          </c:yVal>
          <c:smooth val="0"/>
          <c:extLst>
            <c:ext xmlns:c16="http://schemas.microsoft.com/office/drawing/2014/chart" uri="{C3380CC4-5D6E-409C-BE32-E72D297353CC}">
              <c16:uniqueId val="{00000001-9049-4D74-A16C-2C9C2CA5EA8F}"/>
            </c:ext>
          </c:extLst>
        </c:ser>
        <c:dLbls>
          <c:showLegendKey val="0"/>
          <c:showVal val="0"/>
          <c:showCatName val="0"/>
          <c:showSerName val="0"/>
          <c:showPercent val="0"/>
          <c:showBubbleSize val="0"/>
        </c:dLbls>
        <c:axId val="641966944"/>
        <c:axId val="641970864"/>
      </c:scatterChart>
      <c:catAx>
        <c:axId val="641976352"/>
        <c:scaling>
          <c:orientation val="minMax"/>
        </c:scaling>
        <c:delete val="0"/>
        <c:axPos val="b"/>
        <c:numFmt formatCode="General" sourceLinked="0"/>
        <c:majorTickMark val="out"/>
        <c:minorTickMark val="none"/>
        <c:tickLblPos val="nextTo"/>
        <c:crossAx val="641973216"/>
        <c:crosses val="autoZero"/>
        <c:auto val="1"/>
        <c:lblAlgn val="ctr"/>
        <c:lblOffset val="100"/>
        <c:noMultiLvlLbl val="0"/>
      </c:catAx>
      <c:valAx>
        <c:axId val="641973216"/>
        <c:scaling>
          <c:orientation val="minMax"/>
        </c:scaling>
        <c:delete val="0"/>
        <c:axPos val="l"/>
        <c:numFmt formatCode="General" sourceLinked="1"/>
        <c:majorTickMark val="out"/>
        <c:minorTickMark val="none"/>
        <c:tickLblPos val="nextTo"/>
        <c:crossAx val="641976352"/>
        <c:crosses val="autoZero"/>
        <c:crossBetween val="between"/>
      </c:valAx>
      <c:valAx>
        <c:axId val="641970864"/>
        <c:scaling>
          <c:orientation val="minMax"/>
        </c:scaling>
        <c:delete val="0"/>
        <c:axPos val="r"/>
        <c:numFmt formatCode="General" sourceLinked="1"/>
        <c:majorTickMark val="out"/>
        <c:minorTickMark val="none"/>
        <c:tickLblPos val="nextTo"/>
        <c:crossAx val="641966944"/>
        <c:crosses val="max"/>
        <c:crossBetween val="midCat"/>
      </c:valAx>
      <c:valAx>
        <c:axId val="641966944"/>
        <c:scaling>
          <c:orientation val="minMax"/>
        </c:scaling>
        <c:delete val="1"/>
        <c:axPos val="b"/>
        <c:majorTickMark val="out"/>
        <c:minorTickMark val="none"/>
        <c:tickLblPos val="nextTo"/>
        <c:crossAx val="641970864"/>
        <c:crosses val="autoZero"/>
        <c:crossBetween val="midCat"/>
      </c:valAx>
    </c:plotArea>
    <c:legend>
      <c:legendPos val="r"/>
      <c:layout>
        <c:manualLayout>
          <c:xMode val="edge"/>
          <c:yMode val="edge"/>
          <c:x val="0.23719670112326005"/>
          <c:y val="0.86062505344726647"/>
          <c:w val="0.3078269955592044"/>
          <c:h val="0.1208548931383577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xdr:from>
      <xdr:col>8</xdr:col>
      <xdr:colOff>271096</xdr:colOff>
      <xdr:row>1</xdr:row>
      <xdr:rowOff>79131</xdr:rowOff>
    </xdr:from>
    <xdr:to>
      <xdr:col>16</xdr:col>
      <xdr:colOff>468923</xdr:colOff>
      <xdr:row>19</xdr:row>
      <xdr:rowOff>87923</xdr:rowOff>
    </xdr:to>
    <xdr:graphicFrame macro="">
      <xdr:nvGraphicFramePr>
        <xdr:cNvPr id="3" name="Диаграмма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238125</xdr:colOff>
      <xdr:row>1</xdr:row>
      <xdr:rowOff>114300</xdr:rowOff>
    </xdr:from>
    <xdr:to>
      <xdr:col>12</xdr:col>
      <xdr:colOff>250125</xdr:colOff>
      <xdr:row>13</xdr:row>
      <xdr:rowOff>168300</xdr:rowOff>
    </xdr:to>
    <xdr:graphicFrame macro="">
      <xdr:nvGraphicFramePr>
        <xdr:cNvPr id="2" name="Диаграмма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7</xdr:col>
      <xdr:colOff>885825</xdr:colOff>
      <xdr:row>4</xdr:row>
      <xdr:rowOff>57150</xdr:rowOff>
    </xdr:from>
    <xdr:to>
      <xdr:col>14</xdr:col>
      <xdr:colOff>485775</xdr:colOff>
      <xdr:row>25</xdr:row>
      <xdr:rowOff>104775</xdr:rowOff>
    </xdr:to>
    <xdr:graphicFrame macro="">
      <xdr:nvGraphicFramePr>
        <xdr:cNvPr id="2" name="Диаграмма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561975</xdr:colOff>
      <xdr:row>11</xdr:row>
      <xdr:rowOff>142875</xdr:rowOff>
    </xdr:from>
    <xdr:to>
      <xdr:col>13</xdr:col>
      <xdr:colOff>571500</xdr:colOff>
      <xdr:row>31</xdr:row>
      <xdr:rowOff>133350</xdr:rowOff>
    </xdr:to>
    <xdr:graphicFrame macro="">
      <xdr:nvGraphicFramePr>
        <xdr:cNvPr id="2" name="Диаграмма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1123950</xdr:colOff>
      <xdr:row>13</xdr:row>
      <xdr:rowOff>104775</xdr:rowOff>
    </xdr:from>
    <xdr:to>
      <xdr:col>9</xdr:col>
      <xdr:colOff>371475</xdr:colOff>
      <xdr:row>32</xdr:row>
      <xdr:rowOff>19050</xdr:rowOff>
    </xdr:to>
    <xdr:graphicFrame macro="">
      <xdr:nvGraphicFramePr>
        <xdr:cNvPr id="2" name="Диаграмма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485775</xdr:colOff>
      <xdr:row>16</xdr:row>
      <xdr:rowOff>114300</xdr:rowOff>
    </xdr:from>
    <xdr:to>
      <xdr:col>11</xdr:col>
      <xdr:colOff>419100</xdr:colOff>
      <xdr:row>35</xdr:row>
      <xdr:rowOff>0</xdr:rowOff>
    </xdr:to>
    <xdr:graphicFrame macro="">
      <xdr:nvGraphicFramePr>
        <xdr:cNvPr id="2" name="Диаграмма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723899</xdr:colOff>
      <xdr:row>11</xdr:row>
      <xdr:rowOff>123825</xdr:rowOff>
    </xdr:from>
    <xdr:to>
      <xdr:col>12</xdr:col>
      <xdr:colOff>142874</xdr:colOff>
      <xdr:row>31</xdr:row>
      <xdr:rowOff>9525</xdr:rowOff>
    </xdr:to>
    <xdr:graphicFrame macro="">
      <xdr:nvGraphicFramePr>
        <xdr:cNvPr id="2" name="Диаграмма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257175</xdr:colOff>
      <xdr:row>11</xdr:row>
      <xdr:rowOff>85725</xdr:rowOff>
    </xdr:from>
    <xdr:to>
      <xdr:col>15</xdr:col>
      <xdr:colOff>66675</xdr:colOff>
      <xdr:row>28</xdr:row>
      <xdr:rowOff>142875</xdr:rowOff>
    </xdr:to>
    <xdr:graphicFrame macro="">
      <xdr:nvGraphicFramePr>
        <xdr:cNvPr id="2" name="Диаграмма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2</xdr:col>
      <xdr:colOff>333375</xdr:colOff>
      <xdr:row>15</xdr:row>
      <xdr:rowOff>38100</xdr:rowOff>
    </xdr:from>
    <xdr:to>
      <xdr:col>7</xdr:col>
      <xdr:colOff>200025</xdr:colOff>
      <xdr:row>37</xdr:row>
      <xdr:rowOff>47625</xdr:rowOff>
    </xdr:to>
    <xdr:graphicFrame macro="">
      <xdr:nvGraphicFramePr>
        <xdr:cNvPr id="2" name="Диаграмма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876300</xdr:colOff>
      <xdr:row>17</xdr:row>
      <xdr:rowOff>85725</xdr:rowOff>
    </xdr:from>
    <xdr:to>
      <xdr:col>5</xdr:col>
      <xdr:colOff>257175</xdr:colOff>
      <xdr:row>39</xdr:row>
      <xdr:rowOff>104775</xdr:rowOff>
    </xdr:to>
    <xdr:graphicFrame macro="">
      <xdr:nvGraphicFramePr>
        <xdr:cNvPr id="2" name="Диаграмма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3</xdr:col>
      <xdr:colOff>352425</xdr:colOff>
      <xdr:row>11</xdr:row>
      <xdr:rowOff>171450</xdr:rowOff>
    </xdr:from>
    <xdr:to>
      <xdr:col>11</xdr:col>
      <xdr:colOff>447675</xdr:colOff>
      <xdr:row>31</xdr:row>
      <xdr:rowOff>114300</xdr:rowOff>
    </xdr:to>
    <xdr:graphicFrame macro="">
      <xdr:nvGraphicFramePr>
        <xdr:cNvPr id="2" name="Диаграмма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209549</xdr:colOff>
      <xdr:row>12</xdr:row>
      <xdr:rowOff>38100</xdr:rowOff>
    </xdr:from>
    <xdr:to>
      <xdr:col>7</xdr:col>
      <xdr:colOff>47625</xdr:colOff>
      <xdr:row>29</xdr:row>
      <xdr:rowOff>85725</xdr:rowOff>
    </xdr:to>
    <xdr:graphicFrame macro="">
      <xdr:nvGraphicFramePr>
        <xdr:cNvPr id="2" name="Диаграмма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114300</xdr:colOff>
      <xdr:row>4</xdr:row>
      <xdr:rowOff>3810</xdr:rowOff>
    </xdr:from>
    <xdr:to>
      <xdr:col>11</xdr:col>
      <xdr:colOff>419100</xdr:colOff>
      <xdr:row>19</xdr:row>
      <xdr:rowOff>3810</xdr:rowOff>
    </xdr:to>
    <xdr:graphicFrame macro="">
      <xdr:nvGraphicFramePr>
        <xdr:cNvPr id="2" name="Диаграмма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2</xdr:col>
      <xdr:colOff>971550</xdr:colOff>
      <xdr:row>13</xdr:row>
      <xdr:rowOff>47625</xdr:rowOff>
    </xdr:from>
    <xdr:to>
      <xdr:col>9</xdr:col>
      <xdr:colOff>209550</xdr:colOff>
      <xdr:row>34</xdr:row>
      <xdr:rowOff>142875</xdr:rowOff>
    </xdr:to>
    <xdr:graphicFrame macro="">
      <xdr:nvGraphicFramePr>
        <xdr:cNvPr id="2" name="Диаграмма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527685</xdr:colOff>
      <xdr:row>2</xdr:row>
      <xdr:rowOff>7620</xdr:rowOff>
    </xdr:from>
    <xdr:to>
      <xdr:col>11</xdr:col>
      <xdr:colOff>467685</xdr:colOff>
      <xdr:row>13</xdr:row>
      <xdr:rowOff>72120</xdr:rowOff>
    </xdr:to>
    <xdr:graphicFrame macro="">
      <xdr:nvGraphicFramePr>
        <xdr:cNvPr id="2" name="Диаграмма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5</xdr:col>
      <xdr:colOff>369570</xdr:colOff>
      <xdr:row>6</xdr:row>
      <xdr:rowOff>22860</xdr:rowOff>
    </xdr:from>
    <xdr:to>
      <xdr:col>10</xdr:col>
      <xdr:colOff>309570</xdr:colOff>
      <xdr:row>17</xdr:row>
      <xdr:rowOff>87360</xdr:rowOff>
    </xdr:to>
    <xdr:graphicFrame macro="">
      <xdr:nvGraphicFramePr>
        <xdr:cNvPr id="2" name="Диаграмма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302895</xdr:colOff>
      <xdr:row>5</xdr:row>
      <xdr:rowOff>22860</xdr:rowOff>
    </xdr:from>
    <xdr:to>
      <xdr:col>11</xdr:col>
      <xdr:colOff>242895</xdr:colOff>
      <xdr:row>16</xdr:row>
      <xdr:rowOff>87360</xdr:rowOff>
    </xdr:to>
    <xdr:graphicFrame macro="">
      <xdr:nvGraphicFramePr>
        <xdr:cNvPr id="2" name="Диаграмма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8</xdr:col>
      <xdr:colOff>175260</xdr:colOff>
      <xdr:row>1</xdr:row>
      <xdr:rowOff>112395</xdr:rowOff>
    </xdr:from>
    <xdr:to>
      <xdr:col>13</xdr:col>
      <xdr:colOff>115260</xdr:colOff>
      <xdr:row>12</xdr:row>
      <xdr:rowOff>176895</xdr:rowOff>
    </xdr:to>
    <xdr:graphicFrame macro="">
      <xdr:nvGraphicFramePr>
        <xdr:cNvPr id="2" name="Диаграмма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5</xdr:col>
      <xdr:colOff>445770</xdr:colOff>
      <xdr:row>5</xdr:row>
      <xdr:rowOff>13334</xdr:rowOff>
    </xdr:from>
    <xdr:to>
      <xdr:col>11</xdr:col>
      <xdr:colOff>426720</xdr:colOff>
      <xdr:row>21</xdr:row>
      <xdr:rowOff>144779</xdr:rowOff>
    </xdr:to>
    <xdr:graphicFrame macro="">
      <xdr:nvGraphicFramePr>
        <xdr:cNvPr id="2" name="Диаграмма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6</xdr:col>
      <xdr:colOff>45720</xdr:colOff>
      <xdr:row>5</xdr:row>
      <xdr:rowOff>127635</xdr:rowOff>
    </xdr:from>
    <xdr:to>
      <xdr:col>10</xdr:col>
      <xdr:colOff>595320</xdr:colOff>
      <xdr:row>17</xdr:row>
      <xdr:rowOff>1635</xdr:rowOff>
    </xdr:to>
    <xdr:graphicFrame macro="">
      <xdr:nvGraphicFramePr>
        <xdr:cNvPr id="2" name="Диаграмма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114300</xdr:colOff>
      <xdr:row>4</xdr:row>
      <xdr:rowOff>3810</xdr:rowOff>
    </xdr:from>
    <xdr:to>
      <xdr:col>11</xdr:col>
      <xdr:colOff>419100</xdr:colOff>
      <xdr:row>19</xdr:row>
      <xdr:rowOff>3810</xdr:rowOff>
    </xdr:to>
    <xdr:graphicFrame macro="">
      <xdr:nvGraphicFramePr>
        <xdr:cNvPr id="2" name="Диаграмма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247650</xdr:colOff>
      <xdr:row>9</xdr:row>
      <xdr:rowOff>19050</xdr:rowOff>
    </xdr:from>
    <xdr:to>
      <xdr:col>9</xdr:col>
      <xdr:colOff>620598</xdr:colOff>
      <xdr:row>23</xdr:row>
      <xdr:rowOff>113155</xdr:rowOff>
    </xdr:to>
    <xdr:graphicFrame macro="">
      <xdr:nvGraphicFramePr>
        <xdr:cNvPr id="2" name="Диаграмма 3">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76200</xdr:colOff>
      <xdr:row>9</xdr:row>
      <xdr:rowOff>76200</xdr:rowOff>
    </xdr:from>
    <xdr:to>
      <xdr:col>9</xdr:col>
      <xdr:colOff>405700</xdr:colOff>
      <xdr:row>24</xdr:row>
      <xdr:rowOff>34950</xdr:rowOff>
    </xdr:to>
    <xdr:graphicFrame macro="">
      <xdr:nvGraphicFramePr>
        <xdr:cNvPr id="2" name="Диаграмма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152400</xdr:colOff>
      <xdr:row>6</xdr:row>
      <xdr:rowOff>85725</xdr:rowOff>
    </xdr:from>
    <xdr:to>
      <xdr:col>12</xdr:col>
      <xdr:colOff>259650</xdr:colOff>
      <xdr:row>20</xdr:row>
      <xdr:rowOff>158775</xdr:rowOff>
    </xdr:to>
    <xdr:graphicFrame macro="">
      <xdr:nvGraphicFramePr>
        <xdr:cNvPr id="2" name="Диаграмма 6">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390525</xdr:colOff>
      <xdr:row>10</xdr:row>
      <xdr:rowOff>47625</xdr:rowOff>
    </xdr:from>
    <xdr:to>
      <xdr:col>10</xdr:col>
      <xdr:colOff>516484</xdr:colOff>
      <xdr:row>24</xdr:row>
      <xdr:rowOff>125437</xdr:rowOff>
    </xdr:to>
    <xdr:graphicFrame macro="">
      <xdr:nvGraphicFramePr>
        <xdr:cNvPr id="2" name="Диаграмма 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119062</xdr:colOff>
      <xdr:row>3</xdr:row>
      <xdr:rowOff>61912</xdr:rowOff>
    </xdr:from>
    <xdr:to>
      <xdr:col>10</xdr:col>
      <xdr:colOff>131062</xdr:colOff>
      <xdr:row>15</xdr:row>
      <xdr:rowOff>115912</xdr:rowOff>
    </xdr:to>
    <xdr:graphicFrame macro="">
      <xdr:nvGraphicFramePr>
        <xdr:cNvPr id="2" name="Диаграм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219075</xdr:colOff>
      <xdr:row>3</xdr:row>
      <xdr:rowOff>42862</xdr:rowOff>
    </xdr:from>
    <xdr:to>
      <xdr:col>8</xdr:col>
      <xdr:colOff>231075</xdr:colOff>
      <xdr:row>15</xdr:row>
      <xdr:rowOff>96862</xdr:rowOff>
    </xdr:to>
    <xdr:graphicFrame macro="">
      <xdr:nvGraphicFramePr>
        <xdr:cNvPr id="2" name="Диаграмма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214312</xdr:colOff>
      <xdr:row>3</xdr:row>
      <xdr:rowOff>90487</xdr:rowOff>
    </xdr:from>
    <xdr:to>
      <xdr:col>10</xdr:col>
      <xdr:colOff>226312</xdr:colOff>
      <xdr:row>15</xdr:row>
      <xdr:rowOff>144487</xdr:rowOff>
    </xdr:to>
    <xdr:graphicFrame macro="">
      <xdr:nvGraphicFramePr>
        <xdr:cNvPr id="2" name="Диаграм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2577465</xdr:colOff>
      <xdr:row>19</xdr:row>
      <xdr:rowOff>152400</xdr:rowOff>
    </xdr:from>
    <xdr:to>
      <xdr:col>2</xdr:col>
      <xdr:colOff>638175</xdr:colOff>
      <xdr:row>40</xdr:row>
      <xdr:rowOff>57150</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4762</xdr:colOff>
      <xdr:row>3</xdr:row>
      <xdr:rowOff>138112</xdr:rowOff>
    </xdr:from>
    <xdr:to>
      <xdr:col>10</xdr:col>
      <xdr:colOff>16762</xdr:colOff>
      <xdr:row>16</xdr:row>
      <xdr:rowOff>1612</xdr:rowOff>
    </xdr:to>
    <xdr:graphicFrame macro="">
      <xdr:nvGraphicFramePr>
        <xdr:cNvPr id="2" name="Диаграмма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525780</xdr:colOff>
      <xdr:row>4</xdr:row>
      <xdr:rowOff>0</xdr:rowOff>
    </xdr:from>
    <xdr:to>
      <xdr:col>12</xdr:col>
      <xdr:colOff>481380</xdr:colOff>
      <xdr:row>16</xdr:row>
      <xdr:rowOff>168300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102870</xdr:colOff>
      <xdr:row>10</xdr:row>
      <xdr:rowOff>91446</xdr:rowOff>
    </xdr:from>
    <xdr:to>
      <xdr:col>10</xdr:col>
      <xdr:colOff>514350</xdr:colOff>
      <xdr:row>28</xdr:row>
      <xdr:rowOff>91446</xdr:rowOff>
    </xdr:to>
    <xdr:graphicFrame macro="">
      <xdr:nvGraphicFramePr>
        <xdr:cNvPr id="2" name="Диаграм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3</xdr:col>
      <xdr:colOff>270962</xdr:colOff>
      <xdr:row>1</xdr:row>
      <xdr:rowOff>413707</xdr:rowOff>
    </xdr:from>
    <xdr:to>
      <xdr:col>8</xdr:col>
      <xdr:colOff>420545</xdr:colOff>
      <xdr:row>13</xdr:row>
      <xdr:rowOff>52841</xdr:rowOff>
    </xdr:to>
    <xdr:graphicFrame macro="">
      <xdr:nvGraphicFramePr>
        <xdr:cNvPr id="2" name="Диаграм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12</xdr:row>
      <xdr:rowOff>0</xdr:rowOff>
    </xdr:from>
    <xdr:to>
      <xdr:col>8</xdr:col>
      <xdr:colOff>7115</xdr:colOff>
      <xdr:row>23</xdr:row>
      <xdr:rowOff>180999</xdr:rowOff>
    </xdr:to>
    <xdr:graphicFrame macro="">
      <xdr:nvGraphicFramePr>
        <xdr:cNvPr id="8" name="Диаграмма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594360</xdr:colOff>
      <xdr:row>3</xdr:row>
      <xdr:rowOff>38100</xdr:rowOff>
    </xdr:from>
    <xdr:to>
      <xdr:col>9</xdr:col>
      <xdr:colOff>205740</xdr:colOff>
      <xdr:row>11</xdr:row>
      <xdr:rowOff>168300</xdr:rowOff>
    </xdr:to>
    <xdr:graphicFrame macro="">
      <xdr:nvGraphicFramePr>
        <xdr:cNvPr id="2" name="Диаграм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451485</xdr:colOff>
      <xdr:row>5</xdr:row>
      <xdr:rowOff>7620</xdr:rowOff>
    </xdr:from>
    <xdr:to>
      <xdr:col>8</xdr:col>
      <xdr:colOff>603885</xdr:colOff>
      <xdr:row>13</xdr:row>
      <xdr:rowOff>137820</xdr:rowOff>
    </xdr:to>
    <xdr:graphicFrame macro="">
      <xdr:nvGraphicFramePr>
        <xdr:cNvPr id="5" name="Диаграмма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361951</xdr:colOff>
      <xdr:row>14</xdr:row>
      <xdr:rowOff>9525</xdr:rowOff>
    </xdr:from>
    <xdr:to>
      <xdr:col>9</xdr:col>
      <xdr:colOff>40576</xdr:colOff>
      <xdr:row>22</xdr:row>
      <xdr:rowOff>139725</xdr:rowOff>
    </xdr:to>
    <xdr:graphicFrame macro="">
      <xdr:nvGraphicFramePr>
        <xdr:cNvPr id="3" name="Диаграмма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600075</xdr:colOff>
      <xdr:row>26</xdr:row>
      <xdr:rowOff>190500</xdr:rowOff>
    </xdr:from>
    <xdr:to>
      <xdr:col>9</xdr:col>
      <xdr:colOff>190500</xdr:colOff>
      <xdr:row>35</xdr:row>
      <xdr:rowOff>44475</xdr:rowOff>
    </xdr:to>
    <xdr:graphicFrame macro="">
      <xdr:nvGraphicFramePr>
        <xdr:cNvPr id="3" name="Диаграмма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406852</xdr:colOff>
      <xdr:row>3</xdr:row>
      <xdr:rowOff>4768</xdr:rowOff>
    </xdr:from>
    <xdr:to>
      <xdr:col>9</xdr:col>
      <xdr:colOff>495052</xdr:colOff>
      <xdr:row>15</xdr:row>
      <xdr:rowOff>150208</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26</xdr:row>
      <xdr:rowOff>0</xdr:rowOff>
    </xdr:from>
    <xdr:to>
      <xdr:col>9</xdr:col>
      <xdr:colOff>88200</xdr:colOff>
      <xdr:row>38</xdr:row>
      <xdr:rowOff>145440</xdr:rowOff>
    </xdr:to>
    <xdr:graphicFrame macro="">
      <xdr:nvGraphicFramePr>
        <xdr:cNvPr id="3" name="Диаграмма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590551</xdr:colOff>
      <xdr:row>18</xdr:row>
      <xdr:rowOff>152399</xdr:rowOff>
    </xdr:from>
    <xdr:to>
      <xdr:col>4</xdr:col>
      <xdr:colOff>114300</xdr:colOff>
      <xdr:row>35</xdr:row>
      <xdr:rowOff>179069</xdr:rowOff>
    </xdr:to>
    <xdr:graphicFrame macro="">
      <xdr:nvGraphicFramePr>
        <xdr:cNvPr id="4" name="Диаграмма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129540</xdr:colOff>
      <xdr:row>9</xdr:row>
      <xdr:rowOff>179070</xdr:rowOff>
    </xdr:from>
    <xdr:to>
      <xdr:col>10</xdr:col>
      <xdr:colOff>141540</xdr:colOff>
      <xdr:row>22</xdr:row>
      <xdr:rowOff>141630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0</xdr:colOff>
      <xdr:row>33</xdr:row>
      <xdr:rowOff>0</xdr:rowOff>
    </xdr:from>
    <xdr:to>
      <xdr:col>10</xdr:col>
      <xdr:colOff>271463</xdr:colOff>
      <xdr:row>51</xdr:row>
      <xdr:rowOff>0</xdr:rowOff>
    </xdr:to>
    <xdr:graphicFrame macro="">
      <xdr:nvGraphicFramePr>
        <xdr:cNvPr id="2" name="Диаграм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0</xdr:colOff>
      <xdr:row>2</xdr:row>
      <xdr:rowOff>0</xdr:rowOff>
    </xdr:from>
    <xdr:to>
      <xdr:col>13</xdr:col>
      <xdr:colOff>669608</xdr:colOff>
      <xdr:row>13</xdr:row>
      <xdr:rowOff>16193</xdr:rowOff>
    </xdr:to>
    <xdr:graphicFrame macro="">
      <xdr:nvGraphicFramePr>
        <xdr:cNvPr id="4" name="Диаграмма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566737</xdr:colOff>
      <xdr:row>1</xdr:row>
      <xdr:rowOff>0</xdr:rowOff>
    </xdr:from>
    <xdr:to>
      <xdr:col>10</xdr:col>
      <xdr:colOff>161925</xdr:colOff>
      <xdr:row>18</xdr:row>
      <xdr:rowOff>129540</xdr:rowOff>
    </xdr:to>
    <xdr:graphicFrame macro="">
      <xdr:nvGraphicFramePr>
        <xdr:cNvPr id="2" name="Диаграм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xdr:col>
      <xdr:colOff>102870</xdr:colOff>
      <xdr:row>2</xdr:row>
      <xdr:rowOff>251460</xdr:rowOff>
    </xdr:from>
    <xdr:to>
      <xdr:col>10</xdr:col>
      <xdr:colOff>79058</xdr:colOff>
      <xdr:row>10</xdr:row>
      <xdr:rowOff>181928</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670560</xdr:colOff>
      <xdr:row>3</xdr:row>
      <xdr:rowOff>22860</xdr:rowOff>
    </xdr:from>
    <xdr:to>
      <xdr:col>10</xdr:col>
      <xdr:colOff>248603</xdr:colOff>
      <xdr:row>21</xdr:row>
      <xdr:rowOff>22860</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0</xdr:colOff>
      <xdr:row>3</xdr:row>
      <xdr:rowOff>0</xdr:rowOff>
    </xdr:from>
    <xdr:to>
      <xdr:col>20</xdr:col>
      <xdr:colOff>514350</xdr:colOff>
      <xdr:row>13</xdr:row>
      <xdr:rowOff>247650</xdr:rowOff>
    </xdr:to>
    <xdr:graphicFrame macro="">
      <xdr:nvGraphicFramePr>
        <xdr:cNvPr id="2" name="Диаграмма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15</xdr:col>
      <xdr:colOff>342900</xdr:colOff>
      <xdr:row>1</xdr:row>
      <xdr:rowOff>200025</xdr:rowOff>
    </xdr:from>
    <xdr:to>
      <xdr:col>22</xdr:col>
      <xdr:colOff>180975</xdr:colOff>
      <xdr:row>9</xdr:row>
      <xdr:rowOff>19050</xdr:rowOff>
    </xdr:to>
    <xdr:graphicFrame macro="">
      <xdr:nvGraphicFramePr>
        <xdr:cNvPr id="2" name="Диаграм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123826</xdr:colOff>
      <xdr:row>7</xdr:row>
      <xdr:rowOff>33337</xdr:rowOff>
    </xdr:from>
    <xdr:to>
      <xdr:col>5</xdr:col>
      <xdr:colOff>857251</xdr:colOff>
      <xdr:row>24</xdr:row>
      <xdr:rowOff>23812</xdr:rowOff>
    </xdr:to>
    <xdr:graphicFrame macro="">
      <xdr:nvGraphicFramePr>
        <xdr:cNvPr id="2" name="Диаграмма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466725</xdr:colOff>
      <xdr:row>7</xdr:row>
      <xdr:rowOff>47625</xdr:rowOff>
    </xdr:from>
    <xdr:to>
      <xdr:col>13</xdr:col>
      <xdr:colOff>304800</xdr:colOff>
      <xdr:row>18</xdr:row>
      <xdr:rowOff>38100</xdr:rowOff>
    </xdr:to>
    <xdr:graphicFrame macro="">
      <xdr:nvGraphicFramePr>
        <xdr:cNvPr id="2" name="Диаграмма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712470</xdr:colOff>
      <xdr:row>18</xdr:row>
      <xdr:rowOff>102870</xdr:rowOff>
    </xdr:from>
    <xdr:to>
      <xdr:col>10</xdr:col>
      <xdr:colOff>546735</xdr:colOff>
      <xdr:row>36</xdr:row>
      <xdr:rowOff>72390</xdr:rowOff>
    </xdr:to>
    <xdr:graphicFrame macro="">
      <xdr:nvGraphicFramePr>
        <xdr:cNvPr id="3" name="Диаграмма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334734</xdr:colOff>
      <xdr:row>2</xdr:row>
      <xdr:rowOff>13607</xdr:rowOff>
    </xdr:from>
    <xdr:to>
      <xdr:col>14</xdr:col>
      <xdr:colOff>292305</xdr:colOff>
      <xdr:row>14</xdr:row>
      <xdr:rowOff>78493</xdr:rowOff>
    </xdr:to>
    <xdr:graphicFrame macro="">
      <xdr:nvGraphicFramePr>
        <xdr:cNvPr id="2" name="Диаграмма 1">
          <a:extLst>
            <a:ext uri="{FF2B5EF4-FFF2-40B4-BE49-F238E27FC236}">
              <a16:creationId xmlns:a16="http://schemas.microsoft.com/office/drawing/2014/main" id="{290BBD8B-0E90-48A1-91EB-E080BDE86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34265</xdr:colOff>
      <xdr:row>108</xdr:row>
      <xdr:rowOff>50961</xdr:rowOff>
    </xdr:from>
    <xdr:to>
      <xdr:col>11</xdr:col>
      <xdr:colOff>25098</xdr:colOff>
      <xdr:row>120</xdr:row>
      <xdr:rowOff>104961</xdr:rowOff>
    </xdr:to>
    <xdr:graphicFrame macro="">
      <xdr:nvGraphicFramePr>
        <xdr:cNvPr id="2" name="Диаграмма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163283</xdr:colOff>
      <xdr:row>3</xdr:row>
      <xdr:rowOff>54429</xdr:rowOff>
    </xdr:from>
    <xdr:to>
      <xdr:col>18</xdr:col>
      <xdr:colOff>367393</xdr:colOff>
      <xdr:row>14</xdr:row>
      <xdr:rowOff>206828</xdr:rowOff>
    </xdr:to>
    <xdr:graphicFrame macro="">
      <xdr:nvGraphicFramePr>
        <xdr:cNvPr id="2" name="Диаграм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461962</xdr:colOff>
      <xdr:row>6</xdr:row>
      <xdr:rowOff>76200</xdr:rowOff>
    </xdr:from>
    <xdr:to>
      <xdr:col>11</xdr:col>
      <xdr:colOff>300037</xdr:colOff>
      <xdr:row>24</xdr:row>
      <xdr:rowOff>76200</xdr:rowOff>
    </xdr:to>
    <xdr:graphicFrame macro="">
      <xdr:nvGraphicFramePr>
        <xdr:cNvPr id="2" name="Диаграмма 1">
          <a:extLst>
            <a:ext uri="{FF2B5EF4-FFF2-40B4-BE49-F238E27FC236}">
              <a16:creationId xmlns:a16="http://schemas.microsoft.com/office/drawing/2014/main" id="{1F1DC77B-E2E7-4126-AA16-46206EFD0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466725</xdr:colOff>
      <xdr:row>2</xdr:row>
      <xdr:rowOff>123825</xdr:rowOff>
    </xdr:from>
    <xdr:to>
      <xdr:col>11</xdr:col>
      <xdr:colOff>304800</xdr:colOff>
      <xdr:row>20</xdr:row>
      <xdr:rowOff>123825</xdr:rowOff>
    </xdr:to>
    <xdr:graphicFrame macro="">
      <xdr:nvGraphicFramePr>
        <xdr:cNvPr id="2" name="Диаграм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579120</xdr:colOff>
      <xdr:row>5</xdr:row>
      <xdr:rowOff>45720</xdr:rowOff>
    </xdr:from>
    <xdr:to>
      <xdr:col>12</xdr:col>
      <xdr:colOff>274320</xdr:colOff>
      <xdr:row>20</xdr:row>
      <xdr:rowOff>160020</xdr:rowOff>
    </xdr:to>
    <xdr:graphicFrame macro="">
      <xdr:nvGraphicFramePr>
        <xdr:cNvPr id="2" name="Диаграм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590550</xdr:colOff>
      <xdr:row>3</xdr:row>
      <xdr:rowOff>138112</xdr:rowOff>
    </xdr:from>
    <xdr:to>
      <xdr:col>9</xdr:col>
      <xdr:colOff>240600</xdr:colOff>
      <xdr:row>15</xdr:row>
      <xdr:rowOff>77812</xdr:rowOff>
    </xdr:to>
    <xdr:graphicFrame macro="">
      <xdr:nvGraphicFramePr>
        <xdr:cNvPr id="2" name="Диаграм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128587</xdr:colOff>
      <xdr:row>4</xdr:row>
      <xdr:rowOff>42862</xdr:rowOff>
    </xdr:from>
    <xdr:to>
      <xdr:col>9</xdr:col>
      <xdr:colOff>140587</xdr:colOff>
      <xdr:row>15</xdr:row>
      <xdr:rowOff>173062</xdr:rowOff>
    </xdr:to>
    <xdr:graphicFrame macro="">
      <xdr:nvGraphicFramePr>
        <xdr:cNvPr id="2" name="Диаграм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376237</xdr:colOff>
      <xdr:row>2</xdr:row>
      <xdr:rowOff>14287</xdr:rowOff>
    </xdr:from>
    <xdr:to>
      <xdr:col>11</xdr:col>
      <xdr:colOff>388237</xdr:colOff>
      <xdr:row>14</xdr:row>
      <xdr:rowOff>68287</xdr:rowOff>
    </xdr:to>
    <xdr:graphicFrame macro="">
      <xdr:nvGraphicFramePr>
        <xdr:cNvPr id="2" name="Диаграмма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261937</xdr:colOff>
      <xdr:row>2</xdr:row>
      <xdr:rowOff>0</xdr:rowOff>
    </xdr:from>
    <xdr:to>
      <xdr:col>10</xdr:col>
      <xdr:colOff>273937</xdr:colOff>
      <xdr:row>14</xdr:row>
      <xdr:rowOff>54000</xdr:rowOff>
    </xdr:to>
    <xdr:graphicFrame macro="">
      <xdr:nvGraphicFramePr>
        <xdr:cNvPr id="2" name="Диаграм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190498</xdr:colOff>
      <xdr:row>3</xdr:row>
      <xdr:rowOff>95250</xdr:rowOff>
    </xdr:from>
    <xdr:to>
      <xdr:col>13</xdr:col>
      <xdr:colOff>202498</xdr:colOff>
      <xdr:row>15</xdr:row>
      <xdr:rowOff>149250</xdr:rowOff>
    </xdr:to>
    <xdr:graphicFrame macro="">
      <xdr:nvGraphicFramePr>
        <xdr:cNvPr id="2" name="Диаграмма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7</xdr:col>
      <xdr:colOff>404812</xdr:colOff>
      <xdr:row>3</xdr:row>
      <xdr:rowOff>185737</xdr:rowOff>
    </xdr:from>
    <xdr:to>
      <xdr:col>12</xdr:col>
      <xdr:colOff>416812</xdr:colOff>
      <xdr:row>16</xdr:row>
      <xdr:rowOff>49237</xdr:rowOff>
    </xdr:to>
    <xdr:graphicFrame macro="">
      <xdr:nvGraphicFramePr>
        <xdr:cNvPr id="2" name="Диаграмма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5</xdr:col>
      <xdr:colOff>557212</xdr:colOff>
      <xdr:row>4</xdr:row>
      <xdr:rowOff>61912</xdr:rowOff>
    </xdr:from>
    <xdr:to>
      <xdr:col>10</xdr:col>
      <xdr:colOff>569212</xdr:colOff>
      <xdr:row>16</xdr:row>
      <xdr:rowOff>115912</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3</xdr:col>
      <xdr:colOff>541020</xdr:colOff>
      <xdr:row>10</xdr:row>
      <xdr:rowOff>45720</xdr:rowOff>
    </xdr:from>
    <xdr:to>
      <xdr:col>14</xdr:col>
      <xdr:colOff>129540</xdr:colOff>
      <xdr:row>32</xdr:row>
      <xdr:rowOff>60960</xdr:rowOff>
    </xdr:to>
    <xdr:graphicFrame macro="">
      <xdr:nvGraphicFramePr>
        <xdr:cNvPr id="3" name="Диаграмма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1800224</xdr:colOff>
      <xdr:row>14</xdr:row>
      <xdr:rowOff>78105</xdr:rowOff>
    </xdr:from>
    <xdr:to>
      <xdr:col>9</xdr:col>
      <xdr:colOff>312420</xdr:colOff>
      <xdr:row>35</xdr:row>
      <xdr:rowOff>154305</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53340</xdr:colOff>
      <xdr:row>14</xdr:row>
      <xdr:rowOff>171450</xdr:rowOff>
    </xdr:from>
    <xdr:to>
      <xdr:col>10</xdr:col>
      <xdr:colOff>15240</xdr:colOff>
      <xdr:row>31</xdr:row>
      <xdr:rowOff>152400</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274320</xdr:colOff>
      <xdr:row>0</xdr:row>
      <xdr:rowOff>99060</xdr:rowOff>
    </xdr:from>
    <xdr:to>
      <xdr:col>13</xdr:col>
      <xdr:colOff>480060</xdr:colOff>
      <xdr:row>25</xdr:row>
      <xdr:rowOff>53340</xdr:rowOff>
    </xdr:to>
    <xdr:graphicFrame macro="">
      <xdr:nvGraphicFramePr>
        <xdr:cNvPr id="4" name="Диаграмма 3">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60960</xdr:colOff>
      <xdr:row>8</xdr:row>
      <xdr:rowOff>148590</xdr:rowOff>
    </xdr:from>
    <xdr:to>
      <xdr:col>12</xdr:col>
      <xdr:colOff>396240</xdr:colOff>
      <xdr:row>25</xdr:row>
      <xdr:rowOff>22860</xdr:rowOff>
    </xdr:to>
    <xdr:graphicFrame macro="">
      <xdr:nvGraphicFramePr>
        <xdr:cNvPr id="4" name="Диаграмма 3">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5334000</xdr:colOff>
      <xdr:row>38</xdr:row>
      <xdr:rowOff>144780</xdr:rowOff>
    </xdr:from>
    <xdr:to>
      <xdr:col>10</xdr:col>
      <xdr:colOff>472440</xdr:colOff>
      <xdr:row>60</xdr:row>
      <xdr:rowOff>160020</xdr:rowOff>
    </xdr:to>
    <xdr:graphicFrame macro="">
      <xdr:nvGraphicFramePr>
        <xdr:cNvPr id="3" name="Диаграмма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281940</xdr:colOff>
      <xdr:row>14</xdr:row>
      <xdr:rowOff>0</xdr:rowOff>
    </xdr:from>
    <xdr:to>
      <xdr:col>8</xdr:col>
      <xdr:colOff>571500</xdr:colOff>
      <xdr:row>28</xdr:row>
      <xdr:rowOff>34290</xdr:rowOff>
    </xdr:to>
    <xdr:graphicFrame macro="">
      <xdr:nvGraphicFramePr>
        <xdr:cNvPr id="5" name="Диаграмма 4">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8</xdr:col>
      <xdr:colOff>345831</xdr:colOff>
      <xdr:row>2</xdr:row>
      <xdr:rowOff>158262</xdr:rowOff>
    </xdr:from>
    <xdr:to>
      <xdr:col>15</xdr:col>
      <xdr:colOff>89925</xdr:colOff>
      <xdr:row>17</xdr:row>
      <xdr:rowOff>164123</xdr:rowOff>
    </xdr:to>
    <xdr:graphicFrame macro="">
      <xdr:nvGraphicFramePr>
        <xdr:cNvPr id="3" name="Диаграмма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2668904</xdr:colOff>
      <xdr:row>15</xdr:row>
      <xdr:rowOff>175261</xdr:rowOff>
    </xdr:from>
    <xdr:to>
      <xdr:col>5</xdr:col>
      <xdr:colOff>655320</xdr:colOff>
      <xdr:row>40</xdr:row>
      <xdr:rowOff>22861</xdr:rowOff>
    </xdr:to>
    <xdr:graphicFrame macro="">
      <xdr:nvGraphicFramePr>
        <xdr:cNvPr id="2" name="Диаграм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238125</xdr:colOff>
      <xdr:row>1</xdr:row>
      <xdr:rowOff>114300</xdr:rowOff>
    </xdr:from>
    <xdr:to>
      <xdr:col>12</xdr:col>
      <xdr:colOff>250125</xdr:colOff>
      <xdr:row>13</xdr:row>
      <xdr:rowOff>168300</xdr:rowOff>
    </xdr:to>
    <xdr:graphicFrame macro="">
      <xdr:nvGraphicFramePr>
        <xdr:cNvPr id="2" name="Диаграмма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1219200</xdr:colOff>
      <xdr:row>11</xdr:row>
      <xdr:rowOff>85725</xdr:rowOff>
    </xdr:from>
    <xdr:to>
      <xdr:col>5</xdr:col>
      <xdr:colOff>304800</xdr:colOff>
      <xdr:row>29</xdr:row>
      <xdr:rowOff>109537</xdr:rowOff>
    </xdr:to>
    <xdr:graphicFrame macro="">
      <xdr:nvGraphicFramePr>
        <xdr:cNvPr id="2" name="Диаграмма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12</xdr:row>
      <xdr:rowOff>95250</xdr:rowOff>
    </xdr:from>
    <xdr:to>
      <xdr:col>8</xdr:col>
      <xdr:colOff>142874</xdr:colOff>
      <xdr:row>30</xdr:row>
      <xdr:rowOff>38100</xdr:rowOff>
    </xdr:to>
    <xdr:graphicFrame macro="">
      <xdr:nvGraphicFramePr>
        <xdr:cNvPr id="2" name="Диаграмма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104774</xdr:colOff>
      <xdr:row>2</xdr:row>
      <xdr:rowOff>114300</xdr:rowOff>
    </xdr:from>
    <xdr:to>
      <xdr:col>22</xdr:col>
      <xdr:colOff>38100</xdr:colOff>
      <xdr:row>41</xdr:row>
      <xdr:rowOff>142875</xdr:rowOff>
    </xdr:to>
    <xdr:graphicFrame macro="">
      <xdr:nvGraphicFramePr>
        <xdr:cNvPr id="2" name="Диаграмма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8</xdr:col>
      <xdr:colOff>0</xdr:colOff>
      <xdr:row>6</xdr:row>
      <xdr:rowOff>0</xdr:rowOff>
    </xdr:from>
    <xdr:to>
      <xdr:col>15</xdr:col>
      <xdr:colOff>304800</xdr:colOff>
      <xdr:row>24</xdr:row>
      <xdr:rowOff>100013</xdr:rowOff>
    </xdr:to>
    <xdr:graphicFrame macro="">
      <xdr:nvGraphicFramePr>
        <xdr:cNvPr id="2" name="Диаграмма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849630</xdr:colOff>
      <xdr:row>11</xdr:row>
      <xdr:rowOff>14287</xdr:rowOff>
    </xdr:from>
    <xdr:to>
      <xdr:col>7</xdr:col>
      <xdr:colOff>525780</xdr:colOff>
      <xdr:row>28</xdr:row>
      <xdr:rowOff>4762</xdr:rowOff>
    </xdr:to>
    <xdr:graphicFrame macro="">
      <xdr:nvGraphicFramePr>
        <xdr:cNvPr id="2" name="Диаграмма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7</xdr:col>
      <xdr:colOff>45720</xdr:colOff>
      <xdr:row>3</xdr:row>
      <xdr:rowOff>144780</xdr:rowOff>
    </xdr:from>
    <xdr:to>
      <xdr:col>14</xdr:col>
      <xdr:colOff>350520</xdr:colOff>
      <xdr:row>20</xdr:row>
      <xdr:rowOff>38100</xdr:rowOff>
    </xdr:to>
    <xdr:graphicFrame macro="">
      <xdr:nvGraphicFramePr>
        <xdr:cNvPr id="2" name="Диаграмма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3</xdr:col>
      <xdr:colOff>266700</xdr:colOff>
      <xdr:row>3</xdr:row>
      <xdr:rowOff>114300</xdr:rowOff>
    </xdr:from>
    <xdr:to>
      <xdr:col>10</xdr:col>
      <xdr:colOff>571500</xdr:colOff>
      <xdr:row>20</xdr:row>
      <xdr:rowOff>7620</xdr:rowOff>
    </xdr:to>
    <xdr:graphicFrame macro="">
      <xdr:nvGraphicFramePr>
        <xdr:cNvPr id="2" name="Диаграмма 2">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609600</xdr:colOff>
      <xdr:row>3</xdr:row>
      <xdr:rowOff>304800</xdr:rowOff>
    </xdr:from>
    <xdr:to>
      <xdr:col>12</xdr:col>
      <xdr:colOff>447675</xdr:colOff>
      <xdr:row>8</xdr:row>
      <xdr:rowOff>409575</xdr:rowOff>
    </xdr:to>
    <xdr:graphicFrame macro="">
      <xdr:nvGraphicFramePr>
        <xdr:cNvPr id="2" name="Диаграмма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3</xdr:col>
      <xdr:colOff>434340</xdr:colOff>
      <xdr:row>2</xdr:row>
      <xdr:rowOff>42545</xdr:rowOff>
    </xdr:from>
    <xdr:to>
      <xdr:col>9</xdr:col>
      <xdr:colOff>600075</xdr:colOff>
      <xdr:row>17</xdr:row>
      <xdr:rowOff>23495</xdr:rowOff>
    </xdr:to>
    <xdr:graphicFrame macro="">
      <xdr:nvGraphicFramePr>
        <xdr:cNvPr id="2" name="Диаграмма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565150</xdr:colOff>
      <xdr:row>29</xdr:row>
      <xdr:rowOff>44450</xdr:rowOff>
    </xdr:from>
    <xdr:ext cx="2559050" cy="609013"/>
    <xdr:sp macro="" textlink="">
      <xdr:nvSpPr>
        <xdr:cNvPr id="3" name="TextBox 2">
          <a:extLst>
            <a:ext uri="{FF2B5EF4-FFF2-40B4-BE49-F238E27FC236}">
              <a16:creationId xmlns:a16="http://schemas.microsoft.com/office/drawing/2014/main" id="{00000000-0008-0000-4400-000003000000}"/>
            </a:ext>
          </a:extLst>
        </xdr:cNvPr>
        <xdr:cNvSpPr txBox="1"/>
      </xdr:nvSpPr>
      <xdr:spPr>
        <a:xfrm>
          <a:off x="4893310" y="5363210"/>
          <a:ext cx="255905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100"/>
            <a:t>Это можно соотнести со ставками по депозитам и приростом кредитования ФЛ</a:t>
          </a:r>
        </a:p>
      </xdr:txBody>
    </xdr:sp>
    <xdr:clientData/>
  </xdr:oneCellAnchor>
</xdr:wsDr>
</file>

<file path=xl/drawings/drawing69.xml><?xml version="1.0" encoding="utf-8"?>
<xdr:wsDr xmlns:xdr="http://schemas.openxmlformats.org/drawingml/2006/spreadsheetDrawing" xmlns:a="http://schemas.openxmlformats.org/drawingml/2006/main">
  <xdr:twoCellAnchor>
    <xdr:from>
      <xdr:col>11</xdr:col>
      <xdr:colOff>232409</xdr:colOff>
      <xdr:row>3</xdr:row>
      <xdr:rowOff>367664</xdr:rowOff>
    </xdr:from>
    <xdr:to>
      <xdr:col>20</xdr:col>
      <xdr:colOff>346709</xdr:colOff>
      <xdr:row>8</xdr:row>
      <xdr:rowOff>396239</xdr:rowOff>
    </xdr:to>
    <xdr:graphicFrame macro="">
      <xdr:nvGraphicFramePr>
        <xdr:cNvPr id="2" name="Диаграмма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571500</xdr:colOff>
      <xdr:row>6</xdr:row>
      <xdr:rowOff>104775</xdr:rowOff>
    </xdr:from>
    <xdr:to>
      <xdr:col>12</xdr:col>
      <xdr:colOff>331470</xdr:colOff>
      <xdr:row>17</xdr:row>
      <xdr:rowOff>91440</xdr:rowOff>
    </xdr:to>
    <xdr:graphicFrame macro="">
      <xdr:nvGraphicFramePr>
        <xdr:cNvPr id="2" name="Диаграмма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12</xdr:col>
      <xdr:colOff>24765</xdr:colOff>
      <xdr:row>4</xdr:row>
      <xdr:rowOff>304800</xdr:rowOff>
    </xdr:from>
    <xdr:to>
      <xdr:col>21</xdr:col>
      <xdr:colOff>139065</xdr:colOff>
      <xdr:row>9</xdr:row>
      <xdr:rowOff>41910</xdr:rowOff>
    </xdr:to>
    <xdr:graphicFrame macro="">
      <xdr:nvGraphicFramePr>
        <xdr:cNvPr id="2" name="Диаграмма 1">
          <a:extLst>
            <a:ext uri="{FF2B5EF4-FFF2-40B4-BE49-F238E27FC236}">
              <a16:creationId xmlns:a16="http://schemas.microsoft.com/office/drawing/2014/main" id="{464A414C-1D77-4DE0-A0F2-40C34E51F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528637</xdr:colOff>
      <xdr:row>3</xdr:row>
      <xdr:rowOff>109537</xdr:rowOff>
    </xdr:from>
    <xdr:to>
      <xdr:col>17</xdr:col>
      <xdr:colOff>331837</xdr:colOff>
      <xdr:row>15</xdr:row>
      <xdr:rowOff>163537</xdr:rowOff>
    </xdr:to>
    <xdr:graphicFrame macro="">
      <xdr:nvGraphicFramePr>
        <xdr:cNvPr id="2" name="Диаграмма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144780</xdr:colOff>
      <xdr:row>1</xdr:row>
      <xdr:rowOff>289560</xdr:rowOff>
    </xdr:from>
    <xdr:to>
      <xdr:col>19</xdr:col>
      <xdr:colOff>259080</xdr:colOff>
      <xdr:row>17</xdr:row>
      <xdr:rowOff>68580</xdr:rowOff>
    </xdr:to>
    <xdr:graphicFrame macro="">
      <xdr:nvGraphicFramePr>
        <xdr:cNvPr id="2" name="Диаграмма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7</xdr:col>
      <xdr:colOff>0</xdr:colOff>
      <xdr:row>4</xdr:row>
      <xdr:rowOff>83820</xdr:rowOff>
    </xdr:from>
    <xdr:to>
      <xdr:col>14</xdr:col>
      <xdr:colOff>304800</xdr:colOff>
      <xdr:row>20</xdr:row>
      <xdr:rowOff>91440</xdr:rowOff>
    </xdr:to>
    <xdr:graphicFrame macro="">
      <xdr:nvGraphicFramePr>
        <xdr:cNvPr id="2" name="Диаграмма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5</xdr:col>
      <xdr:colOff>243840</xdr:colOff>
      <xdr:row>1</xdr:row>
      <xdr:rowOff>281940</xdr:rowOff>
    </xdr:from>
    <xdr:to>
      <xdr:col>12</xdr:col>
      <xdr:colOff>548640</xdr:colOff>
      <xdr:row>14</xdr:row>
      <xdr:rowOff>22860</xdr:rowOff>
    </xdr:to>
    <xdr:graphicFrame macro="">
      <xdr:nvGraphicFramePr>
        <xdr:cNvPr id="2" name="Диаграмма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7</xdr:col>
      <xdr:colOff>257175</xdr:colOff>
      <xdr:row>3</xdr:row>
      <xdr:rowOff>438150</xdr:rowOff>
    </xdr:from>
    <xdr:to>
      <xdr:col>14</xdr:col>
      <xdr:colOff>95250</xdr:colOff>
      <xdr:row>9</xdr:row>
      <xdr:rowOff>38100</xdr:rowOff>
    </xdr:to>
    <xdr:graphicFrame macro="">
      <xdr:nvGraphicFramePr>
        <xdr:cNvPr id="2" name="Диаграмма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552450</xdr:colOff>
      <xdr:row>9</xdr:row>
      <xdr:rowOff>23811</xdr:rowOff>
    </xdr:from>
    <xdr:to>
      <xdr:col>9</xdr:col>
      <xdr:colOff>564450</xdr:colOff>
      <xdr:row>21</xdr:row>
      <xdr:rowOff>77811</xdr:rowOff>
    </xdr:to>
    <xdr:graphicFrame macro="">
      <xdr:nvGraphicFramePr>
        <xdr:cNvPr id="2" name="Диаграмма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523875</xdr:colOff>
      <xdr:row>9</xdr:row>
      <xdr:rowOff>61912</xdr:rowOff>
    </xdr:from>
    <xdr:to>
      <xdr:col>9</xdr:col>
      <xdr:colOff>535875</xdr:colOff>
      <xdr:row>21</xdr:row>
      <xdr:rowOff>115912</xdr:rowOff>
    </xdr:to>
    <xdr:graphicFrame macro="">
      <xdr:nvGraphicFramePr>
        <xdr:cNvPr id="2" name="Диаграмма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14287</xdr:colOff>
      <xdr:row>5</xdr:row>
      <xdr:rowOff>147637</xdr:rowOff>
    </xdr:from>
    <xdr:to>
      <xdr:col>12</xdr:col>
      <xdr:colOff>26287</xdr:colOff>
      <xdr:row>18</xdr:row>
      <xdr:rowOff>11137</xdr:rowOff>
    </xdr:to>
    <xdr:graphicFrame macro="">
      <xdr:nvGraphicFramePr>
        <xdr:cNvPr id="2" name="Диаграмма 1">
          <a:extLst>
            <a:ext uri="{FF2B5EF4-FFF2-40B4-BE49-F238E27FC236}">
              <a16:creationId xmlns:a16="http://schemas.microsoft.com/office/drawing/2014/main" id="{770E6940-4C9C-4B50-BE86-6E2B42018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502920</xdr:colOff>
      <xdr:row>6</xdr:row>
      <xdr:rowOff>30480</xdr:rowOff>
    </xdr:from>
    <xdr:to>
      <xdr:col>12</xdr:col>
      <xdr:colOff>514920</xdr:colOff>
      <xdr:row>18</xdr:row>
      <xdr:rowOff>84480</xdr:rowOff>
    </xdr:to>
    <xdr:graphicFrame macro="">
      <xdr:nvGraphicFramePr>
        <xdr:cNvPr id="2" name="Диаграмма 1">
          <a:extLst>
            <a:ext uri="{FF2B5EF4-FFF2-40B4-BE49-F238E27FC236}">
              <a16:creationId xmlns:a16="http://schemas.microsoft.com/office/drawing/2014/main" id="{72C86E41-FB24-4C06-9395-8F8373838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6</xdr:row>
      <xdr:rowOff>180974</xdr:rowOff>
    </xdr:from>
    <xdr:to>
      <xdr:col>12</xdr:col>
      <xdr:colOff>107250</xdr:colOff>
      <xdr:row>19</xdr:row>
      <xdr:rowOff>168299</xdr:rowOff>
    </xdr:to>
    <xdr:graphicFrame macro="">
      <xdr:nvGraphicFramePr>
        <xdr:cNvPr id="2" name="Диаграмма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0</xdr:colOff>
      <xdr:row>24</xdr:row>
      <xdr:rowOff>71437</xdr:rowOff>
    </xdr:from>
    <xdr:to>
      <xdr:col>12</xdr:col>
      <xdr:colOff>12000</xdr:colOff>
      <xdr:row>36</xdr:row>
      <xdr:rowOff>125437</xdr:rowOff>
    </xdr:to>
    <xdr:graphicFrame macro="">
      <xdr:nvGraphicFramePr>
        <xdr:cNvPr id="2" name="Диаграмма 1">
          <a:extLst>
            <a:ext uri="{FF2B5EF4-FFF2-40B4-BE49-F238E27FC236}">
              <a16:creationId xmlns:a16="http://schemas.microsoft.com/office/drawing/2014/main" id="{A22CED8B-9584-40B0-BACE-6AB07713D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8</xdr:col>
      <xdr:colOff>595313</xdr:colOff>
      <xdr:row>24</xdr:row>
      <xdr:rowOff>0</xdr:rowOff>
    </xdr:from>
    <xdr:to>
      <xdr:col>13</xdr:col>
      <xdr:colOff>607313</xdr:colOff>
      <xdr:row>36</xdr:row>
      <xdr:rowOff>54000</xdr:rowOff>
    </xdr:to>
    <xdr:graphicFrame macro="">
      <xdr:nvGraphicFramePr>
        <xdr:cNvPr id="2" name="Диаграмма 1">
          <a:extLst>
            <a:ext uri="{FF2B5EF4-FFF2-40B4-BE49-F238E27FC236}">
              <a16:creationId xmlns:a16="http://schemas.microsoft.com/office/drawing/2014/main" id="{EE183449-DCB9-4F14-8900-C5744859E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12</xdr:col>
      <xdr:colOff>504825</xdr:colOff>
      <xdr:row>5</xdr:row>
      <xdr:rowOff>142874</xdr:rowOff>
    </xdr:from>
    <xdr:to>
      <xdr:col>17</xdr:col>
      <xdr:colOff>516825</xdr:colOff>
      <xdr:row>18</xdr:row>
      <xdr:rowOff>6374</xdr:rowOff>
    </xdr:to>
    <xdr:graphicFrame macro="">
      <xdr:nvGraphicFramePr>
        <xdr:cNvPr id="2" name="Диаграмма 1">
          <a:extLst>
            <a:ext uri="{FF2B5EF4-FFF2-40B4-BE49-F238E27FC236}">
              <a16:creationId xmlns:a16="http://schemas.microsoft.com/office/drawing/2014/main" id="{6895DAE3-4E92-4C3F-9190-FF3CC0884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12</xdr:col>
      <xdr:colOff>571500</xdr:colOff>
      <xdr:row>5</xdr:row>
      <xdr:rowOff>123825</xdr:rowOff>
    </xdr:from>
    <xdr:to>
      <xdr:col>17</xdr:col>
      <xdr:colOff>583500</xdr:colOff>
      <xdr:row>17</xdr:row>
      <xdr:rowOff>177825</xdr:rowOff>
    </xdr:to>
    <xdr:graphicFrame macro="">
      <xdr:nvGraphicFramePr>
        <xdr:cNvPr id="2" name="Диаграмма 1">
          <a:extLst>
            <a:ext uri="{FF2B5EF4-FFF2-40B4-BE49-F238E27FC236}">
              <a16:creationId xmlns:a16="http://schemas.microsoft.com/office/drawing/2014/main" id="{11A66ECD-0BFD-4A3D-A7E7-EFF2D1451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12</xdr:col>
      <xdr:colOff>127635</xdr:colOff>
      <xdr:row>4</xdr:row>
      <xdr:rowOff>24765</xdr:rowOff>
    </xdr:from>
    <xdr:to>
      <xdr:col>17</xdr:col>
      <xdr:colOff>139635</xdr:colOff>
      <xdr:row>16</xdr:row>
      <xdr:rowOff>78765</xdr:rowOff>
    </xdr:to>
    <xdr:graphicFrame macro="">
      <xdr:nvGraphicFramePr>
        <xdr:cNvPr id="2" name="Диаграмма 1">
          <a:extLst>
            <a:ext uri="{FF2B5EF4-FFF2-40B4-BE49-F238E27FC236}">
              <a16:creationId xmlns:a16="http://schemas.microsoft.com/office/drawing/2014/main" id="{31A25E12-52E8-49C8-8FC9-58F58998D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12</xdr:col>
      <xdr:colOff>424815</xdr:colOff>
      <xdr:row>5</xdr:row>
      <xdr:rowOff>125730</xdr:rowOff>
    </xdr:from>
    <xdr:to>
      <xdr:col>17</xdr:col>
      <xdr:colOff>436815</xdr:colOff>
      <xdr:row>17</xdr:row>
      <xdr:rowOff>172110</xdr:rowOff>
    </xdr:to>
    <xdr:graphicFrame macro="">
      <xdr:nvGraphicFramePr>
        <xdr:cNvPr id="2" name="Диаграмма 1">
          <a:extLst>
            <a:ext uri="{FF2B5EF4-FFF2-40B4-BE49-F238E27FC236}">
              <a16:creationId xmlns:a16="http://schemas.microsoft.com/office/drawing/2014/main" id="{E728EA3E-7945-46E9-BE6F-7A406ACA7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388620</xdr:colOff>
      <xdr:row>1</xdr:row>
      <xdr:rowOff>114300</xdr:rowOff>
    </xdr:from>
    <xdr:to>
      <xdr:col>15</xdr:col>
      <xdr:colOff>7620</xdr:colOff>
      <xdr:row>12</xdr:row>
      <xdr:rowOff>365760</xdr:rowOff>
    </xdr:to>
    <xdr:graphicFrame macro="">
      <xdr:nvGraphicFramePr>
        <xdr:cNvPr id="2" name="Диаграмма 1">
          <a:extLst>
            <a:ext uri="{FF2B5EF4-FFF2-40B4-BE49-F238E27FC236}">
              <a16:creationId xmlns:a16="http://schemas.microsoft.com/office/drawing/2014/main" id="{B7DFD3A4-80A8-4ADD-99B0-ADFE9F447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8</xdr:col>
      <xdr:colOff>0</xdr:colOff>
      <xdr:row>3</xdr:row>
      <xdr:rowOff>0</xdr:rowOff>
    </xdr:from>
    <xdr:to>
      <xdr:col>14</xdr:col>
      <xdr:colOff>514350</xdr:colOff>
      <xdr:row>5</xdr:row>
      <xdr:rowOff>409575</xdr:rowOff>
    </xdr:to>
    <xdr:graphicFrame macro="">
      <xdr:nvGraphicFramePr>
        <xdr:cNvPr id="2" name="Диаграмма 1">
          <a:extLst>
            <a:ext uri="{FF2B5EF4-FFF2-40B4-BE49-F238E27FC236}">
              <a16:creationId xmlns:a16="http://schemas.microsoft.com/office/drawing/2014/main" id="{803E5D1C-FA89-41AC-B43C-5EC74DB5B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114300</xdr:colOff>
      <xdr:row>5</xdr:row>
      <xdr:rowOff>828675</xdr:rowOff>
    </xdr:from>
    <xdr:to>
      <xdr:col>14</xdr:col>
      <xdr:colOff>628650</xdr:colOff>
      <xdr:row>9</xdr:row>
      <xdr:rowOff>142875</xdr:rowOff>
    </xdr:to>
    <xdr:graphicFrame macro="">
      <xdr:nvGraphicFramePr>
        <xdr:cNvPr id="2" name="Диаграмма 1">
          <a:extLst>
            <a:ext uri="{FF2B5EF4-FFF2-40B4-BE49-F238E27FC236}">
              <a16:creationId xmlns:a16="http://schemas.microsoft.com/office/drawing/2014/main" id="{369348CA-5E6F-4DB2-84B1-42F665D47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12</xdr:col>
      <xdr:colOff>0</xdr:colOff>
      <xdr:row>3</xdr:row>
      <xdr:rowOff>0</xdr:rowOff>
    </xdr:from>
    <xdr:to>
      <xdr:col>18</xdr:col>
      <xdr:colOff>514350</xdr:colOff>
      <xdr:row>14</xdr:row>
      <xdr:rowOff>133350</xdr:rowOff>
    </xdr:to>
    <xdr:graphicFrame macro="">
      <xdr:nvGraphicFramePr>
        <xdr:cNvPr id="2" name="Диаграмма 1">
          <a:extLst>
            <a:ext uri="{FF2B5EF4-FFF2-40B4-BE49-F238E27FC236}">
              <a16:creationId xmlns:a16="http://schemas.microsoft.com/office/drawing/2014/main" id="{181D4A05-918E-4B21-8A2A-5DEDDD735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0</xdr:rowOff>
    </xdr:from>
    <xdr:to>
      <xdr:col>29</xdr:col>
      <xdr:colOff>114300</xdr:colOff>
      <xdr:row>23</xdr:row>
      <xdr:rowOff>76200</xdr:rowOff>
    </xdr:to>
    <xdr:graphicFrame macro="">
      <xdr:nvGraphicFramePr>
        <xdr:cNvPr id="3" name="Диаграмма 2">
          <a:extLst>
            <a:ext uri="{FF2B5EF4-FFF2-40B4-BE49-F238E27FC236}">
              <a16:creationId xmlns:a16="http://schemas.microsoft.com/office/drawing/2014/main" id="{2F6F7AA1-6CFC-4B04-A6F6-93CBF708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238125</xdr:colOff>
      <xdr:row>1</xdr:row>
      <xdr:rowOff>114300</xdr:rowOff>
    </xdr:from>
    <xdr:to>
      <xdr:col>12</xdr:col>
      <xdr:colOff>250125</xdr:colOff>
      <xdr:row>13</xdr:row>
      <xdr:rowOff>168300</xdr:rowOff>
    </xdr:to>
    <xdr:graphicFrame macro="">
      <xdr:nvGraphicFramePr>
        <xdr:cNvPr id="2" name="Диаграмма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7</xdr:col>
      <xdr:colOff>137160</xdr:colOff>
      <xdr:row>0</xdr:row>
      <xdr:rowOff>175260</xdr:rowOff>
    </xdr:from>
    <xdr:to>
      <xdr:col>12</xdr:col>
      <xdr:colOff>419100</xdr:colOff>
      <xdr:row>14</xdr:row>
      <xdr:rowOff>22860</xdr:rowOff>
    </xdr:to>
    <xdr:graphicFrame macro="">
      <xdr:nvGraphicFramePr>
        <xdr:cNvPr id="2" name="Диаграмма 1">
          <a:extLst>
            <a:ext uri="{FF2B5EF4-FFF2-40B4-BE49-F238E27FC236}">
              <a16:creationId xmlns:a16="http://schemas.microsoft.com/office/drawing/2014/main" id="{7400E077-DD01-4EC3-88ED-34AEEC1E5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7</xdr:col>
      <xdr:colOff>60960</xdr:colOff>
      <xdr:row>3</xdr:row>
      <xdr:rowOff>449580</xdr:rowOff>
    </xdr:from>
    <xdr:to>
      <xdr:col>12</xdr:col>
      <xdr:colOff>68580</xdr:colOff>
      <xdr:row>9</xdr:row>
      <xdr:rowOff>45720</xdr:rowOff>
    </xdr:to>
    <xdr:graphicFrame macro="">
      <xdr:nvGraphicFramePr>
        <xdr:cNvPr id="2" name="Диаграмма 2">
          <a:extLst>
            <a:ext uri="{FF2B5EF4-FFF2-40B4-BE49-F238E27FC236}">
              <a16:creationId xmlns:a16="http://schemas.microsoft.com/office/drawing/2014/main" id="{9BD75203-33D6-4792-B759-B0B8D3E74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6</xdr:col>
      <xdr:colOff>289560</xdr:colOff>
      <xdr:row>2</xdr:row>
      <xdr:rowOff>274320</xdr:rowOff>
    </xdr:from>
    <xdr:to>
      <xdr:col>11</xdr:col>
      <xdr:colOff>175260</xdr:colOff>
      <xdr:row>7</xdr:row>
      <xdr:rowOff>335280</xdr:rowOff>
    </xdr:to>
    <xdr:graphicFrame macro="">
      <xdr:nvGraphicFramePr>
        <xdr:cNvPr id="2" name="Диаграмма 3">
          <a:extLst>
            <a:ext uri="{FF2B5EF4-FFF2-40B4-BE49-F238E27FC236}">
              <a16:creationId xmlns:a16="http://schemas.microsoft.com/office/drawing/2014/main" id="{B207BBC6-1197-4943-8B11-B874207A3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8</xdr:col>
      <xdr:colOff>0</xdr:colOff>
      <xdr:row>2</xdr:row>
      <xdr:rowOff>0</xdr:rowOff>
    </xdr:from>
    <xdr:to>
      <xdr:col>12</xdr:col>
      <xdr:colOff>441960</xdr:colOff>
      <xdr:row>7</xdr:row>
      <xdr:rowOff>60960</xdr:rowOff>
    </xdr:to>
    <xdr:graphicFrame macro="">
      <xdr:nvGraphicFramePr>
        <xdr:cNvPr id="2" name="Диаграмма 4">
          <a:extLst>
            <a:ext uri="{FF2B5EF4-FFF2-40B4-BE49-F238E27FC236}">
              <a16:creationId xmlns:a16="http://schemas.microsoft.com/office/drawing/2014/main" id="{C00FC05B-6689-4658-AFA6-95BF9C9A2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781049</xdr:colOff>
      <xdr:row>1</xdr:row>
      <xdr:rowOff>171450</xdr:rowOff>
    </xdr:from>
    <xdr:to>
      <xdr:col>15</xdr:col>
      <xdr:colOff>260984</xdr:colOff>
      <xdr:row>19</xdr:row>
      <xdr:rowOff>74295</xdr:rowOff>
    </xdr:to>
    <xdr:graphicFrame macro="">
      <xdr:nvGraphicFramePr>
        <xdr:cNvPr id="2" name="Диаграмма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2063115</xdr:colOff>
      <xdr:row>44</xdr:row>
      <xdr:rowOff>135255</xdr:rowOff>
    </xdr:from>
    <xdr:to>
      <xdr:col>11</xdr:col>
      <xdr:colOff>417195</xdr:colOff>
      <xdr:row>64</xdr:row>
      <xdr:rowOff>125730</xdr:rowOff>
    </xdr:to>
    <xdr:graphicFrame macro="">
      <xdr:nvGraphicFramePr>
        <xdr:cNvPr id="3" name="Диаграмма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2063115</xdr:colOff>
      <xdr:row>44</xdr:row>
      <xdr:rowOff>135255</xdr:rowOff>
    </xdr:from>
    <xdr:to>
      <xdr:col>11</xdr:col>
      <xdr:colOff>417195</xdr:colOff>
      <xdr:row>64</xdr:row>
      <xdr:rowOff>125730</xdr:rowOff>
    </xdr:to>
    <xdr:graphicFrame macro="">
      <xdr:nvGraphicFramePr>
        <xdr:cNvPr id="3" name="Диаграмма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190500</xdr:colOff>
      <xdr:row>3</xdr:row>
      <xdr:rowOff>83820</xdr:rowOff>
    </xdr:from>
    <xdr:to>
      <xdr:col>10</xdr:col>
      <xdr:colOff>38100</xdr:colOff>
      <xdr:row>22</xdr:row>
      <xdr:rowOff>34290</xdr:rowOff>
    </xdr:to>
    <xdr:graphicFrame macro="">
      <xdr:nvGraphicFramePr>
        <xdr:cNvPr id="4" name="Диаграмма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2063115</xdr:colOff>
      <xdr:row>44</xdr:row>
      <xdr:rowOff>135255</xdr:rowOff>
    </xdr:from>
    <xdr:to>
      <xdr:col>11</xdr:col>
      <xdr:colOff>417195</xdr:colOff>
      <xdr:row>64</xdr:row>
      <xdr:rowOff>125730</xdr:rowOff>
    </xdr:to>
    <xdr:graphicFrame macro="">
      <xdr:nvGraphicFramePr>
        <xdr:cNvPr id="2" name="Диаграмма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190500</xdr:colOff>
      <xdr:row>3</xdr:row>
      <xdr:rowOff>83820</xdr:rowOff>
    </xdr:from>
    <xdr:to>
      <xdr:col>10</xdr:col>
      <xdr:colOff>38100</xdr:colOff>
      <xdr:row>22</xdr:row>
      <xdr:rowOff>34290</xdr:rowOff>
    </xdr:to>
    <xdr:graphicFrame macro="">
      <xdr:nvGraphicFramePr>
        <xdr:cNvPr id="3" name="Диаграмма 2">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10</xdr:col>
      <xdr:colOff>304798</xdr:colOff>
      <xdr:row>3</xdr:row>
      <xdr:rowOff>136281</xdr:rowOff>
    </xdr:from>
    <xdr:to>
      <xdr:col>20</xdr:col>
      <xdr:colOff>257909</xdr:colOff>
      <xdr:row>19</xdr:row>
      <xdr:rowOff>158262</xdr:rowOff>
    </xdr:to>
    <xdr:graphicFrame macro="">
      <xdr:nvGraphicFramePr>
        <xdr:cNvPr id="2" name="Диаграмма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2</xdr:col>
      <xdr:colOff>368300</xdr:colOff>
      <xdr:row>10</xdr:row>
      <xdr:rowOff>165100</xdr:rowOff>
    </xdr:from>
    <xdr:to>
      <xdr:col>9</xdr:col>
      <xdr:colOff>708026</xdr:colOff>
      <xdr:row>29</xdr:row>
      <xdr:rowOff>25400</xdr:rowOff>
    </xdr:to>
    <xdr:graphicFrame macro="">
      <xdr:nvGraphicFramePr>
        <xdr:cNvPr id="2" name="Диаграмма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3</xdr:col>
      <xdr:colOff>817847</xdr:colOff>
      <xdr:row>11</xdr:row>
      <xdr:rowOff>69198</xdr:rowOff>
    </xdr:from>
    <xdr:to>
      <xdr:col>24</xdr:col>
      <xdr:colOff>642327</xdr:colOff>
      <xdr:row>25</xdr:row>
      <xdr:rowOff>134001</xdr:rowOff>
    </xdr:to>
    <xdr:graphicFrame macro="">
      <xdr:nvGraphicFramePr>
        <xdr:cNvPr id="2" name="Диаграмма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301/BOP0301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cbr.ru/uabs/OABS/KVV/&#1052;&#1072;&#1082;&#1077;&#1090;%20-%20&#1089;&#1073;&#1086;&#1088;&#1085;&#1080;&#1082;/&#1040;&#1083;&#1075;&#1086;&#1088;&#1080;&#1090;&#1084;&#1099;/oper08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Macro/LISA/FILE-XLS/VAR-2002-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www.cbr.ru/Users/PuzinAM/Desktop/&#1057;&#1073;&#1086;&#1088;&#1085;&#1080;&#1082;/poks101.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www.cbr.ru/COMMON/ish/2011/ish_2011.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0ffs01.vip.cbr.ru\DMSiOK\&#1054;&#1073;&#1097;&#1077;&#1077;\4.%20&#1056;&#1072;&#1073;&#1086;&#1090;&#1072;%20&#1089;%20&#1080;&#1085;&#1074;&#1077;&#1089;&#1090;&#1086;&#1088;&#1072;&#1084;&#1080;\IR%20&#1087;&#1088;&#1077;&#1079;&#1077;&#1085;&#1090;&#1072;&#1094;&#1080;&#1103;%20&#1041;&#1072;&#1085;&#1082;&#1072;%20&#1056;&#1086;&#1089;&#1089;&#1080;&#1080;\Spreadsheet_EKH.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1044;&#1044;&#1050;&#1055;\MMFXFI\CapitalMarketData\&#1041;&#1072;&#1079;&#1099;\CDS,FX%20(&#1076;&#1083;&#1103;%20&#1082;&#1086;&#1084;&#1084;&#1077;&#1085;&#1090;&#107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301/BOP0301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TSMOLE~1/AppData/Local/Temp/Rar$DI00.201/Users/Tsibanov_VN/AppData/Local/Microsoft/Windows/Temporary%20Internet%20Files/Content.Outlook/MNPPJ7D8/CT%20Template%20(3).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0ffs01.vip.cbr.ru\DMSiOK\Macro\LISA\FILE-XLS\VAR-20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cior3.cbr.ru/DOCUME~1/wb18479/LOCALS~1/Temp/DOCUME~1/wb231996/LOCALS~1/Temp/TEMP/My%20Documents/Moz/E-Final/BOP97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80.80\data\BOP\COMPMETH\COMMON.OTD\BOPS\BOP0301\BOP0301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cior3.cbr.ru/E:/BOP/COMPMETH/COMMON.OTD/BOPS/Bop0402/BoP0402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adz_Srv5\Macro\LISA\FILE-XLS\VAR-2002-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www.cbr.ru/E:/BOP/COMPMETH/COMMON.OTD/BOPS/Bop0402/BoP0402n.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www.cbr.ru/F:/&#1041;&#1072;&#1083;&#1072;&#1085;&#1089;/An(EsMon)/7.02.01/&#1061;&#1072;&#1085;&#1086;&#1074;&#1072;/&#1043;&#1088;(27.07.00)5&#106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cior3.cbr.ru/F:/&#1041;&#1072;&#1083;&#1072;&#1085;&#1089;/An(EsMon)/7.02.01/&#1061;&#1072;&#1085;&#1086;&#1074;&#1072;/&#1043;&#1088;(27.07.00)5&#106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www.cbr.ru/F:/&#1041;&#1072;&#1083;&#1072;&#1085;&#1089;/An(EsMon)/7.02.01/SC_W/&#1055;&#1088;&#1086;&#1075;&#1085;&#1086;&#1079;/&#1055;&#1088;&#1086;&#1075;05_00(27.06).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cior3.cbr.ru/F:/&#1041;&#1072;&#1083;&#1072;&#1085;&#1089;/An(EsMon)/7.02.01/SC_W/&#1055;&#1088;&#1086;&#1075;&#1085;&#1086;&#1079;/&#1055;&#1088;&#1086;&#1075;05_00(27.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TSMOLE~1/AppData/Local/Temp/Rar$DI00.201/Users/Sosurko/Documents/VVS/2012-10%20&#1054;&#1090;&#1095;&#1077;&#1090;%20&#1087;&#1086;%20&#1056;&#1045;&#1055;&#1054;%20(III&#1082;&#1074;2012)/REPO_30.03.12.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198/BOP0198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www.cbr.ru/portachev/Analitzapiska/Documents%20and%20Settings/Nahimovskay/Local%20Settings/Temporary%20Internet%20Files/OLK35/&#1050;&#1086;&#1087;&#1080;&#1103;%20V2.200721&#1072;&#1087;&#1088;&#1077;&#1083;&#1103;&#1091;&#1090;&#1086;&#1095;&#108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cior3.cbr.ru/portachev/Analitzapiska/Documents%20and%20Settings/Nahimovskay/Local%20Settings/Temporary%20Internet%20Files/OLK35/&#1050;&#1086;&#1087;&#1080;&#1103;%20V2.200721&#1072;&#1087;&#1088;&#1077;&#1083;&#1103;&#1091;&#1090;&#1086;&#1095;&#108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cbr.ru/Users/AKlimeshov/Documents/&#1056;&#1086;&#1089;&#1089;&#1090;&#1072;&#1090;/&#1042;&#1099;&#1093;&#1086;&#1076;&#1085;&#1099;&#1077;%20&#1090;&#1072;&#1073;&#1083;&#1080;&#1094;&#1099;/&#1069;&#1054;%20&#1076;&#1083;&#1103;%20&#1092;&#1086;&#1088;&#1084;&#1072;&#1083;&#1080;&#1079;&#1072;&#1094;&#1080;&#1080;/202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cior3.cbr.ru/Users/AKlimeshov/Documents/&#1056;&#1086;&#1089;&#1089;&#1090;&#1072;&#1090;/&#1042;&#1099;&#1093;&#1086;&#1076;&#1085;&#1099;&#1077;%20&#1090;&#1072;&#1073;&#1083;&#1080;&#1094;&#1099;/&#1069;&#1054;%20&#1076;&#1083;&#1103;%20&#1092;&#1086;&#1088;&#1084;&#1072;&#1083;&#1080;&#1079;&#1072;&#1094;&#1080;&#1080;/2020-1.xls" TargetMode="External"/></Relationships>
</file>

<file path=xl/externalLinks/_rels/externalLink135.xml.rels><?xml version="1.0" encoding="UTF-8" standalone="yes"?>
<Relationships xmlns="http://schemas.openxmlformats.org/package/2006/relationships"><Relationship Id="rId2" Type="http://schemas.openxmlformats.org/officeDocument/2006/relationships/externalLinkPath" Target="file:///C:\Users\user\Desktop\&#1043;&#1088;&#1072;&#1092;&#1080;&#1082;&#1080;%2004042024&#1045;&#1055;_.xlsx" TargetMode="External"/><Relationship Id="rId1" Type="http://schemas.openxmlformats.org/officeDocument/2006/relationships/externalLinkPath" Target="&#1043;&#1088;&#1072;&#1092;&#1080;&#1082;&#1080;%2004042024&#1045;&#1055;_.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198/BOP0198N.XLS" TargetMode="External"/></Relationships>
</file>

<file path=xl/externalLinks/_rels/externalLink140.xml.rels><?xml version="1.0" encoding="UTF-8" standalone="yes"?>
<Relationships xmlns="http://schemas.openxmlformats.org/package/2006/relationships"><Relationship Id="rId2" Type="http://schemas.openxmlformats.org/officeDocument/2006/relationships/externalLinkPath" Target="file:///C:\Users\user\Desktop\&#1043;&#1088;&#1072;&#1092;&#1080;&#1082;&#1080;%2004042024&#1045;&#1055;_%20(1).xlsx" TargetMode="External"/><Relationship Id="rId1" Type="http://schemas.openxmlformats.org/officeDocument/2006/relationships/externalLinkPath" Target="&#1043;&#1088;&#1072;&#1092;&#1080;&#1082;&#1080;%2004042024&#1045;&#1055;_%20(1).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cior3.cbr.ru/Topics/collaboration/Sharedwork/&#1041;&#1072;&#1085;&#1082;&#1080;/&#1043;&#1086;&#1076;&#1086;&#1074;&#1086;&#1081;%20&#1086;&#1073;&#1079;&#1086;&#1088;/&#1050;&#1051;&#1070;&#1063;&#1045;&#1042;&#1040;&#1071;%20&#1057;&#1058;&#1040;&#1042;&#1050;&#1040;%20&#1056;&#1071;&#1044;%20+%20&#1044;%20&#1080;%20&#105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80.80\data\BOP\COMPMETH\COMMON.OTD\BOPS\BOP0198\BOP0198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TSMOLE~1/AppData/Local/Temp/Rar$DI00.201/BOP/COMPMETH/COMMON.OTD/BOPS/BOP0302/BoP0302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TSMOLE~1/AppData/Local/Temp/Rar$DI00.201/BOP/COMPMETH/COMMON.OTD/BOPS/BOP0301/BOP0301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TSMOLE~1/AppData/Local/Temp/Rar$DI00.201/BOP/COMPMETH/COMMON.OTD/BOPS/BOP0198/BOP0198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85.102.10\dbn2\Macro\LISA\FILE-XLS\VAR-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ior3.cbr.ru/DATA/CA/GTM/Sectors/MONEY/GTM%20Monetary%20progra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ior3.cbr.ru/E:/BOP/COMPMETH/COMMON.OTD/BOPS/BOP0204/BoP0204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Ativogerencial/PASNOV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br.ru/E:/BOP/COMPMETH/COMMON.OTD/BOPS/BOP0204/BoP0204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cbr.ru/Wdd00ta573/lavori%20cipi/Lavori%20CIPI/ROMAGEST/File%20vuot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cior3.cbr.ru/Wdd00ta573/lavori%20cipi/Lavori%20CIPI/ROMAGEST/File%20vuot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cior3.cbr.ru/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esa\dii\Macro\LISA\FILE-XLS\VAR-2002-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cior3.cbr.ru/DATA/C2/BRB/Sector%20Data/Real/current%20data%20files/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cior3.cbr.ru/Client/C$/Client/S:/&#1087;&#1088;&#1077;&#1079;&#1077;&#1085;&#1090;&#1072;&#1094;&#1080;&#1080;/&#1043;&#1056;&#1040;&#1060;&#1048;&#1050;&#1048;/DAVOS%20&#1075;&#1088;&#1072;&#1092;&#1080;&#1082;&#108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cior3.cbr.ru/E:/BOP/CURRENT/COMMON.OTD/F_TRADE/BOP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1087;&#1088;&#1077;&#1079;&#1077;&#1085;&#1090;&#1072;&#1094;&#1080;&#1080;\&#1043;&#1056;&#1040;&#1060;&#1048;&#1050;&#1048;\DAVOS%20&#1075;&#1088;&#1072;&#1092;&#1080;&#1082;&#108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br.ru/E:/BOP/CURRENT/COMMON.OTD/F_TRADE/BOP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IndexServices/Melinda/Global%20Index%20Review/US%20Indic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cbr.ru/E:/VWARENT/PUBLIKA/STRATE/OST/Enlargement/Nov02/charts_EFFA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cior3.cbr.ru/E:/VWARENT/PUBLIKA/STRATE/OST/Enlargement/Nov02/charts_EFFA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IndexServices/Melinda/Global%20Index%20Review/Index%20Review%204%20(US%20Indic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Bloomberg\Regional\WORK\InterestRa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302/BoP0302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cior3.cbr.ru/E:/VWARENT/Weekly/CEEWeekly/weekly_chart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www.cbr.ru/E:/VWARENT/Weekly/CEEWeekly/weekly_chart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DOCUME~1\PORTAB~1.ALP\LOCALS~1\Temp\R&#233;pertoire%20temporaire%202%20pour%20BEL%20-%20LUX%20-%20CHE.zip\Luxembourg_pensionALL2011_30-08-201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Documents%20and%20Settings\Despalins_R\Local%20Settings\Temporary%20Internet%20Files\Content.Outlook\4ZQ8XDOR\GRCPENSION_DATAQUEST_12%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cior3.cbr.ru/Popovev/&#1073;&#1072;&#1079;&#1072;%20&#1076;&#1072;&#1085;&#1085;&#1099;&#1093;/&#1054;&#1090;&#1087;&#1088;&#1072;&#1074;&#1083;&#1077;&#1085;&#1086;/brp/&#1043;&#1059;&#1060;&#1050;/GUFK.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cbr.ru/Popovev/&#1073;&#1072;&#1079;&#1072;%20&#1076;&#1072;&#1085;&#1085;&#1099;&#1093;/&#1054;&#1090;&#1087;&#1088;&#1072;&#1074;&#1083;&#1077;&#1085;&#1086;/brp/&#1043;&#1059;&#1060;&#1050;/GUF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DAntonova/AppData/Local/Microsoft/Windows/Temporary%20Internet%20Files/Content.Outlook/2X1JUDRT/&#1057;&#1057;&#1044;/&#1050;&#1086;&#1087;&#1080;&#1103;%20CC&#1044;_&#1091;&#1090;&#1086;&#1095;&#1085;&#1077;&#1085;&#1085;&#1099;&#1077;%20&#1076;&#1072;&#1085;&#1085;&#1099;&#1077;%20-%20&#1070;&#104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302/BoP0302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cior3.cbr.ru/10.85.171.115/dip/01.12.10/REPO_&#1050;&#1054;&#1055;&#1048;&#107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www.cbr.ru/10.85.171.115/dip/01.12.10/REPO_&#1050;&#1054;&#1055;&#1048;&#107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www.cbr.ru/Users/PuzinAM/Desktop/&#1059;&#1056;/ish_19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Research/Fixed%20Income/Weekly/weekly%20db.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Fixed%20Income/Weekly/weekly%20d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80.80\data\BOP\COMPMETH\COMMON.OTD\BOPS\BOP0302\BoP0302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Research/Fixed%20Income/Weekly/weekly%20db.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Research/Economy&amp;strategy/Main/Russia_macro_data/IP&amp;PMI.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Economy&amp;strategy/Main/Russia_macro_data/IP&amp;PMI.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Research/Economy&amp;strategy/Main/Russia_macro_data/IP&amp;PMI.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TSMOLE~1/AppData/Local/Temp/Rar$DI00.201/Dropbox/UAH/CN_Ukrain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Dropbox/UAH/CN_Ukraine.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Dropbox/UAH/CN_Ukraine.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1042;&#1099;&#1075;&#1088;&#1091;&#1079;&#1082;&#1080;\&#1048;&#1084;&#1087;&#1086;&#1088;&#109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мечания"/>
      <sheetName val="Конст."/>
      <sheetName val="БМР (new)"/>
      <sheetName val="Валютная"/>
      <sheetName val="голубая"/>
      <sheetName val="голубая (привед.)"/>
      <sheetName val="Голубая комби"/>
      <sheetName val="голубая (привед нач г.)"/>
      <sheetName val="Просрочка"/>
      <sheetName val="Кредиты и вклады"/>
      <sheetName val="Обзор-&gt;"/>
      <sheetName val="s2"/>
      <sheetName val="s2(реал)"/>
      <sheetName val="Капитал"/>
      <sheetName val="sot"/>
      <sheetName val="s11"/>
      <sheetName val="s11r"/>
      <sheetName val="s11v"/>
      <sheetName val="s11vdol"/>
      <sheetName val="s11(T7i)"/>
      <sheetName val="s11(T7i)r"/>
      <sheetName val="s11(T7i)v"/>
      <sheetName val="s12"/>
      <sheetName val="s12r"/>
      <sheetName val="s12v"/>
      <sheetName val="s12vdol"/>
      <sheetName val="s13"/>
      <sheetName val="s13(T9i)"/>
      <sheetName val="s14"/>
      <sheetName val="s15s"/>
      <sheetName val="s15r"/>
      <sheetName val="s15v"/>
      <sheetName val="s16"/>
      <sheetName val="s18"/>
      <sheetName val="s19"/>
      <sheetName val="s20"/>
      <sheetName val="s22"/>
      <sheetName val="s23"/>
      <sheetName val="s25"/>
      <sheetName val="s27"/>
      <sheetName val="s30"/>
      <sheetName val="s51"/>
      <sheetName val="Новая"/>
      <sheetName val="Новая (new)"/>
      <sheetName val="Без СБ-&gt;"/>
      <sheetName val="s2(без СБ)"/>
      <sheetName val="s2(без СБ) (реал)"/>
      <sheetName val="s11(bsb)"/>
      <sheetName val="s11r(bsb)"/>
      <sheetName val="s11v(bsb)"/>
      <sheetName val="s12(bsb)"/>
      <sheetName val="s12r(bsb)"/>
      <sheetName val="s12v(bsb)"/>
      <sheetName val="s13(bsb)"/>
      <sheetName val="s14(bsb)"/>
      <sheetName val="s15s(bsb)"/>
      <sheetName val="s15r(bsb)"/>
      <sheetName val="s15v(bsb)"/>
      <sheetName val="s16(bsb)"/>
      <sheetName val="s18(bsb)"/>
      <sheetName val="s19(bsb)"/>
      <sheetName val="s20 (bsb)"/>
      <sheetName val="s24 (bsb)"/>
      <sheetName val="s30 (bsb)"/>
      <sheetName val="Сбербанк-&gt;"/>
      <sheetName val="s2(СБ)"/>
      <sheetName val="s2(СБ) (реал)"/>
      <sheetName val="s11(sb)"/>
      <sheetName val="s11r(sb)"/>
      <sheetName val="s11v(sb)"/>
      <sheetName val="s12(sb)"/>
      <sheetName val="s12r(sb)"/>
      <sheetName val="s12v(sb)"/>
      <sheetName val="s13(sb)"/>
      <sheetName val="s14(sb)"/>
      <sheetName val="s15s(sb)"/>
      <sheetName val="s15r(sb)"/>
      <sheetName val="s15v(sb)"/>
      <sheetName val="s16(sb)"/>
      <sheetName val="s18 (sb)"/>
      <sheetName val="s19 (sb)"/>
      <sheetName val="s20 (sb)"/>
      <sheetName val="s24(sb)"/>
      <sheetName val="svds"/>
      <sheetName val="svdr"/>
      <sheetName val="svdv"/>
      <sheetName val="svdsbs"/>
      <sheetName val="svdrbs"/>
      <sheetName val="svdvbs"/>
      <sheetName val="svdssb"/>
      <sheetName val="svdrsb"/>
      <sheetName val="svdvsb"/>
      <sheetName val="svdso"/>
      <sheetName val="svdsor"/>
      <sheetName val="svdsov"/>
      <sheetName val="bal"/>
      <sheetName val="ф-лы --&gt;"/>
      <sheetName val="Удалены --&gt;"/>
    </sheetNames>
    <sheetDataSet>
      <sheetData sheetId="0"/>
      <sheetData sheetId="1">
        <row r="1">
          <cell r="B1">
            <v>1000000</v>
          </cell>
        </row>
        <row r="4">
          <cell r="D4">
            <v>58.990600000000001</v>
          </cell>
          <cell r="E4">
            <v>24.476400000000002</v>
          </cell>
          <cell r="F4">
            <v>24.1159</v>
          </cell>
          <cell r="G4">
            <v>23.515599999999999</v>
          </cell>
          <cell r="H4">
            <v>23.647099999999998</v>
          </cell>
          <cell r="I4">
            <v>23.738399999999999</v>
          </cell>
          <cell r="J4">
            <v>23.4573</v>
          </cell>
          <cell r="K4">
            <v>23.445599999999999</v>
          </cell>
          <cell r="L4">
            <v>24.576899999999998</v>
          </cell>
          <cell r="M4">
            <v>25.246400000000001</v>
          </cell>
          <cell r="N4">
            <v>26.542999999999999</v>
          </cell>
          <cell r="O4">
            <v>27.606000000000002</v>
          </cell>
          <cell r="P4">
            <v>29.380400000000002</v>
          </cell>
          <cell r="Q4">
            <v>35.4146</v>
          </cell>
          <cell r="R4">
            <v>35.720500000000001</v>
          </cell>
          <cell r="S4">
            <v>34.013399999999997</v>
          </cell>
          <cell r="T4">
            <v>33.249099999999999</v>
          </cell>
          <cell r="U4">
            <v>30.984300000000001</v>
          </cell>
          <cell r="V4">
            <v>31.290400000000002</v>
          </cell>
          <cell r="W4">
            <v>31.755500000000001</v>
          </cell>
          <cell r="X4">
            <v>31.5687</v>
          </cell>
          <cell r="Y4">
            <v>30.092199999999998</v>
          </cell>
          <cell r="Z4">
            <v>29.0488</v>
          </cell>
          <cell r="AA4">
            <v>29.817900000000002</v>
          </cell>
          <cell r="AB4">
            <v>30.244199999999999</v>
          </cell>
          <cell r="AC4">
            <v>30.4312</v>
          </cell>
          <cell r="AD4">
            <v>29.948399999999999</v>
          </cell>
          <cell r="AE4">
            <v>29.363800000000001</v>
          </cell>
          <cell r="AF4">
            <v>29.288599999999999</v>
          </cell>
          <cell r="AG4">
            <v>30.4956</v>
          </cell>
          <cell r="AH4">
            <v>31.195399999999999</v>
          </cell>
          <cell r="AI4">
            <v>30.186900000000001</v>
          </cell>
          <cell r="AJ4">
            <v>30.664000000000001</v>
          </cell>
          <cell r="AK4">
            <v>30.402999999999999</v>
          </cell>
          <cell r="AL4">
            <v>30.7821</v>
          </cell>
          <cell r="AM4">
            <v>31.306100000000001</v>
          </cell>
          <cell r="AN4">
            <v>30.476900000000001</v>
          </cell>
          <cell r="AO4">
            <v>29.668399999999998</v>
          </cell>
          <cell r="AP4">
            <v>28.9405</v>
          </cell>
          <cell r="AQ4">
            <v>28.428999999999998</v>
          </cell>
          <cell r="AR4">
            <v>27.502199999999998</v>
          </cell>
          <cell r="AS4">
            <v>28.0685</v>
          </cell>
          <cell r="AT4">
            <v>28.075800000000001</v>
          </cell>
          <cell r="AU4">
            <v>27.679600000000001</v>
          </cell>
          <cell r="AV4">
            <v>28.8569</v>
          </cell>
          <cell r="AW4">
            <v>31.8751</v>
          </cell>
          <cell r="AX4">
            <v>29.8977</v>
          </cell>
          <cell r="AY4">
            <v>31.3216</v>
          </cell>
          <cell r="AZ4">
            <v>32.196100000000001</v>
          </cell>
          <cell r="BA4">
            <v>30.364699999999999</v>
          </cell>
          <cell r="BB4">
            <v>28.950299999999999</v>
          </cell>
          <cell r="BC4">
            <v>29.328199999999999</v>
          </cell>
          <cell r="BD4">
            <v>29.3627</v>
          </cell>
          <cell r="BE4">
            <v>32.450899999999997</v>
          </cell>
          <cell r="BF4">
            <v>32.816899999999997</v>
          </cell>
          <cell r="BG4">
            <v>32.188099999999999</v>
          </cell>
          <cell r="BH4">
            <v>32.293399999999998</v>
          </cell>
          <cell r="BI4">
            <v>30.916899999999998</v>
          </cell>
          <cell r="BJ4">
            <v>31.525200000000002</v>
          </cell>
          <cell r="BK4">
            <v>31.0565</v>
          </cell>
          <cell r="BL4">
            <v>30.372699999999998</v>
          </cell>
          <cell r="BM4">
            <v>30.027699999999999</v>
          </cell>
          <cell r="BN4">
            <v>30.620200000000001</v>
          </cell>
          <cell r="BO4">
            <v>31.083400000000001</v>
          </cell>
          <cell r="BP4">
            <v>31.2559</v>
          </cell>
          <cell r="BQ4">
            <v>31.589300000000001</v>
          </cell>
          <cell r="BR4">
            <v>32.709000000000003</v>
          </cell>
          <cell r="BS4">
            <v>32.890099999999997</v>
          </cell>
          <cell r="BT4">
            <v>33.247399999999999</v>
          </cell>
          <cell r="BU4">
            <v>32.345100000000002</v>
          </cell>
          <cell r="BV4">
            <v>32.061300000000003</v>
          </cell>
          <cell r="BW4">
            <v>33.191600000000001</v>
          </cell>
          <cell r="BX4">
            <v>32.729199999999999</v>
          </cell>
          <cell r="BY4">
            <v>35.244799999999998</v>
          </cell>
          <cell r="BZ4">
            <v>36.0501</v>
          </cell>
          <cell r="CA4">
            <v>35.687100000000001</v>
          </cell>
          <cell r="CB4">
            <v>35.698300000000003</v>
          </cell>
          <cell r="CC4">
            <v>34.735199999999999</v>
          </cell>
          <cell r="CD4">
            <v>33.630600000000001</v>
          </cell>
          <cell r="CE4">
            <v>35.7271</v>
          </cell>
          <cell r="CF4">
            <v>36.931600000000003</v>
          </cell>
          <cell r="CG4">
            <v>39.386600000000001</v>
          </cell>
          <cell r="CH4">
            <v>43.394300000000001</v>
          </cell>
          <cell r="CI4">
            <v>49.322000000000003</v>
          </cell>
          <cell r="CJ4">
            <v>56.258400000000002</v>
          </cell>
          <cell r="CK4">
            <v>68.929100000000005</v>
          </cell>
          <cell r="CL4">
            <v>61.271799999999999</v>
          </cell>
          <cell r="CM4">
            <v>58.464300000000001</v>
          </cell>
          <cell r="CN4">
            <v>51.7029</v>
          </cell>
          <cell r="CO4">
            <v>52.971600000000002</v>
          </cell>
          <cell r="CP4">
            <v>55.524000000000001</v>
          </cell>
          <cell r="CQ4">
            <v>58.990600000000001</v>
          </cell>
          <cell r="CR4">
            <v>66.477900000000005</v>
          </cell>
          <cell r="CS4">
            <v>66.236699999999999</v>
          </cell>
          <cell r="CT4">
            <v>64.374200000000002</v>
          </cell>
          <cell r="CU4">
            <v>66.2393</v>
          </cell>
          <cell r="CV4">
            <v>72.8827</v>
          </cell>
          <cell r="CW4">
            <v>75.172300000000007</v>
          </cell>
          <cell r="CX4">
            <v>75.090299999999999</v>
          </cell>
          <cell r="CY4">
            <v>67.607600000000005</v>
          </cell>
          <cell r="CZ4">
            <v>64.333399999999997</v>
          </cell>
          <cell r="DA4">
            <v>66.082499999999996</v>
          </cell>
          <cell r="DB4">
            <v>64.257499999999993</v>
          </cell>
          <cell r="DC4">
            <v>67.051199999999994</v>
          </cell>
          <cell r="DD4">
            <v>64.907200000000003</v>
          </cell>
          <cell r="DE4">
            <v>63.158099999999997</v>
          </cell>
          <cell r="DF4">
            <v>62.903700000000001</v>
          </cell>
          <cell r="DG4">
            <v>64.944900000000004</v>
          </cell>
          <cell r="DH4">
            <v>60.6569</v>
          </cell>
          <cell r="DI4">
            <v>60.161799999999999</v>
          </cell>
          <cell r="DJ4">
            <v>57.937100000000001</v>
          </cell>
          <cell r="DK4">
            <v>56.377899999999997</v>
          </cell>
          <cell r="DL4">
            <v>56.983800000000002</v>
          </cell>
          <cell r="DM4">
            <v>56.516800000000003</v>
          </cell>
          <cell r="DN4">
            <v>59.085500000000003</v>
          </cell>
          <cell r="DO4">
            <v>59.543599999999998</v>
          </cell>
          <cell r="DP4">
            <v>58.730600000000003</v>
          </cell>
          <cell r="DQ4">
            <v>58.0169</v>
          </cell>
          <cell r="DR4">
            <v>57.871600000000001</v>
          </cell>
          <cell r="DS4">
            <v>58.331099999999999</v>
          </cell>
          <cell r="DT4">
            <v>57.600200000000001</v>
          </cell>
          <cell r="DU4">
            <v>56.291400000000003</v>
          </cell>
          <cell r="DV4">
            <v>55.671700000000001</v>
          </cell>
          <cell r="DW4">
            <v>57.264899999999997</v>
          </cell>
          <cell r="DX4">
            <v>61.999699999999997</v>
          </cell>
          <cell r="DY4">
            <v>62.593699999999998</v>
          </cell>
          <cell r="DZ4">
            <v>62.756500000000003</v>
          </cell>
          <cell r="EA4">
            <v>62.780500000000004</v>
          </cell>
          <cell r="EB4">
            <v>68.082099999999997</v>
          </cell>
          <cell r="EC4">
            <v>65.590599999999995</v>
          </cell>
          <cell r="ED4">
            <v>65.774199999999993</v>
          </cell>
          <cell r="EE4">
            <v>66.634200000000007</v>
          </cell>
          <cell r="EF4">
            <v>69.470600000000005</v>
          </cell>
          <cell r="EG4">
            <v>66.098699999999994</v>
          </cell>
          <cell r="EH4">
            <v>65.757000000000005</v>
          </cell>
          <cell r="EI4">
            <v>64.734700000000004</v>
          </cell>
          <cell r="EJ4">
            <v>64.691699999999997</v>
          </cell>
          <cell r="EK4">
            <v>65.058300000000003</v>
          </cell>
          <cell r="EL4">
            <v>63.075600000000001</v>
          </cell>
          <cell r="EM4">
            <v>63.379100000000001</v>
          </cell>
          <cell r="EN4">
            <v>66.489699999999999</v>
          </cell>
          <cell r="EO4">
            <v>64.415599999999998</v>
          </cell>
          <cell r="EP4">
            <v>63.873399999999997</v>
          </cell>
          <cell r="EQ4">
            <v>64.081699999999998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D2">
            <v>1570051178</v>
          </cell>
        </row>
      </sheetData>
      <sheetData sheetId="84">
        <row r="2">
          <cell r="D2">
            <v>960348349</v>
          </cell>
        </row>
      </sheetData>
      <sheetData sheetId="85">
        <row r="2">
          <cell r="D2">
            <v>609702829</v>
          </cell>
        </row>
      </sheetData>
      <sheetData sheetId="86">
        <row r="2">
          <cell r="D2">
            <v>992139839</v>
          </cell>
        </row>
      </sheetData>
      <sheetData sheetId="87">
        <row r="2">
          <cell r="D2">
            <v>515845868</v>
          </cell>
        </row>
      </sheetData>
      <sheetData sheetId="88">
        <row r="2">
          <cell r="D2">
            <v>476293971</v>
          </cell>
        </row>
      </sheetData>
      <sheetData sheetId="89">
        <row r="2">
          <cell r="D2">
            <v>577911339</v>
          </cell>
        </row>
      </sheetData>
      <sheetData sheetId="90">
        <row r="2">
          <cell r="D2">
            <v>444502481</v>
          </cell>
        </row>
      </sheetData>
      <sheetData sheetId="91">
        <row r="2">
          <cell r="D2">
            <v>133408858</v>
          </cell>
        </row>
      </sheetData>
      <sheetData sheetId="92">
        <row r="99">
          <cell r="D99">
            <v>357983</v>
          </cell>
        </row>
      </sheetData>
      <sheetData sheetId="93">
        <row r="99">
          <cell r="CL99">
            <v>834896</v>
          </cell>
        </row>
      </sheetData>
      <sheetData sheetId="94">
        <row r="99">
          <cell r="CL99">
            <v>20856</v>
          </cell>
        </row>
      </sheetData>
      <sheetData sheetId="95">
        <row r="3">
          <cell r="D3">
            <v>5244113</v>
          </cell>
        </row>
      </sheetData>
      <sheetData sheetId="96"/>
      <sheetData sheetId="9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TODO"/>
      <sheetName val="pok_f101"/>
      <sheetName val="conditions"/>
      <sheetName val="PokTypes"/>
      <sheetName val="pok_f1011"/>
      <sheetName val="Лист1"/>
      <sheetName val="Лист2"/>
      <sheetName val="Лист3"/>
      <sheetName val="Лист4"/>
    </sheetNames>
    <sheetDataSet>
      <sheetData sheetId="0" refreshError="1"/>
      <sheetData sheetId="1">
        <row r="11">
          <cell r="E11" t="str">
            <v>C:\Users\PuzinAM\Desktop\Сборник\</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
      <sheetName val="Fix"/>
      <sheetName val="MAP"/>
      <sheetName val="FED_OKRUG"/>
      <sheetName val="ZAG"/>
      <sheetName val="Пересчет активов(2010-11)"/>
      <sheetName val="conditions"/>
      <sheetName val="T"/>
      <sheetName val="T1"/>
      <sheetName val="T2"/>
      <sheetName val="T3"/>
      <sheetName val="T4"/>
      <sheetName val="T5"/>
      <sheetName val="T6"/>
      <sheetName val="T7"/>
      <sheetName val="T8"/>
      <sheetName val="T9"/>
      <sheetName val="T10"/>
      <sheetName val="T11"/>
      <sheetName val="T12"/>
      <sheetName val="T13"/>
      <sheetName val="T14old"/>
      <sheetName val="T14"/>
      <sheetName val="T15old"/>
      <sheetName val="T15"/>
      <sheetName val="T16old"/>
      <sheetName val="T17old"/>
      <sheetName val="T18"/>
      <sheetName val="T19old"/>
      <sheetName val="T20"/>
      <sheetName val="T21"/>
      <sheetName val="T22"/>
      <sheetName val="T23"/>
      <sheetName val="T24"/>
      <sheetName val="T25old"/>
      <sheetName val="T26old"/>
      <sheetName val="int,ish,exp_mapping"/>
      <sheetName val="T27"/>
      <sheetName val="T28"/>
      <sheetName val="T29"/>
      <sheetName val="T30"/>
      <sheetName val="T31"/>
      <sheetName val="T32"/>
      <sheetName val="T33"/>
      <sheetName val="T34"/>
      <sheetName val="T35"/>
      <sheetName val="T36"/>
      <sheetName val="T37"/>
      <sheetName val="T38"/>
      <sheetName val="T39"/>
      <sheetName val="T40"/>
      <sheetName val="T41"/>
      <sheetName val="T42"/>
      <sheetName val="T43"/>
      <sheetName val="T44"/>
      <sheetName val="T45"/>
      <sheetName val="T46"/>
      <sheetName val="T47"/>
      <sheetName val="T48"/>
      <sheetName val="T49"/>
      <sheetName val="T50"/>
      <sheetName val="T51"/>
      <sheetName val="T52"/>
      <sheetName val="T53"/>
      <sheetName val="T54"/>
      <sheetName val="T55"/>
      <sheetName val="T56"/>
      <sheetName val="T57"/>
      <sheetName val="T58"/>
      <sheetName val="T59"/>
      <sheetName val="T60"/>
      <sheetName val="T61"/>
      <sheetName val="T62old"/>
      <sheetName val="T63"/>
      <sheetName val="T64"/>
      <sheetName val="T65"/>
      <sheetName val="T66"/>
      <sheetName val="T67"/>
      <sheetName val="T68"/>
      <sheetName val="T69"/>
      <sheetName val="T70"/>
      <sheetName val="T71"/>
      <sheetName val="T72"/>
      <sheetName val="T73"/>
      <sheetName val=""/>
    </sheetNames>
    <sheetDataSet>
      <sheetData sheetId="0">
        <row r="4">
          <cell r="E4" t="str">
            <v>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 GDP"/>
      <sheetName val="(16)Consumption and investmenrt"/>
      <sheetName val="(16) Exchange rate, RUB-USD"/>
      <sheetName val="(17) Current account"/>
      <sheetName val="(17) Debt_GDP 20.11"/>
      <sheetName val="(17) Debt_GDP (old)"/>
      <sheetName val="(17) Central bank reserves"/>
      <sheetName val="(17) Balanced budget"/>
      <sheetName val="(18) Key rate &amp; CPI (011018)"/>
      <sheetName val="(18) Key rate &amp; CPI (010618)"/>
      <sheetName val="Government bonds"/>
      <sheetName val="Debt; Russia - G20"/>
      <sheetName val="Central bank reserves"/>
      <sheetName val="Russia's labor market"/>
      <sheetName val="Retail trade and fixed capital"/>
      <sheetName val="(16) BoP break-even"/>
      <sheetName val="Consumer protection"/>
      <sheetName val="(25) FX liquidity"/>
      <sheetName val="(26) Banking sector"/>
      <sheetName val="(24-25) Deposits&amp;loans (old)"/>
      <sheetName val="(24-25) Deposits&amp;loans (2)"/>
      <sheetName val="(25) Portfolio quality"/>
      <sheetName val="(26-27) Deposits&amp;loans_new"/>
      <sheetName val="(27) Portfolio quality_new"/>
      <sheetName val="(31) PE_DY (29.01)"/>
      <sheetName val="(31) PE_DY (old)"/>
      <sheetName val="(31) MSCI (29.01) "/>
      <sheetName val="(31) MSCI (old) "/>
      <sheetName val="(32) MCap-GDP"/>
      <sheetName val="(32) Equities"/>
      <sheetName val="(33) OFZ Issues"/>
      <sheetName val="(33) Bond Market Yields"/>
      <sheetName val="(33) Bond RTG"/>
      <sheetName val="(XX) OFZ Yield"/>
      <sheetName val="(XX) OFZ placement"/>
      <sheetName val="(XX) Spreads FX"/>
      <sheetName val="(34) Securities"/>
      <sheetName val="(34) Bonds"/>
      <sheetName val="(38) OFZs curve"/>
      <sheetName val="(38) OFZs non-residents"/>
      <sheetName val="(39) OFZs placements"/>
      <sheetName val="(37) ZCYC"/>
      <sheetName val="(37) биржа IR"/>
      <sheetName val="(40) Insurance (old)"/>
      <sheetName val="(41) Pension (old)"/>
      <sheetName val="(31) Yields vs Inflation"/>
      <sheetName val="Indexes_old"/>
      <sheetName val="PE DY_old"/>
      <sheetName val="MSCI Index"/>
      <sheetName val="PE Russia vs EM"/>
      <sheetName val="IPO"/>
      <sheetName val="Volatility Index"/>
      <sheetName val="Credit-privsector"/>
      <sheetName val="(Blue Chip"/>
      <sheetName val="(29) Indices"/>
      <sheetName val="Cap adeq"/>
      <sheetName val="Macropru"/>
      <sheetName val="(40) Insurance (20.11)"/>
      <sheetName val="(41) Pension (20.11)"/>
      <sheetName val="(42) Funds"/>
    </sheetNames>
    <sheetDataSet>
      <sheetData sheetId="0">
        <row r="1">
          <cell r="C1" t="str">
            <v>Real GDP growth, YoY</v>
          </cell>
        </row>
      </sheetData>
      <sheetData sheetId="1">
        <row r="12">
          <cell r="F12">
            <v>2011</v>
          </cell>
        </row>
      </sheetData>
      <sheetData sheetId="2">
        <row r="1">
          <cell r="B1" t="str">
            <v>Ruble vs dollar</v>
          </cell>
        </row>
      </sheetData>
      <sheetData sheetId="3">
        <row r="3">
          <cell r="A3">
            <v>2007</v>
          </cell>
        </row>
      </sheetData>
      <sheetData sheetId="4">
        <row r="2">
          <cell r="E2" t="str">
            <v>External Debt / GDP</v>
          </cell>
        </row>
      </sheetData>
      <sheetData sheetId="5"/>
      <sheetData sheetId="6">
        <row r="48">
          <cell r="B48">
            <v>41275</v>
          </cell>
        </row>
      </sheetData>
      <sheetData sheetId="7">
        <row r="1">
          <cell r="B1">
            <v>39447</v>
          </cell>
        </row>
      </sheetData>
      <sheetData sheetId="8">
        <row r="2">
          <cell r="B2" t="str">
            <v>Key rate</v>
          </cell>
        </row>
      </sheetData>
      <sheetData sheetId="9"/>
      <sheetData sheetId="10"/>
      <sheetData sheetId="11"/>
      <sheetData sheetId="12"/>
      <sheetData sheetId="13"/>
      <sheetData sheetId="14"/>
      <sheetData sheetId="15"/>
      <sheetData sheetId="16"/>
      <sheetData sheetId="17"/>
      <sheetData sheetId="18">
        <row r="4">
          <cell r="B4">
            <v>2011</v>
          </cell>
        </row>
      </sheetData>
      <sheetData sheetId="19"/>
      <sheetData sheetId="20"/>
      <sheetData sheetId="21"/>
      <sheetData sheetId="22"/>
      <sheetData sheetId="23"/>
      <sheetData sheetId="24"/>
      <sheetData sheetId="25"/>
      <sheetData sheetId="26">
        <row r="2">
          <cell r="B2" t="str">
            <v>EM EMEA</v>
          </cell>
        </row>
      </sheetData>
      <sheetData sheetId="27"/>
      <sheetData sheetId="28">
        <row r="35">
          <cell r="B35">
            <v>2016</v>
          </cell>
        </row>
      </sheetData>
      <sheetData sheetId="29">
        <row r="2">
          <cell r="B2" t="str">
            <v>03.15</v>
          </cell>
        </row>
      </sheetData>
      <sheetData sheetId="30"/>
      <sheetData sheetId="31"/>
      <sheetData sheetId="32"/>
      <sheetData sheetId="33"/>
      <sheetData sheetId="34"/>
      <sheetData sheetId="35"/>
      <sheetData sheetId="36"/>
      <sheetData sheetId="37"/>
      <sheetData sheetId="38"/>
      <sheetData sheetId="39"/>
      <sheetData sheetId="40"/>
      <sheetData sheetId="41">
        <row r="5">
          <cell r="D5" t="str">
            <v>3m</v>
          </cell>
        </row>
      </sheetData>
      <sheetData sheetId="42">
        <row r="5">
          <cell r="C5" t="str">
            <v>December 2013</v>
          </cell>
        </row>
      </sheetData>
      <sheetData sheetId="43"/>
      <sheetData sheetId="44"/>
      <sheetData sheetId="45"/>
      <sheetData sheetId="46"/>
      <sheetData sheetId="47"/>
      <sheetData sheetId="48"/>
      <sheetData sheetId="49">
        <row r="2">
          <cell r="B2" t="str">
            <v>MSCI Russia, lhs</v>
          </cell>
        </row>
      </sheetData>
      <sheetData sheetId="50"/>
      <sheetData sheetId="51"/>
      <sheetData sheetId="52"/>
      <sheetData sheetId="53"/>
      <sheetData sheetId="54"/>
      <sheetData sheetId="55"/>
      <sheetData sheetId="56">
        <row r="1">
          <cell r="B1" t="str">
            <v>March 1, 2017</v>
          </cell>
        </row>
      </sheetData>
      <sheetData sheetId="57"/>
      <sheetData sheetId="58"/>
      <sheetData sheetId="5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Sheet2"/>
      <sheetName val="ОФЗ"/>
      <sheetName val="Кривая доходности"/>
      <sheetName val="Лист3"/>
      <sheetName val="Динамика валют"/>
      <sheetName val="Лист2"/>
      <sheetName val="Лист4"/>
    </sheetNames>
    <sheetDataSet>
      <sheetData sheetId="0">
        <row r="5">
          <cell r="Y5">
            <v>43535</v>
          </cell>
        </row>
      </sheetData>
      <sheetData sheetId="1"/>
      <sheetData sheetId="2">
        <row r="1">
          <cell r="F1" t="str">
            <v>Накопленным итогом</v>
          </cell>
        </row>
      </sheetData>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EST_TABLE"/>
      <sheetName val="Help"/>
      <sheetName val="DS"/>
      <sheetName val="GEO"/>
      <sheetName val="DSAFO32ADVVERINF32"/>
      <sheetName val="Sheet2"/>
      <sheetName val="draft"/>
      <sheetName val="UCTS"/>
      <sheetName val="Codes"/>
      <sheetName val="Entr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ltilats"/>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ет"/>
      <sheetName val="Общ_хар"/>
      <sheetName val="Стр_обеспеч"/>
      <sheetName val="Стр_сроки"/>
      <sheetName val="Проц_ставка"/>
      <sheetName val="Привл_размещ_ON"/>
      <sheetName val="Ср_взв_проц_ставка"/>
      <sheetName val="Матрица сделок"/>
      <sheetName val="Трансмиссия"/>
      <sheetName val="Спис_1_яр"/>
      <sheetName val="Спис_2_яр"/>
      <sheetName val="Спис_3_яр"/>
      <sheetName val="-Свод"/>
      <sheetName val="Макрос"/>
    </sheetNames>
    <sheetDataSet>
      <sheetData sheetId="0">
        <row r="3">
          <cell r="B3" t="str">
            <v>Данные по рынку РЕПО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row r="7">
          <cell r="O7" t="str">
            <v/>
          </cell>
        </row>
      </sheetData>
      <sheetData sheetId="1">
        <row r="7">
          <cell r="A7" t="str">
            <v>Всего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O7" t="str">
            <v/>
          </cell>
        </row>
      </sheetData>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row r="7">
          <cell r="A7" t="str">
            <v>Всего</v>
          </cell>
        </row>
      </sheetData>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sheetName val="01"/>
      <sheetName val="2"/>
      <sheetName val="3"/>
      <sheetName val="4_"/>
      <sheetName val="5_"/>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_"/>
      <sheetName val="25"/>
      <sheetName val="26"/>
      <sheetName val="27"/>
      <sheetName val="28"/>
      <sheetName val="29"/>
      <sheetName val="30"/>
      <sheetName val="31"/>
      <sheetName val="32"/>
      <sheetName val="33"/>
      <sheetName val="34"/>
      <sheetName val="35"/>
      <sheetName val="36_"/>
      <sheetName val="37_"/>
      <sheetName val="38_"/>
      <sheetName val="39_"/>
      <sheetName val="40_"/>
      <sheetName val="41_"/>
      <sheetName val="42_"/>
      <sheetName val="43_"/>
      <sheetName val="44_"/>
      <sheetName val="45_"/>
      <sheetName val="46_"/>
      <sheetName val="47_"/>
      <sheetName val="48_"/>
      <sheetName val="49_"/>
      <sheetName val="50_"/>
      <sheetName val="51"/>
      <sheetName val="52"/>
      <sheetName val="53"/>
      <sheetName val="54"/>
      <sheetName val="55"/>
      <sheetName val="56"/>
      <sheetName val="57"/>
      <sheetName val="58"/>
      <sheetName val="59_"/>
      <sheetName val="60_"/>
      <sheetName val="61_"/>
      <sheetName val="62_"/>
      <sheetName val="63_"/>
      <sheetName val="64_"/>
      <sheetName val="65_"/>
      <sheetName val="66_"/>
      <sheetName val="67_"/>
      <sheetName val="68"/>
      <sheetName val="70_"/>
      <sheetName val="Таблица 2"/>
      <sheetName val="ипотека не ДДУ"/>
      <sheetName val="71_"/>
      <sheetName val="72_"/>
      <sheetName val="73_"/>
      <sheetName val="74_"/>
      <sheetName val="75"/>
      <sheetName val="76"/>
      <sheetName val="78_"/>
      <sheetName val="80_"/>
      <sheetName val="115"/>
      <sheetName val="116"/>
      <sheetName val="117"/>
      <sheetName val="118"/>
      <sheetName val="П-90"/>
      <sheetName val="П-91"/>
      <sheetName val="П-92"/>
      <sheetName val="П-93"/>
      <sheetName val="П-94"/>
      <sheetName val="П-95"/>
      <sheetName val="П-96"/>
      <sheetName val="П-97"/>
      <sheetName val="П-98"/>
      <sheetName val="П-99"/>
      <sheetName val="П-100"/>
      <sheetName val="П-101"/>
      <sheetName val="П-102"/>
      <sheetName val="П-103"/>
      <sheetName val="П-104"/>
      <sheetName val="П-105"/>
      <sheetName val="П-106"/>
      <sheetName val="П-107"/>
      <sheetName val="П-1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
          <cell r="B2" t="str">
            <v>до 30 дней</v>
          </cell>
          <cell r="C2" t="str">
            <v>от 31 до 91 дня</v>
          </cell>
          <cell r="D2" t="str">
            <v>от 92 до 181 дней</v>
          </cell>
          <cell r="E2" t="str">
            <v>от 182 до 1 года</v>
          </cell>
          <cell r="F2" t="str">
            <v>от 1 года до 3 лет</v>
          </cell>
          <cell r="G2" t="str">
            <v>свыше 3х лет</v>
          </cell>
        </row>
        <row r="3">
          <cell r="A3">
            <v>2019</v>
          </cell>
          <cell r="B3">
            <v>31.227223378476836</v>
          </cell>
          <cell r="C3">
            <v>8.5687672133470123</v>
          </cell>
          <cell r="D3">
            <v>10.088100123678414</v>
          </cell>
          <cell r="E3">
            <v>19.535973833968434</v>
          </cell>
          <cell r="F3">
            <v>15.572672477006503</v>
          </cell>
          <cell r="G3">
            <v>15.00265764267095</v>
          </cell>
        </row>
        <row r="4">
          <cell r="A4">
            <v>2020</v>
          </cell>
          <cell r="B4">
            <v>39.539892311585447</v>
          </cell>
          <cell r="C4">
            <v>7.4347614026001931</v>
          </cell>
          <cell r="D4">
            <v>10.283468520076015</v>
          </cell>
          <cell r="E4">
            <v>17.942935305626591</v>
          </cell>
          <cell r="F4">
            <v>13.185139153265347</v>
          </cell>
          <cell r="G4">
            <v>11.589514731265377</v>
          </cell>
        </row>
        <row r="5">
          <cell r="A5">
            <v>2021</v>
          </cell>
          <cell r="B5">
            <v>47.47662028046247</v>
          </cell>
          <cell r="C5">
            <v>6.3782533448413083</v>
          </cell>
          <cell r="D5">
            <v>10.189820975923684</v>
          </cell>
          <cell r="E5">
            <v>13.435369296372867</v>
          </cell>
          <cell r="F5">
            <v>12.52474071748334</v>
          </cell>
          <cell r="G5">
            <v>9.988637482820991</v>
          </cell>
        </row>
        <row r="6">
          <cell r="A6">
            <v>2022</v>
          </cell>
          <cell r="B6">
            <v>19.014584572450165</v>
          </cell>
          <cell r="C6">
            <v>9.5421011729881577</v>
          </cell>
          <cell r="D6">
            <v>13.307941654970884</v>
          </cell>
          <cell r="E6">
            <v>22.598122039239577</v>
          </cell>
          <cell r="F6">
            <v>19.170218258052024</v>
          </cell>
          <cell r="G6">
            <v>16.098321909716841</v>
          </cell>
        </row>
        <row r="7">
          <cell r="A7">
            <v>2023</v>
          </cell>
          <cell r="B7">
            <v>12.971534569950919</v>
          </cell>
          <cell r="C7">
            <v>9.9193346031584788</v>
          </cell>
          <cell r="D7">
            <v>14.450629638822102</v>
          </cell>
          <cell r="E7">
            <v>21.068028591610588</v>
          </cell>
          <cell r="F7">
            <v>21.722198485202291</v>
          </cell>
          <cell r="G7">
            <v>19.700452431759778</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5">
          <cell r="A5" t="str">
            <v>ЦФО</v>
          </cell>
          <cell r="C5">
            <v>596739051.78934002</v>
          </cell>
          <cell r="D5">
            <v>908700501.38305008</v>
          </cell>
          <cell r="E5">
            <v>1171485843.4459701</v>
          </cell>
          <cell r="F5">
            <v>785702913.72398996</v>
          </cell>
          <cell r="G5">
            <v>1232816609.3277597</v>
          </cell>
          <cell r="H5">
            <v>28.918806764490427</v>
          </cell>
          <cell r="I5">
            <v>-32.931079097565956</v>
          </cell>
          <cell r="J5">
            <v>56.906203069120409</v>
          </cell>
        </row>
        <row r="6">
          <cell r="A6" t="str">
            <v>СЗФО</v>
          </cell>
          <cell r="C6">
            <v>223887813.98122999</v>
          </cell>
          <cell r="D6">
            <v>330847736.02699995</v>
          </cell>
          <cell r="E6">
            <v>421057810.58143002</v>
          </cell>
          <cell r="F6">
            <v>271361166.46256995</v>
          </cell>
          <cell r="G6">
            <v>432559222.47043002</v>
          </cell>
          <cell r="H6">
            <v>27.266341803550432</v>
          </cell>
          <cell r="I6">
            <v>-35.552515677632741</v>
          </cell>
          <cell r="J6">
            <v>59.403509392746798</v>
          </cell>
        </row>
        <row r="7">
          <cell r="A7" t="str">
            <v>ЮФО</v>
          </cell>
          <cell r="C7">
            <v>144100252.97834</v>
          </cell>
          <cell r="D7">
            <v>201872439.42255002</v>
          </cell>
          <cell r="E7">
            <v>292955417.66409004</v>
          </cell>
          <cell r="F7">
            <v>230377643.80818</v>
          </cell>
          <cell r="G7">
            <v>390306925.23493993</v>
          </cell>
          <cell r="H7">
            <v>45.119075442928278</v>
          </cell>
          <cell r="I7">
            <v>-21.360852226212543</v>
          </cell>
          <cell r="J7">
            <v>69.420486633643293</v>
          </cell>
        </row>
        <row r="8">
          <cell r="A8" t="str">
            <v>ПВФО</v>
          </cell>
          <cell r="C8">
            <v>401170024.40647006</v>
          </cell>
          <cell r="D8">
            <v>574912860.20959997</v>
          </cell>
          <cell r="E8">
            <v>717054304.61682999</v>
          </cell>
          <cell r="F8">
            <v>528437733.20558995</v>
          </cell>
          <cell r="G8">
            <v>878181099.58691001</v>
          </cell>
          <cell r="H8">
            <v>24.72399806040319</v>
          </cell>
          <cell r="I8">
            <v>-26.304363588198584</v>
          </cell>
          <cell r="J8">
            <v>66.18440440649826</v>
          </cell>
        </row>
        <row r="9">
          <cell r="A9" t="str">
            <v>УФО</v>
          </cell>
          <cell r="C9">
            <v>222423301.79370004</v>
          </cell>
          <cell r="D9">
            <v>312446602.28713</v>
          </cell>
          <cell r="E9">
            <v>383116817.32881999</v>
          </cell>
          <cell r="F9">
            <v>289437924.06459999</v>
          </cell>
          <cell r="G9">
            <v>454957617.38858998</v>
          </cell>
          <cell r="H9">
            <v>22.618333668658693</v>
          </cell>
          <cell r="I9">
            <v>-24.451783118624533</v>
          </cell>
          <cell r="J9">
            <v>57.186594969858703</v>
          </cell>
        </row>
        <row r="10">
          <cell r="A10" t="str">
            <v>СФО</v>
          </cell>
          <cell r="C10">
            <v>242809323.40526</v>
          </cell>
          <cell r="D10">
            <v>355827194.91042995</v>
          </cell>
          <cell r="E10">
            <v>457291881.34991002</v>
          </cell>
          <cell r="F10">
            <v>336172098.81796998</v>
          </cell>
          <cell r="G10">
            <v>530495326.10052997</v>
          </cell>
          <cell r="H10">
            <v>28.51515788865467</v>
          </cell>
          <cell r="I10">
            <v>-26.486318142014369</v>
          </cell>
          <cell r="J10">
            <v>57.804686339475751</v>
          </cell>
        </row>
        <row r="11">
          <cell r="A11" t="str">
            <v>ДВФО</v>
          </cell>
          <cell r="C11">
            <v>130721655.43740001</v>
          </cell>
          <cell r="D11">
            <v>192092716.16986996</v>
          </cell>
          <cell r="E11">
            <v>260732315.29850996</v>
          </cell>
          <cell r="F11">
            <v>211294306.59663004</v>
          </cell>
          <cell r="G11">
            <v>325112683.75365996</v>
          </cell>
          <cell r="H11">
            <v>35.732536088427821</v>
          </cell>
          <cell r="I11">
            <v>-18.961212631153458</v>
          </cell>
          <cell r="J11">
            <v>53.867223869081414</v>
          </cell>
        </row>
        <row r="12">
          <cell r="A12" t="str">
            <v>СКФО</v>
          </cell>
          <cell r="C12">
            <v>48910744.13651</v>
          </cell>
          <cell r="D12">
            <v>69053077.41279</v>
          </cell>
          <cell r="E12">
            <v>110582367.86831999</v>
          </cell>
          <cell r="F12">
            <v>97162362.879010022</v>
          </cell>
          <cell r="G12">
            <v>159456629.39181</v>
          </cell>
          <cell r="H12">
            <v>60.141114649059716</v>
          </cell>
          <cell r="I12">
            <v>-12.135754775381841</v>
          </cell>
          <cell r="J12">
            <v>64.113577178409059</v>
          </cell>
        </row>
      </sheetData>
      <sheetData sheetId="72" refreshError="1"/>
      <sheetData sheetId="73" refreshError="1"/>
      <sheetData sheetId="74" refreshError="1"/>
      <sheetData sheetId="75" refreshError="1"/>
      <sheetData sheetId="76" refreshError="1"/>
      <sheetData sheetId="77" refreshError="1"/>
      <sheetData sheetId="78">
        <row r="2">
          <cell r="D2" t="str">
            <v>Депозиты ФЛ</v>
          </cell>
        </row>
        <row r="3">
          <cell r="B3" t="str">
            <v>Ключевая ставка</v>
          </cell>
          <cell r="D3" t="str">
            <v>свыше 1 года</v>
          </cell>
        </row>
        <row r="4">
          <cell r="A4">
            <v>41640</v>
          </cell>
          <cell r="B4">
            <v>5.5</v>
          </cell>
          <cell r="D4">
            <v>7.33</v>
          </cell>
        </row>
        <row r="5">
          <cell r="A5">
            <v>41671</v>
          </cell>
          <cell r="B5">
            <v>5.5</v>
          </cell>
          <cell r="D5">
            <v>7.3</v>
          </cell>
        </row>
        <row r="6">
          <cell r="A6">
            <v>41699</v>
          </cell>
          <cell r="B6">
            <v>7</v>
          </cell>
          <cell r="D6">
            <v>7.17</v>
          </cell>
        </row>
        <row r="7">
          <cell r="A7">
            <v>41730</v>
          </cell>
          <cell r="B7">
            <v>7.5</v>
          </cell>
          <cell r="D7">
            <v>7.56</v>
          </cell>
        </row>
        <row r="8">
          <cell r="A8">
            <v>41760</v>
          </cell>
          <cell r="B8">
            <v>7.5</v>
          </cell>
          <cell r="D8">
            <v>7.78</v>
          </cell>
        </row>
        <row r="9">
          <cell r="A9">
            <v>41791</v>
          </cell>
          <cell r="B9">
            <v>7.5</v>
          </cell>
          <cell r="D9">
            <v>7.72</v>
          </cell>
        </row>
        <row r="10">
          <cell r="A10">
            <v>41821</v>
          </cell>
          <cell r="B10">
            <v>8</v>
          </cell>
          <cell r="D10">
            <v>7.8</v>
          </cell>
        </row>
        <row r="11">
          <cell r="A11">
            <v>41852</v>
          </cell>
          <cell r="B11">
            <v>8</v>
          </cell>
          <cell r="D11">
            <v>7.89</v>
          </cell>
        </row>
        <row r="12">
          <cell r="A12">
            <v>41883</v>
          </cell>
          <cell r="B12">
            <v>8</v>
          </cell>
          <cell r="D12">
            <v>8.02</v>
          </cell>
        </row>
        <row r="13">
          <cell r="A13">
            <v>41913</v>
          </cell>
          <cell r="B13">
            <v>8</v>
          </cell>
          <cell r="D13">
            <v>8.15</v>
          </cell>
        </row>
        <row r="14">
          <cell r="A14">
            <v>41944</v>
          </cell>
          <cell r="B14">
            <v>9.5</v>
          </cell>
          <cell r="D14">
            <v>8.41</v>
          </cell>
        </row>
        <row r="15">
          <cell r="A15">
            <v>41974</v>
          </cell>
          <cell r="B15">
            <v>17</v>
          </cell>
          <cell r="D15">
            <v>11.74</v>
          </cell>
        </row>
        <row r="16">
          <cell r="A16">
            <v>42005</v>
          </cell>
          <cell r="B16">
            <v>17</v>
          </cell>
          <cell r="D16">
            <v>13.11</v>
          </cell>
        </row>
        <row r="17">
          <cell r="A17">
            <v>42036</v>
          </cell>
          <cell r="B17">
            <v>15</v>
          </cell>
          <cell r="D17">
            <v>11.46</v>
          </cell>
        </row>
        <row r="18">
          <cell r="A18">
            <v>42064</v>
          </cell>
          <cell r="B18">
            <v>14</v>
          </cell>
          <cell r="D18">
            <v>11.08</v>
          </cell>
        </row>
        <row r="19">
          <cell r="A19">
            <v>42095</v>
          </cell>
          <cell r="B19">
            <v>14</v>
          </cell>
          <cell r="D19">
            <v>10.74</v>
          </cell>
        </row>
        <row r="20">
          <cell r="A20">
            <v>42125</v>
          </cell>
          <cell r="B20">
            <v>12.5</v>
          </cell>
          <cell r="D20">
            <v>10.29</v>
          </cell>
        </row>
        <row r="21">
          <cell r="A21">
            <v>42156</v>
          </cell>
          <cell r="B21">
            <v>11.5</v>
          </cell>
          <cell r="D21">
            <v>10.220000000000001</v>
          </cell>
        </row>
        <row r="22">
          <cell r="A22">
            <v>42186</v>
          </cell>
          <cell r="B22">
            <v>11.5</v>
          </cell>
          <cell r="D22">
            <v>9.52</v>
          </cell>
        </row>
        <row r="23">
          <cell r="A23">
            <v>42217</v>
          </cell>
          <cell r="B23">
            <v>11</v>
          </cell>
          <cell r="D23">
            <v>9.25</v>
          </cell>
        </row>
        <row r="24">
          <cell r="A24">
            <v>42248</v>
          </cell>
          <cell r="B24">
            <v>11</v>
          </cell>
          <cell r="D24">
            <v>9.2799999999999994</v>
          </cell>
        </row>
        <row r="25">
          <cell r="A25">
            <v>42278</v>
          </cell>
          <cell r="B25">
            <v>11</v>
          </cell>
          <cell r="D25">
            <v>8.8699999999999992</v>
          </cell>
        </row>
        <row r="26">
          <cell r="A26">
            <v>42309</v>
          </cell>
          <cell r="B26">
            <v>11</v>
          </cell>
          <cell r="D26">
            <v>8.8800000000000008</v>
          </cell>
        </row>
        <row r="27">
          <cell r="A27">
            <v>42339</v>
          </cell>
          <cell r="B27">
            <v>11</v>
          </cell>
          <cell r="D27">
            <v>9.25</v>
          </cell>
        </row>
        <row r="28">
          <cell r="A28">
            <v>42370</v>
          </cell>
          <cell r="B28">
            <v>11</v>
          </cell>
          <cell r="D28">
            <v>9.41</v>
          </cell>
        </row>
        <row r="29">
          <cell r="A29">
            <v>42401</v>
          </cell>
          <cell r="B29">
            <v>11</v>
          </cell>
          <cell r="D29">
            <v>9.07</v>
          </cell>
        </row>
        <row r="30">
          <cell r="A30">
            <v>42430</v>
          </cell>
          <cell r="B30">
            <v>11</v>
          </cell>
          <cell r="D30">
            <v>8.86</v>
          </cell>
        </row>
        <row r="31">
          <cell r="A31">
            <v>42461</v>
          </cell>
          <cell r="B31">
            <v>11</v>
          </cell>
          <cell r="D31">
            <v>8.99</v>
          </cell>
        </row>
        <row r="32">
          <cell r="A32">
            <v>42491</v>
          </cell>
          <cell r="B32">
            <v>11</v>
          </cell>
          <cell r="D32">
            <v>8.74</v>
          </cell>
        </row>
        <row r="33">
          <cell r="A33">
            <v>42522</v>
          </cell>
          <cell r="B33">
            <v>10.5</v>
          </cell>
          <cell r="D33">
            <v>8.66</v>
          </cell>
        </row>
        <row r="34">
          <cell r="A34">
            <v>42552</v>
          </cell>
          <cell r="B34">
            <v>10.5</v>
          </cell>
          <cell r="D34">
            <v>8.33</v>
          </cell>
        </row>
        <row r="35">
          <cell r="A35">
            <v>42583</v>
          </cell>
          <cell r="B35">
            <v>10.5</v>
          </cell>
          <cell r="D35">
            <v>8.1</v>
          </cell>
        </row>
        <row r="36">
          <cell r="A36">
            <v>42614</v>
          </cell>
          <cell r="B36">
            <v>10</v>
          </cell>
          <cell r="D36">
            <v>8.09</v>
          </cell>
        </row>
        <row r="37">
          <cell r="A37">
            <v>42644</v>
          </cell>
          <cell r="B37">
            <v>10</v>
          </cell>
          <cell r="D37">
            <v>7.65</v>
          </cell>
        </row>
        <row r="38">
          <cell r="A38">
            <v>42675</v>
          </cell>
          <cell r="B38">
            <v>10</v>
          </cell>
          <cell r="D38">
            <v>7.4</v>
          </cell>
        </row>
        <row r="39">
          <cell r="A39">
            <v>42705</v>
          </cell>
          <cell r="B39">
            <v>10</v>
          </cell>
          <cell r="D39">
            <v>7.57</v>
          </cell>
        </row>
        <row r="40">
          <cell r="A40">
            <v>42736</v>
          </cell>
          <cell r="B40">
            <v>10</v>
          </cell>
          <cell r="D40">
            <v>7.84</v>
          </cell>
        </row>
        <row r="41">
          <cell r="A41">
            <v>42767</v>
          </cell>
          <cell r="B41">
            <v>10</v>
          </cell>
          <cell r="D41">
            <v>7.3</v>
          </cell>
        </row>
        <row r="42">
          <cell r="A42">
            <v>42795</v>
          </cell>
          <cell r="B42">
            <v>9.75</v>
          </cell>
          <cell r="D42">
            <v>7.16</v>
          </cell>
        </row>
        <row r="43">
          <cell r="A43">
            <v>42826</v>
          </cell>
          <cell r="B43">
            <v>9.75</v>
          </cell>
          <cell r="D43">
            <v>7.13</v>
          </cell>
        </row>
        <row r="44">
          <cell r="A44">
            <v>42856</v>
          </cell>
          <cell r="B44">
            <v>9.25</v>
          </cell>
          <cell r="D44">
            <v>6.98</v>
          </cell>
        </row>
        <row r="45">
          <cell r="A45">
            <v>42887</v>
          </cell>
          <cell r="B45">
            <v>9</v>
          </cell>
          <cell r="D45">
            <v>6.73</v>
          </cell>
        </row>
        <row r="46">
          <cell r="A46">
            <v>42917</v>
          </cell>
          <cell r="B46">
            <v>9</v>
          </cell>
          <cell r="D46">
            <v>6.87</v>
          </cell>
        </row>
        <row r="47">
          <cell r="A47">
            <v>42948</v>
          </cell>
          <cell r="B47">
            <v>9</v>
          </cell>
          <cell r="D47">
            <v>6.89</v>
          </cell>
        </row>
        <row r="48">
          <cell r="A48">
            <v>42979</v>
          </cell>
          <cell r="B48">
            <v>8.5</v>
          </cell>
          <cell r="D48">
            <v>6.78</v>
          </cell>
        </row>
        <row r="49">
          <cell r="A49">
            <v>43009</v>
          </cell>
          <cell r="B49">
            <v>8.25</v>
          </cell>
          <cell r="D49">
            <v>6.28</v>
          </cell>
        </row>
        <row r="50">
          <cell r="A50">
            <v>43040</v>
          </cell>
          <cell r="B50">
            <v>8.25</v>
          </cell>
          <cell r="D50">
            <v>6.94</v>
          </cell>
        </row>
        <row r="51">
          <cell r="A51">
            <v>43070</v>
          </cell>
          <cell r="B51">
            <v>7.75</v>
          </cell>
          <cell r="D51">
            <v>6.39</v>
          </cell>
        </row>
        <row r="52">
          <cell r="A52">
            <v>43101</v>
          </cell>
          <cell r="B52">
            <v>7.75</v>
          </cell>
          <cell r="D52">
            <v>6.66</v>
          </cell>
        </row>
        <row r="53">
          <cell r="A53">
            <v>43132</v>
          </cell>
          <cell r="B53">
            <v>7.5</v>
          </cell>
          <cell r="D53">
            <v>6.37</v>
          </cell>
        </row>
        <row r="54">
          <cell r="A54">
            <v>43160</v>
          </cell>
          <cell r="B54">
            <v>7.25</v>
          </cell>
          <cell r="D54">
            <v>6.21</v>
          </cell>
        </row>
        <row r="55">
          <cell r="A55">
            <v>43191</v>
          </cell>
          <cell r="B55">
            <v>7.25</v>
          </cell>
          <cell r="D55">
            <v>5.84</v>
          </cell>
        </row>
        <row r="56">
          <cell r="A56">
            <v>43221</v>
          </cell>
          <cell r="B56">
            <v>7.25</v>
          </cell>
          <cell r="D56">
            <v>5.98</v>
          </cell>
        </row>
        <row r="57">
          <cell r="A57">
            <v>43252</v>
          </cell>
          <cell r="B57">
            <v>7.25</v>
          </cell>
          <cell r="D57">
            <v>5.69</v>
          </cell>
        </row>
        <row r="58">
          <cell r="A58">
            <v>43282</v>
          </cell>
          <cell r="B58">
            <v>7.25</v>
          </cell>
          <cell r="D58">
            <v>5.73</v>
          </cell>
        </row>
        <row r="59">
          <cell r="A59">
            <v>43313</v>
          </cell>
          <cell r="B59">
            <v>7.25</v>
          </cell>
          <cell r="D59">
            <v>5.7</v>
          </cell>
        </row>
        <row r="60">
          <cell r="A60">
            <v>43344</v>
          </cell>
          <cell r="B60">
            <v>7.5</v>
          </cell>
          <cell r="D60">
            <v>6.02</v>
          </cell>
        </row>
        <row r="61">
          <cell r="A61">
            <v>43374</v>
          </cell>
          <cell r="B61">
            <v>7.5</v>
          </cell>
          <cell r="D61">
            <v>6.56</v>
          </cell>
        </row>
        <row r="62">
          <cell r="A62">
            <v>43405</v>
          </cell>
          <cell r="B62">
            <v>7.5</v>
          </cell>
          <cell r="D62">
            <v>6.75</v>
          </cell>
        </row>
        <row r="63">
          <cell r="A63">
            <v>43435</v>
          </cell>
          <cell r="B63">
            <v>7.75</v>
          </cell>
          <cell r="D63">
            <v>6.83</v>
          </cell>
        </row>
        <row r="64">
          <cell r="A64">
            <v>43466</v>
          </cell>
          <cell r="B64">
            <v>7.75</v>
          </cell>
          <cell r="D64">
            <v>6.91</v>
          </cell>
        </row>
        <row r="65">
          <cell r="A65">
            <v>43497</v>
          </cell>
          <cell r="B65">
            <v>7.75</v>
          </cell>
          <cell r="D65">
            <v>7.02</v>
          </cell>
        </row>
        <row r="66">
          <cell r="A66">
            <v>43525</v>
          </cell>
          <cell r="B66">
            <v>7.75</v>
          </cell>
          <cell r="D66">
            <v>7.07</v>
          </cell>
        </row>
        <row r="67">
          <cell r="A67">
            <v>43556</v>
          </cell>
          <cell r="B67">
            <v>7.75</v>
          </cell>
          <cell r="D67">
            <v>6.92</v>
          </cell>
        </row>
        <row r="68">
          <cell r="A68">
            <v>43586</v>
          </cell>
          <cell r="B68">
            <v>7.75</v>
          </cell>
          <cell r="D68">
            <v>6.85</v>
          </cell>
        </row>
        <row r="69">
          <cell r="A69">
            <v>43617</v>
          </cell>
          <cell r="B69">
            <v>7.5</v>
          </cell>
          <cell r="D69">
            <v>6.75</v>
          </cell>
        </row>
        <row r="70">
          <cell r="A70">
            <v>43647</v>
          </cell>
          <cell r="B70">
            <v>7.25</v>
          </cell>
          <cell r="D70">
            <v>6.69</v>
          </cell>
        </row>
        <row r="71">
          <cell r="A71">
            <v>43678</v>
          </cell>
          <cell r="B71">
            <v>7.25</v>
          </cell>
          <cell r="D71">
            <v>6.49</v>
          </cell>
        </row>
        <row r="72">
          <cell r="A72">
            <v>43709</v>
          </cell>
          <cell r="B72">
            <v>7</v>
          </cell>
          <cell r="D72">
            <v>6.28</v>
          </cell>
        </row>
        <row r="73">
          <cell r="A73">
            <v>43739</v>
          </cell>
          <cell r="B73">
            <v>6.5</v>
          </cell>
          <cell r="D73">
            <v>6.16</v>
          </cell>
        </row>
        <row r="74">
          <cell r="A74">
            <v>43770</v>
          </cell>
          <cell r="B74">
            <v>6.5</v>
          </cell>
          <cell r="D74">
            <v>5.84</v>
          </cell>
        </row>
        <row r="75">
          <cell r="A75">
            <v>43800</v>
          </cell>
          <cell r="B75">
            <v>6.25</v>
          </cell>
          <cell r="D75">
            <v>5.56</v>
          </cell>
        </row>
        <row r="76">
          <cell r="A76">
            <v>43831</v>
          </cell>
          <cell r="B76">
            <v>6.25</v>
          </cell>
          <cell r="D76">
            <v>5.48</v>
          </cell>
        </row>
        <row r="77">
          <cell r="A77">
            <v>43862</v>
          </cell>
          <cell r="B77">
            <v>6</v>
          </cell>
          <cell r="D77">
            <v>5.18</v>
          </cell>
        </row>
        <row r="78">
          <cell r="A78">
            <v>43891</v>
          </cell>
          <cell r="B78">
            <v>6</v>
          </cell>
          <cell r="D78">
            <v>4.8899999999999997</v>
          </cell>
        </row>
        <row r="79">
          <cell r="A79">
            <v>43922</v>
          </cell>
          <cell r="B79">
            <v>5.5</v>
          </cell>
          <cell r="D79">
            <v>5</v>
          </cell>
        </row>
        <row r="80">
          <cell r="A80">
            <v>43952</v>
          </cell>
          <cell r="B80">
            <v>5.5</v>
          </cell>
          <cell r="D80">
            <v>4.9000000000000004</v>
          </cell>
        </row>
        <row r="81">
          <cell r="A81">
            <v>43983</v>
          </cell>
          <cell r="B81">
            <v>4.5</v>
          </cell>
          <cell r="D81">
            <v>4.74</v>
          </cell>
        </row>
        <row r="82">
          <cell r="A82">
            <v>44013</v>
          </cell>
          <cell r="B82">
            <v>4.25</v>
          </cell>
          <cell r="D82">
            <v>4.3099999999999996</v>
          </cell>
        </row>
        <row r="83">
          <cell r="A83">
            <v>44044</v>
          </cell>
          <cell r="B83">
            <v>4.25</v>
          </cell>
          <cell r="D83">
            <v>4.07</v>
          </cell>
        </row>
        <row r="84">
          <cell r="A84">
            <v>44075</v>
          </cell>
          <cell r="B84">
            <v>4.25</v>
          </cell>
          <cell r="D84">
            <v>4.0999999999999996</v>
          </cell>
        </row>
        <row r="85">
          <cell r="A85">
            <v>44105</v>
          </cell>
          <cell r="B85">
            <v>4.25</v>
          </cell>
          <cell r="D85">
            <v>4.13</v>
          </cell>
        </row>
        <row r="86">
          <cell r="A86">
            <v>44136</v>
          </cell>
          <cell r="B86">
            <v>4.25</v>
          </cell>
          <cell r="D86">
            <v>4.1500000000000004</v>
          </cell>
        </row>
        <row r="87">
          <cell r="A87">
            <v>44166</v>
          </cell>
          <cell r="B87">
            <v>4.25</v>
          </cell>
          <cell r="D87">
            <v>4.17</v>
          </cell>
        </row>
        <row r="88">
          <cell r="A88">
            <v>44197</v>
          </cell>
          <cell r="B88">
            <v>4.25</v>
          </cell>
          <cell r="D88">
            <v>4.18</v>
          </cell>
        </row>
        <row r="89">
          <cell r="A89">
            <v>44228</v>
          </cell>
          <cell r="B89">
            <v>4.25</v>
          </cell>
          <cell r="D89">
            <v>4.26</v>
          </cell>
        </row>
        <row r="90">
          <cell r="A90">
            <v>44256</v>
          </cell>
          <cell r="B90">
            <v>4.5</v>
          </cell>
          <cell r="D90">
            <v>4.2</v>
          </cell>
        </row>
        <row r="91">
          <cell r="A91">
            <v>44287</v>
          </cell>
          <cell r="B91">
            <v>5</v>
          </cell>
          <cell r="D91">
            <v>4.49</v>
          </cell>
        </row>
        <row r="92">
          <cell r="A92">
            <v>44317</v>
          </cell>
          <cell r="B92">
            <v>5</v>
          </cell>
          <cell r="D92">
            <v>4.4800000000000004</v>
          </cell>
        </row>
        <row r="93">
          <cell r="A93">
            <v>44348</v>
          </cell>
          <cell r="B93">
            <v>5.5</v>
          </cell>
          <cell r="D93">
            <v>4.76</v>
          </cell>
        </row>
        <row r="94">
          <cell r="A94">
            <v>44378</v>
          </cell>
          <cell r="B94">
            <v>6.5</v>
          </cell>
          <cell r="D94">
            <v>5.14</v>
          </cell>
        </row>
        <row r="95">
          <cell r="A95">
            <v>44409</v>
          </cell>
          <cell r="B95">
            <v>6.5</v>
          </cell>
          <cell r="D95">
            <v>5.8</v>
          </cell>
        </row>
        <row r="96">
          <cell r="A96">
            <v>44440</v>
          </cell>
          <cell r="B96">
            <v>6.75</v>
          </cell>
          <cell r="D96">
            <v>5.93</v>
          </cell>
        </row>
        <row r="97">
          <cell r="A97">
            <v>44470</v>
          </cell>
          <cell r="B97">
            <v>7.5</v>
          </cell>
          <cell r="D97">
            <v>6.07</v>
          </cell>
        </row>
        <row r="98">
          <cell r="A98">
            <v>44501</v>
          </cell>
          <cell r="B98">
            <v>7.5</v>
          </cell>
          <cell r="D98">
            <v>6.5</v>
          </cell>
        </row>
        <row r="99">
          <cell r="A99">
            <v>44531</v>
          </cell>
          <cell r="B99">
            <v>8.5</v>
          </cell>
          <cell r="D99">
            <v>7.44</v>
          </cell>
        </row>
        <row r="100">
          <cell r="A100">
            <v>44562</v>
          </cell>
          <cell r="B100">
            <v>8.5</v>
          </cell>
          <cell r="D100">
            <v>7.67</v>
          </cell>
        </row>
        <row r="101">
          <cell r="A101">
            <v>44593</v>
          </cell>
          <cell r="B101">
            <v>20</v>
          </cell>
          <cell r="D101">
            <v>8.1300000000000008</v>
          </cell>
        </row>
        <row r="102">
          <cell r="A102">
            <v>44621</v>
          </cell>
          <cell r="B102">
            <v>20</v>
          </cell>
          <cell r="D102">
            <v>9.6300000000000008</v>
          </cell>
        </row>
        <row r="103">
          <cell r="A103">
            <v>44652</v>
          </cell>
          <cell r="B103">
            <v>17</v>
          </cell>
          <cell r="D103">
            <v>9.31</v>
          </cell>
        </row>
        <row r="104">
          <cell r="A104">
            <v>44682</v>
          </cell>
          <cell r="B104">
            <v>11</v>
          </cell>
          <cell r="D104">
            <v>8.1999999999999993</v>
          </cell>
        </row>
        <row r="105">
          <cell r="A105">
            <v>44713</v>
          </cell>
          <cell r="B105">
            <v>9.5</v>
          </cell>
          <cell r="D105">
            <v>8.52</v>
          </cell>
        </row>
        <row r="106">
          <cell r="A106">
            <v>44743</v>
          </cell>
          <cell r="B106">
            <v>8</v>
          </cell>
          <cell r="D106">
            <v>7.44</v>
          </cell>
        </row>
        <row r="107">
          <cell r="A107">
            <v>44774</v>
          </cell>
          <cell r="B107">
            <v>8</v>
          </cell>
          <cell r="D107">
            <v>6.75</v>
          </cell>
        </row>
        <row r="108">
          <cell r="A108">
            <v>44805</v>
          </cell>
          <cell r="B108">
            <v>7.5</v>
          </cell>
          <cell r="D108">
            <v>7.05</v>
          </cell>
        </row>
        <row r="109">
          <cell r="A109">
            <v>44835</v>
          </cell>
          <cell r="B109">
            <v>7.5</v>
          </cell>
          <cell r="D109">
            <v>7.25</v>
          </cell>
        </row>
        <row r="110">
          <cell r="A110">
            <v>44866</v>
          </cell>
          <cell r="B110">
            <v>7.5</v>
          </cell>
          <cell r="D110">
            <v>7.27</v>
          </cell>
        </row>
        <row r="111">
          <cell r="A111">
            <v>44896</v>
          </cell>
          <cell r="B111">
            <v>7.5</v>
          </cell>
          <cell r="D111">
            <v>7.28</v>
          </cell>
        </row>
        <row r="112">
          <cell r="A112">
            <v>44927</v>
          </cell>
          <cell r="B112">
            <v>7.5</v>
          </cell>
          <cell r="D112">
            <v>7.12</v>
          </cell>
        </row>
        <row r="113">
          <cell r="A113">
            <v>44958</v>
          </cell>
          <cell r="B113">
            <v>7.5</v>
          </cell>
          <cell r="D113">
            <v>7.06</v>
          </cell>
        </row>
        <row r="114">
          <cell r="A114">
            <v>44986</v>
          </cell>
          <cell r="B114">
            <v>7.5</v>
          </cell>
          <cell r="D114">
            <v>7.38</v>
          </cell>
        </row>
        <row r="115">
          <cell r="A115">
            <v>45017</v>
          </cell>
          <cell r="B115">
            <v>7.5</v>
          </cell>
          <cell r="D115">
            <v>7.44</v>
          </cell>
        </row>
        <row r="116">
          <cell r="A116">
            <v>45047</v>
          </cell>
          <cell r="B116">
            <v>7.5</v>
          </cell>
          <cell r="D116">
            <v>7.29</v>
          </cell>
        </row>
        <row r="117">
          <cell r="A117">
            <v>45078</v>
          </cell>
          <cell r="B117">
            <v>7.5</v>
          </cell>
          <cell r="D117">
            <v>7.33</v>
          </cell>
        </row>
        <row r="118">
          <cell r="A118">
            <v>45108</v>
          </cell>
          <cell r="B118">
            <v>8.5</v>
          </cell>
          <cell r="D118">
            <v>7.46</v>
          </cell>
        </row>
        <row r="119">
          <cell r="A119">
            <v>45139</v>
          </cell>
          <cell r="B119">
            <v>12</v>
          </cell>
          <cell r="D119">
            <v>8.36</v>
          </cell>
        </row>
        <row r="120">
          <cell r="A120">
            <v>45170</v>
          </cell>
          <cell r="B120">
            <v>13</v>
          </cell>
          <cell r="D120">
            <v>9.4600000000000009</v>
          </cell>
        </row>
        <row r="121">
          <cell r="A121">
            <v>45200</v>
          </cell>
          <cell r="B121">
            <v>15</v>
          </cell>
          <cell r="D121">
            <v>10.14</v>
          </cell>
        </row>
        <row r="122">
          <cell r="A122">
            <v>45231</v>
          </cell>
          <cell r="B122">
            <v>15</v>
          </cell>
          <cell r="D122">
            <v>12.4</v>
          </cell>
        </row>
        <row r="123">
          <cell r="A123">
            <v>45261</v>
          </cell>
          <cell r="B123">
            <v>16</v>
          </cell>
          <cell r="D123">
            <v>11.9</v>
          </cell>
        </row>
      </sheetData>
      <sheetData sheetId="79">
        <row r="2">
          <cell r="F2" t="str">
            <v>Депозиты ЮЛ</v>
          </cell>
        </row>
        <row r="3">
          <cell r="B3" t="str">
            <v>Ключевая ставка</v>
          </cell>
          <cell r="F3" t="str">
            <v>свыше 1 года</v>
          </cell>
        </row>
        <row r="4">
          <cell r="A4">
            <v>41640</v>
          </cell>
          <cell r="B4">
            <v>5.5</v>
          </cell>
          <cell r="F4">
            <v>8.01</v>
          </cell>
        </row>
        <row r="5">
          <cell r="A5">
            <v>41671</v>
          </cell>
          <cell r="B5">
            <v>5.5</v>
          </cell>
          <cell r="F5">
            <v>7.91</v>
          </cell>
        </row>
        <row r="6">
          <cell r="A6">
            <v>41699</v>
          </cell>
          <cell r="B6">
            <v>7</v>
          </cell>
          <cell r="F6">
            <v>7.72</v>
          </cell>
        </row>
        <row r="7">
          <cell r="A7">
            <v>41730</v>
          </cell>
          <cell r="B7">
            <v>7.5</v>
          </cell>
          <cell r="F7">
            <v>8.65</v>
          </cell>
        </row>
        <row r="8">
          <cell r="A8">
            <v>41760</v>
          </cell>
          <cell r="B8">
            <v>7.5</v>
          </cell>
          <cell r="F8">
            <v>8.66</v>
          </cell>
        </row>
        <row r="9">
          <cell r="A9">
            <v>41791</v>
          </cell>
          <cell r="B9">
            <v>7.5</v>
          </cell>
          <cell r="F9">
            <v>8.66</v>
          </cell>
        </row>
        <row r="10">
          <cell r="A10">
            <v>41821</v>
          </cell>
          <cell r="B10">
            <v>8</v>
          </cell>
          <cell r="F10">
            <v>8.77</v>
          </cell>
        </row>
        <row r="11">
          <cell r="A11">
            <v>41852</v>
          </cell>
          <cell r="B11">
            <v>8</v>
          </cell>
          <cell r="F11">
            <v>9.31</v>
          </cell>
        </row>
        <row r="12">
          <cell r="A12">
            <v>41883</v>
          </cell>
          <cell r="B12">
            <v>8</v>
          </cell>
          <cell r="F12">
            <v>9.44</v>
          </cell>
        </row>
        <row r="13">
          <cell r="A13">
            <v>41913</v>
          </cell>
          <cell r="B13">
            <v>8</v>
          </cell>
          <cell r="F13">
            <v>8.5399999999999991</v>
          </cell>
        </row>
        <row r="14">
          <cell r="A14">
            <v>41944</v>
          </cell>
          <cell r="B14">
            <v>9.5</v>
          </cell>
          <cell r="F14">
            <v>9.82</v>
          </cell>
        </row>
        <row r="15">
          <cell r="A15">
            <v>41974</v>
          </cell>
          <cell r="B15">
            <v>17</v>
          </cell>
          <cell r="F15">
            <v>13.46</v>
          </cell>
        </row>
        <row r="16">
          <cell r="A16">
            <v>42005</v>
          </cell>
          <cell r="B16">
            <v>17</v>
          </cell>
          <cell r="F16">
            <v>13.57</v>
          </cell>
        </row>
        <row r="17">
          <cell r="A17">
            <v>42036</v>
          </cell>
          <cell r="B17">
            <v>15</v>
          </cell>
          <cell r="F17">
            <v>13.74</v>
          </cell>
        </row>
        <row r="18">
          <cell r="A18">
            <v>42064</v>
          </cell>
          <cell r="B18">
            <v>14</v>
          </cell>
          <cell r="F18">
            <v>13.05</v>
          </cell>
        </row>
        <row r="19">
          <cell r="A19">
            <v>42095</v>
          </cell>
          <cell r="B19">
            <v>14</v>
          </cell>
          <cell r="F19">
            <v>12.41</v>
          </cell>
        </row>
        <row r="20">
          <cell r="A20">
            <v>42125</v>
          </cell>
          <cell r="B20">
            <v>12.5</v>
          </cell>
          <cell r="F20">
            <v>11.67</v>
          </cell>
        </row>
        <row r="21">
          <cell r="A21">
            <v>42156</v>
          </cell>
          <cell r="B21">
            <v>11.5</v>
          </cell>
          <cell r="F21">
            <v>11.33</v>
          </cell>
        </row>
        <row r="22">
          <cell r="A22">
            <v>42186</v>
          </cell>
          <cell r="B22">
            <v>11.5</v>
          </cell>
          <cell r="F22">
            <v>11.72</v>
          </cell>
        </row>
        <row r="23">
          <cell r="A23">
            <v>42217</v>
          </cell>
          <cell r="B23">
            <v>11</v>
          </cell>
          <cell r="F23">
            <v>10.25</v>
          </cell>
        </row>
        <row r="24">
          <cell r="A24">
            <v>42248</v>
          </cell>
          <cell r="B24">
            <v>11</v>
          </cell>
          <cell r="F24">
            <v>10.94</v>
          </cell>
        </row>
        <row r="25">
          <cell r="A25">
            <v>42278</v>
          </cell>
          <cell r="B25">
            <v>11</v>
          </cell>
          <cell r="F25">
            <v>10.86</v>
          </cell>
        </row>
        <row r="26">
          <cell r="A26">
            <v>42309</v>
          </cell>
          <cell r="B26">
            <v>11</v>
          </cell>
          <cell r="F26">
            <v>9.9700000000000006</v>
          </cell>
        </row>
        <row r="27">
          <cell r="A27">
            <v>42339</v>
          </cell>
          <cell r="B27">
            <v>11</v>
          </cell>
          <cell r="F27">
            <v>10.82</v>
          </cell>
        </row>
        <row r="28">
          <cell r="A28">
            <v>42370</v>
          </cell>
          <cell r="B28">
            <v>11</v>
          </cell>
          <cell r="F28">
            <v>10.14</v>
          </cell>
        </row>
        <row r="29">
          <cell r="A29">
            <v>42401</v>
          </cell>
          <cell r="B29">
            <v>11</v>
          </cell>
          <cell r="F29">
            <v>10.210000000000001</v>
          </cell>
        </row>
        <row r="30">
          <cell r="A30">
            <v>42430</v>
          </cell>
          <cell r="B30">
            <v>11</v>
          </cell>
          <cell r="F30">
            <v>9.5399999999999991</v>
          </cell>
        </row>
        <row r="31">
          <cell r="A31">
            <v>42461</v>
          </cell>
          <cell r="B31">
            <v>11</v>
          </cell>
          <cell r="F31">
            <v>10.07</v>
          </cell>
        </row>
        <row r="32">
          <cell r="A32">
            <v>42491</v>
          </cell>
          <cell r="B32">
            <v>11</v>
          </cell>
          <cell r="F32">
            <v>9.99</v>
          </cell>
        </row>
        <row r="33">
          <cell r="A33">
            <v>42522</v>
          </cell>
          <cell r="B33">
            <v>10.5</v>
          </cell>
          <cell r="F33">
            <v>9.85</v>
          </cell>
        </row>
        <row r="34">
          <cell r="A34">
            <v>42552</v>
          </cell>
          <cell r="B34">
            <v>10.5</v>
          </cell>
          <cell r="F34">
            <v>10.42</v>
          </cell>
        </row>
        <row r="35">
          <cell r="A35">
            <v>42583</v>
          </cell>
          <cell r="B35">
            <v>10.5</v>
          </cell>
          <cell r="F35">
            <v>9.42</v>
          </cell>
        </row>
        <row r="36">
          <cell r="A36">
            <v>42614</v>
          </cell>
          <cell r="B36">
            <v>10</v>
          </cell>
          <cell r="F36">
            <v>10.96</v>
          </cell>
        </row>
        <row r="37">
          <cell r="A37">
            <v>42644</v>
          </cell>
          <cell r="B37">
            <v>10</v>
          </cell>
          <cell r="F37">
            <v>9.89</v>
          </cell>
        </row>
        <row r="38">
          <cell r="A38">
            <v>42675</v>
          </cell>
          <cell r="B38">
            <v>10</v>
          </cell>
          <cell r="F38">
            <v>8.6999999999999993</v>
          </cell>
        </row>
        <row r="39">
          <cell r="A39">
            <v>42705</v>
          </cell>
          <cell r="B39">
            <v>10</v>
          </cell>
          <cell r="F39">
            <v>9.15</v>
          </cell>
        </row>
        <row r="40">
          <cell r="A40">
            <v>42736</v>
          </cell>
          <cell r="B40">
            <v>10</v>
          </cell>
          <cell r="F40">
            <v>8.9700000000000006</v>
          </cell>
        </row>
        <row r="41">
          <cell r="A41">
            <v>42767</v>
          </cell>
          <cell r="B41">
            <v>10</v>
          </cell>
          <cell r="F41">
            <v>8.5299999999999994</v>
          </cell>
        </row>
        <row r="42">
          <cell r="A42">
            <v>42795</v>
          </cell>
          <cell r="B42">
            <v>9.75</v>
          </cell>
          <cell r="F42">
            <v>8.9499999999999993</v>
          </cell>
        </row>
        <row r="43">
          <cell r="A43">
            <v>42826</v>
          </cell>
          <cell r="B43">
            <v>9.75</v>
          </cell>
          <cell r="F43">
            <v>8.7100000000000009</v>
          </cell>
        </row>
        <row r="44">
          <cell r="A44">
            <v>42856</v>
          </cell>
          <cell r="B44">
            <v>9.25</v>
          </cell>
          <cell r="F44">
            <v>10.51</v>
          </cell>
        </row>
        <row r="45">
          <cell r="A45">
            <v>42887</v>
          </cell>
          <cell r="B45">
            <v>9</v>
          </cell>
          <cell r="F45">
            <v>7.98</v>
          </cell>
        </row>
        <row r="46">
          <cell r="A46">
            <v>42917</v>
          </cell>
          <cell r="B46">
            <v>9</v>
          </cell>
          <cell r="F46">
            <v>8.0500000000000007</v>
          </cell>
        </row>
        <row r="47">
          <cell r="A47">
            <v>42948</v>
          </cell>
          <cell r="B47">
            <v>9</v>
          </cell>
          <cell r="F47">
            <v>9.08</v>
          </cell>
        </row>
        <row r="48">
          <cell r="A48">
            <v>42979</v>
          </cell>
          <cell r="B48">
            <v>8.5</v>
          </cell>
          <cell r="F48">
            <v>8.35</v>
          </cell>
        </row>
        <row r="49">
          <cell r="A49">
            <v>43009</v>
          </cell>
          <cell r="B49">
            <v>8.25</v>
          </cell>
          <cell r="F49">
            <v>7.32</v>
          </cell>
        </row>
        <row r="50">
          <cell r="A50">
            <v>43040</v>
          </cell>
          <cell r="B50">
            <v>8.25</v>
          </cell>
          <cell r="F50">
            <v>7.13</v>
          </cell>
        </row>
        <row r="51">
          <cell r="A51">
            <v>43070</v>
          </cell>
          <cell r="B51">
            <v>7.75</v>
          </cell>
          <cell r="F51">
            <v>7.52</v>
          </cell>
        </row>
        <row r="52">
          <cell r="A52">
            <v>43101</v>
          </cell>
          <cell r="B52">
            <v>7.75</v>
          </cell>
          <cell r="F52">
            <v>6.65</v>
          </cell>
        </row>
        <row r="53">
          <cell r="A53">
            <v>43132</v>
          </cell>
          <cell r="B53">
            <v>7.5</v>
          </cell>
          <cell r="F53">
            <v>6.38</v>
          </cell>
        </row>
        <row r="54">
          <cell r="A54">
            <v>43160</v>
          </cell>
          <cell r="B54">
            <v>7.25</v>
          </cell>
          <cell r="F54">
            <v>6.3</v>
          </cell>
        </row>
        <row r="55">
          <cell r="A55">
            <v>43191</v>
          </cell>
          <cell r="B55">
            <v>7.25</v>
          </cell>
          <cell r="F55">
            <v>5.67</v>
          </cell>
        </row>
        <row r="56">
          <cell r="A56">
            <v>43221</v>
          </cell>
          <cell r="B56">
            <v>7.25</v>
          </cell>
          <cell r="F56">
            <v>6.28</v>
          </cell>
        </row>
        <row r="57">
          <cell r="A57">
            <v>43252</v>
          </cell>
          <cell r="B57">
            <v>7.25</v>
          </cell>
          <cell r="F57">
            <v>5.99</v>
          </cell>
        </row>
        <row r="58">
          <cell r="A58">
            <v>43282</v>
          </cell>
          <cell r="B58">
            <v>7.25</v>
          </cell>
          <cell r="F58">
            <v>6.3</v>
          </cell>
        </row>
        <row r="59">
          <cell r="A59">
            <v>43313</v>
          </cell>
          <cell r="B59">
            <v>7.25</v>
          </cell>
          <cell r="F59">
            <v>7.18</v>
          </cell>
        </row>
        <row r="60">
          <cell r="A60">
            <v>43344</v>
          </cell>
          <cell r="B60">
            <v>7.5</v>
          </cell>
          <cell r="F60">
            <v>6.09</v>
          </cell>
        </row>
        <row r="61">
          <cell r="A61">
            <v>43374</v>
          </cell>
          <cell r="B61">
            <v>7.5</v>
          </cell>
          <cell r="F61">
            <v>6.03</v>
          </cell>
        </row>
        <row r="62">
          <cell r="A62">
            <v>43405</v>
          </cell>
          <cell r="B62">
            <v>7.5</v>
          </cell>
          <cell r="F62">
            <v>6.92</v>
          </cell>
        </row>
        <row r="63">
          <cell r="A63">
            <v>43435</v>
          </cell>
          <cell r="B63">
            <v>7.75</v>
          </cell>
          <cell r="F63">
            <v>6.69</v>
          </cell>
        </row>
        <row r="64">
          <cell r="A64">
            <v>43466</v>
          </cell>
          <cell r="B64">
            <v>7.75</v>
          </cell>
          <cell r="F64">
            <v>6.62</v>
          </cell>
        </row>
        <row r="65">
          <cell r="A65">
            <v>43497</v>
          </cell>
          <cell r="B65">
            <v>7.75</v>
          </cell>
          <cell r="F65">
            <v>6.34</v>
          </cell>
        </row>
        <row r="66">
          <cell r="A66">
            <v>43525</v>
          </cell>
          <cell r="B66">
            <v>7.75</v>
          </cell>
          <cell r="F66">
            <v>6.48</v>
          </cell>
        </row>
        <row r="67">
          <cell r="A67">
            <v>43556</v>
          </cell>
          <cell r="B67">
            <v>7.75</v>
          </cell>
          <cell r="F67">
            <v>6.77</v>
          </cell>
        </row>
        <row r="68">
          <cell r="A68">
            <v>43586</v>
          </cell>
          <cell r="B68">
            <v>7.75</v>
          </cell>
          <cell r="F68">
            <v>6.44</v>
          </cell>
        </row>
        <row r="69">
          <cell r="A69">
            <v>43617</v>
          </cell>
          <cell r="B69">
            <v>7.5</v>
          </cell>
          <cell r="F69">
            <v>6.88</v>
          </cell>
        </row>
        <row r="70">
          <cell r="A70">
            <v>43647</v>
          </cell>
          <cell r="B70">
            <v>7.25</v>
          </cell>
          <cell r="F70">
            <v>6.35</v>
          </cell>
        </row>
        <row r="71">
          <cell r="A71">
            <v>43678</v>
          </cell>
          <cell r="B71">
            <v>7.25</v>
          </cell>
          <cell r="F71">
            <v>6.21</v>
          </cell>
        </row>
        <row r="72">
          <cell r="A72">
            <v>43709</v>
          </cell>
          <cell r="B72">
            <v>7</v>
          </cell>
          <cell r="F72">
            <v>7.09</v>
          </cell>
        </row>
        <row r="73">
          <cell r="A73">
            <v>43739</v>
          </cell>
          <cell r="B73">
            <v>6.5</v>
          </cell>
          <cell r="F73">
            <v>6.3</v>
          </cell>
        </row>
        <row r="74">
          <cell r="A74">
            <v>43770</v>
          </cell>
          <cell r="B74">
            <v>6.5</v>
          </cell>
          <cell r="F74">
            <v>6.18</v>
          </cell>
        </row>
        <row r="75">
          <cell r="A75">
            <v>43800</v>
          </cell>
          <cell r="B75">
            <v>6.25</v>
          </cell>
          <cell r="F75">
            <v>5.84</v>
          </cell>
        </row>
        <row r="76">
          <cell r="A76">
            <v>43831</v>
          </cell>
          <cell r="B76">
            <v>6.25</v>
          </cell>
          <cell r="F76">
            <v>5.76</v>
          </cell>
        </row>
        <row r="77">
          <cell r="A77">
            <v>43862</v>
          </cell>
          <cell r="B77">
            <v>6</v>
          </cell>
          <cell r="F77">
            <v>5.12</v>
          </cell>
        </row>
        <row r="78">
          <cell r="A78">
            <v>43891</v>
          </cell>
          <cell r="B78">
            <v>6</v>
          </cell>
          <cell r="F78">
            <v>5.18</v>
          </cell>
        </row>
        <row r="79">
          <cell r="A79">
            <v>43922</v>
          </cell>
          <cell r="B79">
            <v>5.5</v>
          </cell>
          <cell r="F79">
            <v>5.12</v>
          </cell>
        </row>
        <row r="80">
          <cell r="A80">
            <v>43952</v>
          </cell>
          <cell r="B80">
            <v>5.5</v>
          </cell>
          <cell r="F80">
            <v>4.9800000000000004</v>
          </cell>
        </row>
        <row r="81">
          <cell r="A81">
            <v>43983</v>
          </cell>
          <cell r="B81">
            <v>4.5</v>
          </cell>
          <cell r="F81">
            <v>4.57</v>
          </cell>
        </row>
        <row r="82">
          <cell r="A82">
            <v>44013</v>
          </cell>
          <cell r="B82">
            <v>4.25</v>
          </cell>
          <cell r="F82">
            <v>4.32</v>
          </cell>
        </row>
        <row r="83">
          <cell r="A83">
            <v>44044</v>
          </cell>
          <cell r="B83">
            <v>4.25</v>
          </cell>
          <cell r="F83">
            <v>4.1100000000000003</v>
          </cell>
        </row>
        <row r="84">
          <cell r="A84">
            <v>44075</v>
          </cell>
          <cell r="B84">
            <v>4.25</v>
          </cell>
          <cell r="F84">
            <v>4.74</v>
          </cell>
        </row>
        <row r="85">
          <cell r="A85">
            <v>44105</v>
          </cell>
          <cell r="B85">
            <v>4.25</v>
          </cell>
          <cell r="F85">
            <v>4.28</v>
          </cell>
        </row>
        <row r="86">
          <cell r="A86">
            <v>44136</v>
          </cell>
          <cell r="B86">
            <v>4.25</v>
          </cell>
          <cell r="F86">
            <v>4.49</v>
          </cell>
        </row>
        <row r="87">
          <cell r="A87">
            <v>44166</v>
          </cell>
          <cell r="B87">
            <v>4.25</v>
          </cell>
          <cell r="F87">
            <v>4.72</v>
          </cell>
        </row>
        <row r="88">
          <cell r="A88">
            <v>44197</v>
          </cell>
          <cell r="B88">
            <v>4.25</v>
          </cell>
          <cell r="F88">
            <v>4.59</v>
          </cell>
        </row>
        <row r="89">
          <cell r="A89">
            <v>44228</v>
          </cell>
          <cell r="B89">
            <v>4.25</v>
          </cell>
          <cell r="F89">
            <v>4.87</v>
          </cell>
        </row>
        <row r="90">
          <cell r="A90">
            <v>44256</v>
          </cell>
          <cell r="B90">
            <v>4.5</v>
          </cell>
          <cell r="F90">
            <v>5.15</v>
          </cell>
        </row>
        <row r="91">
          <cell r="A91">
            <v>44287</v>
          </cell>
          <cell r="B91">
            <v>5</v>
          </cell>
          <cell r="F91">
            <v>5.26</v>
          </cell>
        </row>
        <row r="92">
          <cell r="A92">
            <v>44317</v>
          </cell>
          <cell r="B92">
            <v>5</v>
          </cell>
          <cell r="F92">
            <v>5.21</v>
          </cell>
        </row>
        <row r="93">
          <cell r="A93">
            <v>44348</v>
          </cell>
          <cell r="B93">
            <v>5.5</v>
          </cell>
          <cell r="F93">
            <v>6.1</v>
          </cell>
        </row>
        <row r="94">
          <cell r="A94">
            <v>44378</v>
          </cell>
          <cell r="B94">
            <v>6.5</v>
          </cell>
          <cell r="F94">
            <v>5.8</v>
          </cell>
        </row>
        <row r="95">
          <cell r="A95">
            <v>44409</v>
          </cell>
          <cell r="B95">
            <v>6.5</v>
          </cell>
          <cell r="F95">
            <v>6.32</v>
          </cell>
        </row>
        <row r="96">
          <cell r="A96">
            <v>44440</v>
          </cell>
          <cell r="B96">
            <v>6.75</v>
          </cell>
          <cell r="F96">
            <v>6.52</v>
          </cell>
        </row>
        <row r="97">
          <cell r="A97">
            <v>44470</v>
          </cell>
          <cell r="B97">
            <v>7.5</v>
          </cell>
          <cell r="F97">
            <v>6.64</v>
          </cell>
        </row>
        <row r="98">
          <cell r="A98">
            <v>44501</v>
          </cell>
          <cell r="B98">
            <v>7.5</v>
          </cell>
          <cell r="F98">
            <v>7.43</v>
          </cell>
        </row>
        <row r="99">
          <cell r="A99">
            <v>44531</v>
          </cell>
          <cell r="B99">
            <v>8.5</v>
          </cell>
          <cell r="F99">
            <v>7.5</v>
          </cell>
        </row>
        <row r="100">
          <cell r="A100">
            <v>44562</v>
          </cell>
          <cell r="B100">
            <v>8.5</v>
          </cell>
          <cell r="F100">
            <v>8.09</v>
          </cell>
        </row>
        <row r="101">
          <cell r="A101">
            <v>44593</v>
          </cell>
          <cell r="B101">
            <v>20</v>
          </cell>
          <cell r="F101">
            <v>8.6300000000000008</v>
          </cell>
        </row>
        <row r="102">
          <cell r="A102">
            <v>44621</v>
          </cell>
          <cell r="B102">
            <v>20</v>
          </cell>
          <cell r="F102">
            <v>16.14</v>
          </cell>
        </row>
        <row r="103">
          <cell r="A103">
            <v>44652</v>
          </cell>
          <cell r="B103">
            <v>17</v>
          </cell>
          <cell r="F103">
            <v>12.84</v>
          </cell>
        </row>
        <row r="104">
          <cell r="A104">
            <v>44682</v>
          </cell>
          <cell r="B104">
            <v>11</v>
          </cell>
          <cell r="F104">
            <v>10.36</v>
          </cell>
        </row>
        <row r="105">
          <cell r="A105">
            <v>44713</v>
          </cell>
          <cell r="B105">
            <v>9.5</v>
          </cell>
          <cell r="F105">
            <v>8.5399999999999991</v>
          </cell>
        </row>
        <row r="106">
          <cell r="A106">
            <v>44743</v>
          </cell>
          <cell r="B106">
            <v>8</v>
          </cell>
          <cell r="F106">
            <v>8.2100000000000009</v>
          </cell>
        </row>
        <row r="107">
          <cell r="A107">
            <v>44774</v>
          </cell>
          <cell r="B107">
            <v>8</v>
          </cell>
          <cell r="F107">
            <v>7.76</v>
          </cell>
        </row>
        <row r="108">
          <cell r="A108">
            <v>44805</v>
          </cell>
          <cell r="B108">
            <v>7.5</v>
          </cell>
          <cell r="F108">
            <v>7.99</v>
          </cell>
        </row>
        <row r="109">
          <cell r="A109">
            <v>44835</v>
          </cell>
          <cell r="B109">
            <v>7.5</v>
          </cell>
          <cell r="F109">
            <v>8.2899999999999991</v>
          </cell>
        </row>
        <row r="110">
          <cell r="A110">
            <v>44866</v>
          </cell>
          <cell r="B110">
            <v>7.5</v>
          </cell>
          <cell r="F110">
            <v>7.78</v>
          </cell>
        </row>
        <row r="111">
          <cell r="A111">
            <v>44896</v>
          </cell>
          <cell r="B111">
            <v>7.5</v>
          </cell>
          <cell r="F111">
            <v>8.4499999999999993</v>
          </cell>
        </row>
        <row r="112">
          <cell r="A112">
            <v>44927</v>
          </cell>
          <cell r="B112">
            <v>7.5</v>
          </cell>
          <cell r="F112">
            <v>6.71</v>
          </cell>
        </row>
        <row r="113">
          <cell r="A113">
            <v>44958</v>
          </cell>
          <cell r="B113">
            <v>7.5</v>
          </cell>
          <cell r="F113">
            <v>7.33</v>
          </cell>
        </row>
        <row r="114">
          <cell r="A114">
            <v>44986</v>
          </cell>
          <cell r="B114">
            <v>7.5</v>
          </cell>
          <cell r="F114">
            <v>7.51</v>
          </cell>
        </row>
        <row r="115">
          <cell r="A115">
            <v>45017</v>
          </cell>
          <cell r="B115">
            <v>7.5</v>
          </cell>
          <cell r="F115">
            <v>7.5</v>
          </cell>
        </row>
        <row r="116">
          <cell r="A116">
            <v>45047</v>
          </cell>
          <cell r="B116">
            <v>7.5</v>
          </cell>
          <cell r="F116">
            <v>7.26</v>
          </cell>
        </row>
        <row r="117">
          <cell r="A117">
            <v>45078</v>
          </cell>
          <cell r="B117">
            <v>7.5</v>
          </cell>
          <cell r="F117">
            <v>7.54</v>
          </cell>
        </row>
        <row r="118">
          <cell r="A118">
            <v>45108</v>
          </cell>
          <cell r="B118">
            <v>8.5</v>
          </cell>
          <cell r="F118">
            <v>6.9</v>
          </cell>
        </row>
        <row r="119">
          <cell r="A119">
            <v>45139</v>
          </cell>
          <cell r="B119">
            <v>12</v>
          </cell>
          <cell r="F119">
            <v>8.7899999999999991</v>
          </cell>
        </row>
        <row r="120">
          <cell r="A120">
            <v>45170</v>
          </cell>
          <cell r="B120">
            <v>13</v>
          </cell>
          <cell r="F120">
            <v>12.57</v>
          </cell>
        </row>
        <row r="121">
          <cell r="A121">
            <v>45200</v>
          </cell>
          <cell r="B121">
            <v>15</v>
          </cell>
          <cell r="F121">
            <v>13.6</v>
          </cell>
        </row>
        <row r="122">
          <cell r="A122">
            <v>45231</v>
          </cell>
          <cell r="B122">
            <v>15</v>
          </cell>
          <cell r="F122">
            <v>15.07</v>
          </cell>
        </row>
        <row r="123">
          <cell r="A123">
            <v>45261</v>
          </cell>
          <cell r="B123">
            <v>16</v>
          </cell>
          <cell r="F123">
            <v>15.41</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sheetName val="01"/>
      <sheetName val="2"/>
      <sheetName val="3"/>
      <sheetName val="4_"/>
      <sheetName val="5_"/>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_"/>
      <sheetName val="25"/>
      <sheetName val="26"/>
      <sheetName val="27"/>
      <sheetName val="28"/>
      <sheetName val="29"/>
      <sheetName val="30"/>
      <sheetName val="31"/>
      <sheetName val="32"/>
      <sheetName val="33"/>
      <sheetName val="34"/>
      <sheetName val="35"/>
      <sheetName val="36_"/>
      <sheetName val="37_"/>
      <sheetName val="38_"/>
      <sheetName val="40_"/>
      <sheetName val="41_"/>
      <sheetName val="42_"/>
      <sheetName val="43_"/>
      <sheetName val="44_"/>
      <sheetName val="45_"/>
      <sheetName val="46_"/>
      <sheetName val="47_"/>
      <sheetName val="48_"/>
      <sheetName val="49_"/>
      <sheetName val="50_"/>
      <sheetName val="51"/>
      <sheetName val="52"/>
      <sheetName val="53"/>
      <sheetName val="54"/>
      <sheetName val="55"/>
      <sheetName val="56"/>
      <sheetName val="57"/>
      <sheetName val="58"/>
      <sheetName val="59_"/>
      <sheetName val="60_"/>
      <sheetName val="61_"/>
      <sheetName val="62_"/>
      <sheetName val="63_"/>
      <sheetName val="64_"/>
      <sheetName val="65_"/>
      <sheetName val="66_"/>
      <sheetName val="67_"/>
      <sheetName val="68"/>
      <sheetName val="70_"/>
      <sheetName val="Таблица 2"/>
      <sheetName val="ипотека не ДДУ"/>
      <sheetName val="71_"/>
      <sheetName val="72_"/>
      <sheetName val="73_"/>
      <sheetName val="74_"/>
      <sheetName val="75"/>
      <sheetName val="76"/>
      <sheetName val="77__"/>
      <sheetName val="78_"/>
      <sheetName val="79_"/>
      <sheetName val="80_"/>
      <sheetName val="81"/>
      <sheetName val="82"/>
      <sheetName val="83"/>
      <sheetName val="84"/>
      <sheetName val="89"/>
      <sheetName val="90"/>
      <sheetName val="91"/>
      <sheetName val="91 (2)"/>
      <sheetName val="106"/>
      <sheetName val="108"/>
      <sheetName val="109"/>
      <sheetName val="110"/>
      <sheetName val="111_"/>
      <sheetName val="112_"/>
      <sheetName val="113"/>
      <sheetName val="114"/>
      <sheetName val="115"/>
      <sheetName val="116"/>
      <sheetName val="117"/>
      <sheetName val="118"/>
      <sheetName val="П-90"/>
      <sheetName val="П-91"/>
      <sheetName val="П-92"/>
      <sheetName val="П-93"/>
      <sheetName val="П-94"/>
      <sheetName val="П-95"/>
      <sheetName val="П-96"/>
      <sheetName val="П-97"/>
      <sheetName val="П-98"/>
      <sheetName val="П-99"/>
      <sheetName val="П-100"/>
      <sheetName val="П-101"/>
      <sheetName val="П-102"/>
      <sheetName val="П-103"/>
      <sheetName val="П-104"/>
      <sheetName val="П-105"/>
      <sheetName val="П-106"/>
      <sheetName val="П-107"/>
      <sheetName val="П-1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
          <cell r="A15" t="str">
            <v>I кв.2019</v>
          </cell>
          <cell r="B15">
            <v>848292696</v>
          </cell>
          <cell r="C15">
            <v>6.0031946686394519</v>
          </cell>
        </row>
        <row r="16">
          <cell r="A16" t="str">
            <v>II кв.2019</v>
          </cell>
          <cell r="B16">
            <v>811664996</v>
          </cell>
          <cell r="C16">
            <v>-4.3178139070055011</v>
          </cell>
        </row>
        <row r="17">
          <cell r="A17" t="str">
            <v>III кв.2019</v>
          </cell>
          <cell r="B17">
            <v>818470140</v>
          </cell>
          <cell r="C17">
            <v>0.83841782429163914</v>
          </cell>
        </row>
        <row r="18">
          <cell r="A18" t="str">
            <v>IV кв.2019</v>
          </cell>
          <cell r="B18">
            <v>855951714</v>
          </cell>
          <cell r="C18">
            <v>4.5794674928519612</v>
          </cell>
        </row>
        <row r="19">
          <cell r="A19" t="str">
            <v>I кв.2020</v>
          </cell>
          <cell r="B19">
            <v>866980893</v>
          </cell>
          <cell r="C19">
            <v>1.2885281750834849</v>
          </cell>
        </row>
        <row r="20">
          <cell r="A20" t="str">
            <v>II кв.2020</v>
          </cell>
          <cell r="B20">
            <v>863612007</v>
          </cell>
          <cell r="C20">
            <v>-0.38857672956812905</v>
          </cell>
        </row>
        <row r="21">
          <cell r="A21" t="str">
            <v>III кв.2020</v>
          </cell>
          <cell r="B21">
            <v>902485522</v>
          </cell>
          <cell r="C21">
            <v>4.5012707888393351</v>
          </cell>
        </row>
        <row r="22">
          <cell r="A22" t="str">
            <v>IV кв.2020</v>
          </cell>
          <cell r="B22">
            <v>980551944</v>
          </cell>
          <cell r="C22">
            <v>8.6501578249141176</v>
          </cell>
        </row>
        <row r="23">
          <cell r="A23" t="str">
            <v>I кв.2021</v>
          </cell>
          <cell r="B23">
            <v>929162379</v>
          </cell>
          <cell r="C23">
            <v>-5.2408814560465515</v>
          </cell>
        </row>
        <row r="24">
          <cell r="A24" t="str">
            <v>II кв.2021</v>
          </cell>
          <cell r="B24">
            <v>989155806</v>
          </cell>
          <cell r="C24">
            <v>6.4567214897967915</v>
          </cell>
        </row>
        <row r="25">
          <cell r="A25" t="str">
            <v>III кв.2021</v>
          </cell>
          <cell r="B25">
            <v>1072341049</v>
          </cell>
          <cell r="C25">
            <v>8.4097209454179875</v>
          </cell>
        </row>
        <row r="26">
          <cell r="A26" t="str">
            <v>IV кв.2021</v>
          </cell>
          <cell r="B26">
            <v>1090458255</v>
          </cell>
          <cell r="C26">
            <v>1.6895003708843319</v>
          </cell>
        </row>
        <row r="27">
          <cell r="A27" t="str">
            <v>I кв.2022</v>
          </cell>
          <cell r="B27">
            <v>1073821422</v>
          </cell>
          <cell r="C27">
            <v>-1.5256735343802745</v>
          </cell>
        </row>
        <row r="28">
          <cell r="A28" t="str">
            <v>II кв.2022</v>
          </cell>
          <cell r="B28">
            <v>746712541</v>
          </cell>
          <cell r="C28">
            <v>-30.462130322447607</v>
          </cell>
        </row>
        <row r="29">
          <cell r="A29" t="str">
            <v>III кв.2022</v>
          </cell>
          <cell r="B29">
            <v>1128708061</v>
          </cell>
          <cell r="C29">
            <v>51.156971260778647</v>
          </cell>
        </row>
        <row r="30">
          <cell r="A30" t="str">
            <v>IV кв.2022</v>
          </cell>
          <cell r="B30">
            <v>1263691189</v>
          </cell>
          <cell r="C30">
            <v>11.959082482356791</v>
          </cell>
        </row>
        <row r="31">
          <cell r="A31" t="str">
            <v>I кв.2023</v>
          </cell>
          <cell r="B31">
            <v>1336200541</v>
          </cell>
          <cell r="C31">
            <v>5.7379012080775169</v>
          </cell>
        </row>
        <row r="32">
          <cell r="A32" t="str">
            <v>II кв.2023</v>
          </cell>
          <cell r="B32">
            <v>1404896037</v>
          </cell>
          <cell r="C32">
            <v>5.1411067345167254</v>
          </cell>
        </row>
        <row r="33">
          <cell r="A33" t="str">
            <v>III кв.2023</v>
          </cell>
          <cell r="B33">
            <v>1584861984</v>
          </cell>
          <cell r="C33">
            <v>12.809912068959733</v>
          </cell>
        </row>
        <row r="34">
          <cell r="A34" t="str">
            <v>IV кв.2023</v>
          </cell>
          <cell r="B34">
            <v>1684386007</v>
          </cell>
          <cell r="C34">
            <v>6.2796649805942906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7__"/>
      <sheetName val="78_"/>
      <sheetName val="79_"/>
      <sheetName val="80_"/>
      <sheetName val="81"/>
      <sheetName val="82"/>
      <sheetName val="83"/>
      <sheetName val="84"/>
      <sheetName val="Кредиты"/>
      <sheetName val="Депозиты"/>
    </sheetNames>
    <sheetDataSet>
      <sheetData sheetId="0">
        <row r="2">
          <cell r="C2" t="str">
            <v>Депозиты ФЛ</v>
          </cell>
        </row>
      </sheetData>
      <sheetData sheetId="1">
        <row r="2">
          <cell r="D2" t="str">
            <v>Депозиты ФЛ</v>
          </cell>
        </row>
      </sheetData>
      <sheetData sheetId="2">
        <row r="2">
          <cell r="E2" t="str">
            <v>Депозиты ЮЛ</v>
          </cell>
        </row>
      </sheetData>
      <sheetData sheetId="3">
        <row r="2">
          <cell r="F2" t="str">
            <v>Депозиты ЮЛ</v>
          </cell>
        </row>
      </sheetData>
      <sheetData sheetId="4">
        <row r="2">
          <cell r="C2" t="str">
            <v>Кредиты ФЛ</v>
          </cell>
        </row>
      </sheetData>
      <sheetData sheetId="5">
        <row r="2">
          <cell r="D2" t="str">
            <v>Кредиты ФЛ</v>
          </cell>
        </row>
      </sheetData>
      <sheetData sheetId="6">
        <row r="2">
          <cell r="G2" t="str">
            <v>Кредиты ЮЛ</v>
          </cell>
        </row>
      </sheetData>
      <sheetData sheetId="7">
        <row r="2">
          <cell r="H2" t="str">
            <v>Кредиты ЮЛ</v>
          </cell>
        </row>
      </sheetData>
      <sheetData sheetId="8">
        <row r="1">
          <cell r="I1" t="str">
            <v>ОФЗ до 1 года</v>
          </cell>
          <cell r="J1" t="str">
            <v>ОФЗ от 1 года до 3 лет</v>
          </cell>
        </row>
        <row r="7">
          <cell r="I7">
            <v>7.4450000000000003</v>
          </cell>
          <cell r="J7">
            <v>8.8350000000000009</v>
          </cell>
        </row>
        <row r="8">
          <cell r="I8">
            <v>7.5724999999999998</v>
          </cell>
          <cell r="J8">
            <v>8.3049999999999997</v>
          </cell>
        </row>
        <row r="9">
          <cell r="I9">
            <v>7.7825000000000006</v>
          </cell>
          <cell r="J9">
            <v>8.2100000000000009</v>
          </cell>
        </row>
        <row r="10">
          <cell r="I10">
            <v>8.42</v>
          </cell>
          <cell r="J10">
            <v>9.3999999999999986</v>
          </cell>
        </row>
        <row r="11">
          <cell r="I11">
            <v>8.7949999999999999</v>
          </cell>
          <cell r="J11">
            <v>9.6150000000000002</v>
          </cell>
        </row>
        <row r="12">
          <cell r="I12">
            <v>8.4949999999999992</v>
          </cell>
          <cell r="J12">
            <v>9.26</v>
          </cell>
        </row>
        <row r="13">
          <cell r="I13">
            <v>9.1425000000000001</v>
          </cell>
          <cell r="J13">
            <v>10.074999999999999</v>
          </cell>
        </row>
        <row r="14">
          <cell r="I14">
            <v>10.44</v>
          </cell>
          <cell r="J14">
            <v>10.925000000000001</v>
          </cell>
        </row>
        <row r="15">
          <cell r="I15">
            <v>14.024999999999999</v>
          </cell>
          <cell r="J15">
            <v>15.545</v>
          </cell>
        </row>
        <row r="16">
          <cell r="I16">
            <v>13.82</v>
          </cell>
          <cell r="J16">
            <v>14.64</v>
          </cell>
        </row>
        <row r="17">
          <cell r="I17">
            <v>13.73</v>
          </cell>
          <cell r="J17">
            <v>14.404999999999999</v>
          </cell>
        </row>
        <row r="18">
          <cell r="I18">
            <v>12.16</v>
          </cell>
          <cell r="J18">
            <v>12.055</v>
          </cell>
        </row>
        <row r="19">
          <cell r="I19">
            <v>10.41</v>
          </cell>
          <cell r="J19">
            <v>10.620000000000001</v>
          </cell>
        </row>
        <row r="20">
          <cell r="I20">
            <v>10.535</v>
          </cell>
          <cell r="J20">
            <v>10.815</v>
          </cell>
        </row>
        <row r="21">
          <cell r="I21">
            <v>10.335000000000001</v>
          </cell>
          <cell r="J21">
            <v>10.99</v>
          </cell>
        </row>
        <row r="22">
          <cell r="I22">
            <v>9.8524999999999991</v>
          </cell>
          <cell r="J22">
            <v>10.879999999999999</v>
          </cell>
        </row>
        <row r="23">
          <cell r="I23">
            <v>10.385</v>
          </cell>
          <cell r="J23">
            <v>11.774999999999999</v>
          </cell>
        </row>
        <row r="24">
          <cell r="I24">
            <v>10.057500000000001</v>
          </cell>
          <cell r="J24">
            <v>11.09</v>
          </cell>
        </row>
        <row r="25">
          <cell r="I25">
            <v>9.8425000000000011</v>
          </cell>
          <cell r="J25">
            <v>10.190000000000001</v>
          </cell>
        </row>
        <row r="26">
          <cell r="I26">
            <v>10.02</v>
          </cell>
          <cell r="J26">
            <v>10.215</v>
          </cell>
        </row>
        <row r="27">
          <cell r="I27">
            <v>9.43</v>
          </cell>
          <cell r="J27">
            <v>10.02</v>
          </cell>
        </row>
        <row r="28">
          <cell r="I28">
            <v>9.67</v>
          </cell>
          <cell r="J28">
            <v>10.32</v>
          </cell>
        </row>
        <row r="29">
          <cell r="I29">
            <v>9.3224999999999998</v>
          </cell>
          <cell r="J29">
            <v>9.4849999999999994</v>
          </cell>
        </row>
        <row r="30">
          <cell r="I30">
            <v>9.8524999999999991</v>
          </cell>
          <cell r="J30">
            <v>9.3850000000000016</v>
          </cell>
        </row>
        <row r="31">
          <cell r="I31">
            <v>9.8000000000000007</v>
          </cell>
          <cell r="J31">
            <v>9.3550000000000004</v>
          </cell>
        </row>
        <row r="32">
          <cell r="I32">
            <v>9.9574999999999996</v>
          </cell>
          <cell r="J32">
            <v>9.49</v>
          </cell>
        </row>
        <row r="33">
          <cell r="I33">
            <v>9.8949999999999996</v>
          </cell>
          <cell r="J33">
            <v>9.06</v>
          </cell>
        </row>
        <row r="34">
          <cell r="I34">
            <v>9.6475000000000009</v>
          </cell>
          <cell r="J34">
            <v>9.0650000000000013</v>
          </cell>
        </row>
        <row r="35">
          <cell r="I35">
            <v>9.057500000000001</v>
          </cell>
          <cell r="J35">
            <v>8.745000000000001</v>
          </cell>
        </row>
        <row r="36">
          <cell r="I36">
            <v>9.3224999999999998</v>
          </cell>
          <cell r="J36">
            <v>8.4349999999999987</v>
          </cell>
        </row>
        <row r="37">
          <cell r="I37">
            <v>9.39</v>
          </cell>
          <cell r="J37">
            <v>8.6750000000000007</v>
          </cell>
        </row>
        <row r="38">
          <cell r="I38">
            <v>9.0075000000000003</v>
          </cell>
          <cell r="J38">
            <v>8.7650000000000006</v>
          </cell>
        </row>
        <row r="39">
          <cell r="I39">
            <v>8.4350000000000005</v>
          </cell>
          <cell r="J39">
            <v>8.23</v>
          </cell>
        </row>
        <row r="40">
          <cell r="I40">
            <v>9</v>
          </cell>
          <cell r="J40">
            <v>8.120000000000001</v>
          </cell>
        </row>
        <row r="41">
          <cell r="I41">
            <v>9.41</v>
          </cell>
          <cell r="J41">
            <v>8.504999999999999</v>
          </cell>
        </row>
        <row r="42">
          <cell r="I42">
            <v>9.1675000000000004</v>
          </cell>
          <cell r="J42">
            <v>8.2949999999999999</v>
          </cell>
        </row>
        <row r="43">
          <cell r="I43">
            <v>8.4525000000000006</v>
          </cell>
          <cell r="J43">
            <v>7.9849999999999994</v>
          </cell>
        </row>
        <row r="44">
          <cell r="I44">
            <v>8.375</v>
          </cell>
          <cell r="J44">
            <v>8.01</v>
          </cell>
        </row>
        <row r="45">
          <cell r="I45">
            <v>8.1000000000000014</v>
          </cell>
          <cell r="J45">
            <v>7.9849999999999994</v>
          </cell>
        </row>
        <row r="46">
          <cell r="I46">
            <v>8.0324999999999989</v>
          </cell>
          <cell r="J46">
            <v>8.0299999999999994</v>
          </cell>
        </row>
        <row r="47">
          <cell r="I47">
            <v>7.8274999999999997</v>
          </cell>
          <cell r="J47">
            <v>7.73</v>
          </cell>
        </row>
        <row r="48">
          <cell r="I48">
            <v>7.6274999999999995</v>
          </cell>
          <cell r="J48">
            <v>7.585</v>
          </cell>
        </row>
        <row r="49">
          <cell r="I49">
            <v>7.5200000000000005</v>
          </cell>
          <cell r="J49">
            <v>7.45</v>
          </cell>
        </row>
        <row r="50">
          <cell r="I50">
            <v>7.1800000000000006</v>
          </cell>
          <cell r="J50">
            <v>7.2449999999999992</v>
          </cell>
        </row>
        <row r="51">
          <cell r="I51">
            <v>6.3249999999999993</v>
          </cell>
          <cell r="J51">
            <v>6.8599999999999994</v>
          </cell>
        </row>
        <row r="52">
          <cell r="I52">
            <v>6.6974999999999998</v>
          </cell>
          <cell r="J52">
            <v>6.7899999999999991</v>
          </cell>
        </row>
        <row r="53">
          <cell r="I53">
            <v>6.25</v>
          </cell>
          <cell r="J53">
            <v>6.4850000000000003</v>
          </cell>
        </row>
        <row r="54">
          <cell r="I54">
            <v>6.0624999999999991</v>
          </cell>
          <cell r="J54">
            <v>6.3599999999999994</v>
          </cell>
        </row>
        <row r="55">
          <cell r="I55">
            <v>6.4150000000000009</v>
          </cell>
          <cell r="J55">
            <v>6.6950000000000003</v>
          </cell>
        </row>
        <row r="56">
          <cell r="I56">
            <v>6.585</v>
          </cell>
          <cell r="J56">
            <v>6.83</v>
          </cell>
        </row>
        <row r="57">
          <cell r="I57">
            <v>6.7324999999999999</v>
          </cell>
          <cell r="J57">
            <v>7.1549999999999994</v>
          </cell>
        </row>
        <row r="58">
          <cell r="I58">
            <v>7.01</v>
          </cell>
          <cell r="J58">
            <v>7.34</v>
          </cell>
        </row>
        <row r="59">
          <cell r="I59">
            <v>7.1099999999999994</v>
          </cell>
          <cell r="J59">
            <v>7.915</v>
          </cell>
        </row>
        <row r="60">
          <cell r="I60">
            <v>7.2099999999999991</v>
          </cell>
          <cell r="J60">
            <v>7.8350000000000009</v>
          </cell>
        </row>
        <row r="61">
          <cell r="I61">
            <v>7.55</v>
          </cell>
          <cell r="J61">
            <v>8.1550000000000011</v>
          </cell>
        </row>
        <row r="62">
          <cell r="I62">
            <v>7.6174999999999997</v>
          </cell>
          <cell r="J62">
            <v>8.1050000000000004</v>
          </cell>
        </row>
        <row r="63">
          <cell r="I63">
            <v>7.1624999999999996</v>
          </cell>
          <cell r="J63">
            <v>7.98</v>
          </cell>
        </row>
        <row r="64">
          <cell r="I64">
            <v>7.6800000000000006</v>
          </cell>
          <cell r="J64">
            <v>7.8250000000000002</v>
          </cell>
        </row>
        <row r="65">
          <cell r="I65">
            <v>7.2725</v>
          </cell>
          <cell r="J65">
            <v>7.77</v>
          </cell>
        </row>
        <row r="66">
          <cell r="I66">
            <v>7.48</v>
          </cell>
          <cell r="J66">
            <v>7.83</v>
          </cell>
        </row>
        <row r="67">
          <cell r="I67">
            <v>7.3075000000000001</v>
          </cell>
          <cell r="J67">
            <v>7.665</v>
          </cell>
        </row>
        <row r="68">
          <cell r="I68">
            <v>7.3325000000000005</v>
          </cell>
          <cell r="J68">
            <v>7.51</v>
          </cell>
        </row>
        <row r="69">
          <cell r="I69">
            <v>7.0249999999999995</v>
          </cell>
          <cell r="J69">
            <v>7.1850000000000005</v>
          </cell>
        </row>
        <row r="70">
          <cell r="I70">
            <v>6.6775000000000002</v>
          </cell>
          <cell r="J70">
            <v>6.92</v>
          </cell>
        </row>
        <row r="71">
          <cell r="I71">
            <v>6.6849999999999996</v>
          </cell>
          <cell r="J71">
            <v>6.7549999999999999</v>
          </cell>
        </row>
        <row r="72">
          <cell r="I72">
            <v>6.5250000000000004</v>
          </cell>
          <cell r="J72">
            <v>6.64</v>
          </cell>
        </row>
        <row r="73">
          <cell r="I73">
            <v>5.8999999999999995</v>
          </cell>
          <cell r="J73">
            <v>5.9849999999999994</v>
          </cell>
        </row>
        <row r="74">
          <cell r="I74">
            <v>5.85</v>
          </cell>
          <cell r="J74">
            <v>5.915</v>
          </cell>
        </row>
        <row r="75">
          <cell r="I75">
            <v>5.125</v>
          </cell>
          <cell r="J75">
            <v>5.665</v>
          </cell>
        </row>
        <row r="76">
          <cell r="I76">
            <v>5.1425000000000001</v>
          </cell>
          <cell r="J76">
            <v>5.6050000000000004</v>
          </cell>
        </row>
        <row r="77">
          <cell r="I77">
            <v>5.6124999999999998</v>
          </cell>
          <cell r="J77">
            <v>5.75</v>
          </cell>
        </row>
        <row r="78">
          <cell r="I78">
            <v>5.59</v>
          </cell>
          <cell r="J78">
            <v>6.3900000000000006</v>
          </cell>
        </row>
        <row r="79">
          <cell r="I79">
            <v>4.9874999999999998</v>
          </cell>
          <cell r="J79">
            <v>5.32</v>
          </cell>
        </row>
        <row r="80">
          <cell r="I80">
            <v>4.3249999999999993</v>
          </cell>
          <cell r="J80">
            <v>4.6850000000000005</v>
          </cell>
        </row>
        <row r="81">
          <cell r="I81">
            <v>4.1825000000000001</v>
          </cell>
          <cell r="J81">
            <v>4.6749999999999998</v>
          </cell>
        </row>
        <row r="82">
          <cell r="I82">
            <v>4.0274999999999999</v>
          </cell>
          <cell r="J82">
            <v>4.585</v>
          </cell>
        </row>
        <row r="83">
          <cell r="I83">
            <v>4.0575000000000001</v>
          </cell>
          <cell r="J83">
            <v>4.6050000000000004</v>
          </cell>
        </row>
        <row r="84">
          <cell r="I84">
            <v>4.1775000000000002</v>
          </cell>
          <cell r="J84">
            <v>4.7850000000000001</v>
          </cell>
        </row>
        <row r="85">
          <cell r="I85">
            <v>4.3774999999999995</v>
          </cell>
          <cell r="J85">
            <v>4.8550000000000004</v>
          </cell>
        </row>
        <row r="86">
          <cell r="I86">
            <v>4.3049999999999997</v>
          </cell>
          <cell r="J86">
            <v>4.6999999999999993</v>
          </cell>
        </row>
        <row r="87">
          <cell r="I87">
            <v>4.1150000000000002</v>
          </cell>
          <cell r="J87">
            <v>4.6850000000000005</v>
          </cell>
        </row>
        <row r="88">
          <cell r="I88">
            <v>4.2924999999999995</v>
          </cell>
          <cell r="J88">
            <v>4.9350000000000005</v>
          </cell>
        </row>
        <row r="89">
          <cell r="I89">
            <v>4.6074999999999999</v>
          </cell>
          <cell r="J89">
            <v>5.44</v>
          </cell>
        </row>
        <row r="90">
          <cell r="I90">
            <v>4.9275000000000002</v>
          </cell>
          <cell r="J90">
            <v>5.9849999999999994</v>
          </cell>
        </row>
        <row r="91">
          <cell r="I91">
            <v>5.2324999999999999</v>
          </cell>
          <cell r="J91">
            <v>6</v>
          </cell>
        </row>
        <row r="92">
          <cell r="I92">
            <v>5.8199999999999994</v>
          </cell>
          <cell r="J92">
            <v>6.2750000000000004</v>
          </cell>
        </row>
        <row r="93">
          <cell r="I93">
            <v>5.99</v>
          </cell>
          <cell r="J93">
            <v>6.8249999999999993</v>
          </cell>
        </row>
        <row r="94">
          <cell r="I94">
            <v>6.5475000000000003</v>
          </cell>
          <cell r="J94">
            <v>6.76</v>
          </cell>
        </row>
        <row r="95">
          <cell r="I95">
            <v>6.5324999999999998</v>
          </cell>
          <cell r="J95">
            <v>6.79</v>
          </cell>
        </row>
        <row r="96">
          <cell r="I96">
            <v>7.1375000000000002</v>
          </cell>
          <cell r="J96">
            <v>7.23</v>
          </cell>
        </row>
        <row r="97">
          <cell r="I97">
            <v>8.0024999999999995</v>
          </cell>
          <cell r="J97">
            <v>8.4450000000000003</v>
          </cell>
        </row>
        <row r="98">
          <cell r="I98">
            <v>8.1300000000000008</v>
          </cell>
          <cell r="J98">
            <v>8.7200000000000006</v>
          </cell>
        </row>
        <row r="99">
          <cell r="I99">
            <v>7.7825000000000006</v>
          </cell>
          <cell r="J99">
            <v>8.24</v>
          </cell>
        </row>
        <row r="100">
          <cell r="I100">
            <v>9.7100000000000009</v>
          </cell>
          <cell r="J100">
            <v>9.6350000000000016</v>
          </cell>
        </row>
        <row r="101">
          <cell r="I101">
            <v>16.9025</v>
          </cell>
          <cell r="J101">
            <v>15.55</v>
          </cell>
        </row>
        <row r="102">
          <cell r="I102">
            <v>14.334999999999999</v>
          </cell>
          <cell r="J102">
            <v>12.5</v>
          </cell>
        </row>
        <row r="103">
          <cell r="I103">
            <v>11.925000000000001</v>
          </cell>
          <cell r="J103">
            <v>9.8650000000000002</v>
          </cell>
        </row>
        <row r="104">
          <cell r="I104">
            <v>9.99</v>
          </cell>
          <cell r="J104">
            <v>9.42</v>
          </cell>
        </row>
        <row r="105">
          <cell r="I105">
            <v>8.6374999999999993</v>
          </cell>
          <cell r="J105">
            <v>8.66</v>
          </cell>
        </row>
        <row r="106">
          <cell r="I106">
            <v>7.2625000000000002</v>
          </cell>
          <cell r="J106">
            <v>7.6899999999999995</v>
          </cell>
        </row>
        <row r="107">
          <cell r="I107">
            <v>7.6775000000000002</v>
          </cell>
          <cell r="J107">
            <v>7.9550000000000001</v>
          </cell>
        </row>
        <row r="108">
          <cell r="I108">
            <v>8.3650000000000002</v>
          </cell>
          <cell r="J108">
            <v>8.9450000000000003</v>
          </cell>
        </row>
        <row r="109">
          <cell r="I109">
            <v>7.6</v>
          </cell>
          <cell r="J109">
            <v>8.3550000000000004</v>
          </cell>
        </row>
        <row r="110">
          <cell r="I110">
            <v>7.1675000000000004</v>
          </cell>
          <cell r="J110">
            <v>8.1950000000000003</v>
          </cell>
        </row>
        <row r="111">
          <cell r="I111">
            <v>6.7924999999999986</v>
          </cell>
          <cell r="J111">
            <v>8.0050000000000008</v>
          </cell>
        </row>
        <row r="112">
          <cell r="I112">
            <v>7.1224999999999996</v>
          </cell>
          <cell r="J112">
            <v>8.1349999999999998</v>
          </cell>
        </row>
        <row r="113">
          <cell r="I113">
            <v>7.4050000000000002</v>
          </cell>
          <cell r="J113">
            <v>8.5399999999999991</v>
          </cell>
        </row>
        <row r="114">
          <cell r="I114">
            <v>7.67</v>
          </cell>
          <cell r="J114">
            <v>8.504999999999999</v>
          </cell>
        </row>
        <row r="115">
          <cell r="I115">
            <v>7.3725000000000005</v>
          </cell>
          <cell r="J115">
            <v>8.2449999999999992</v>
          </cell>
        </row>
        <row r="116">
          <cell r="I116">
            <v>7.7075000000000005</v>
          </cell>
          <cell r="J116">
            <v>8.4450000000000003</v>
          </cell>
        </row>
        <row r="117">
          <cell r="I117">
            <v>7.8</v>
          </cell>
          <cell r="J117">
            <v>8.84</v>
          </cell>
        </row>
        <row r="118">
          <cell r="I118">
            <v>8.5033333333333339</v>
          </cell>
          <cell r="J118">
            <v>9.620000000000001</v>
          </cell>
        </row>
        <row r="119">
          <cell r="I119">
            <v>10.549999999999999</v>
          </cell>
          <cell r="J119">
            <v>10.905000000000001</v>
          </cell>
        </row>
        <row r="120">
          <cell r="I120">
            <v>12.553333333333335</v>
          </cell>
          <cell r="J120">
            <v>12.48</v>
          </cell>
        </row>
        <row r="121">
          <cell r="I121">
            <v>12.949999999999998</v>
          </cell>
          <cell r="J121">
            <v>12.59</v>
          </cell>
        </row>
        <row r="122">
          <cell r="I122">
            <v>12.696666666666667</v>
          </cell>
          <cell r="J122">
            <v>11.99</v>
          </cell>
        </row>
      </sheetData>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sheetData>
      <sheetData sheetId="9"/>
      <sheetData sheetId="1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bi_day"/>
      <sheetName val="GenericIR"/>
      <sheetName val="ControlSheet"/>
      <sheetName val="CONTENTS"/>
      <sheetName val="SwapIR"/>
      <sheetName val="GenericIR(mnth)"/>
      <sheetName val="IBR"/>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1"/>
      <sheetName val="ф.2"/>
      <sheetName val="ф.8"/>
      <sheetName val="ф.11"/>
      <sheetName val="р1"/>
      <sheetName val="р2"/>
      <sheetName val="р6"/>
      <sheetName val="р8"/>
      <sheetName val="конц+Г-Х сп"/>
      <sheetName val="конц а"/>
      <sheetName val="ввп"/>
      <sheetName val="Ден.мас "/>
      <sheetName val="рентаб"/>
      <sheetName val=" скользящ"/>
      <sheetName val="скольз КВ"/>
      <sheetName val="Комб Коэф"/>
      <sheetName val="ИТОГ"/>
      <sheetName val="общая"/>
      <sheetName val="Г-Х1п5"/>
      <sheetName val="Г-Х1к5"/>
      <sheetName val="Г-Х14"/>
      <sheetName val="Г-Х9м4"/>
      <sheetName val="1"/>
      <sheetName val="2"/>
      <sheetName val="3и5"/>
      <sheetName val="2013q2"/>
      <sheetName val="2013q3"/>
      <sheetName val="4"/>
      <sheetName val="6"/>
      <sheetName val="7"/>
      <sheetName val="8"/>
      <sheetName val="Врезка"/>
      <sheetName val="9м15"/>
      <sheetName val="9м14"/>
      <sheetName val="ОСАГО"/>
      <sheetName val="Кас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Z_DEALS"/>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Z_DEALS"/>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
      <sheetName val="MAP"/>
      <sheetName val="ZAG"/>
      <sheetName val="T"/>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T23"/>
      <sheetName val="T24"/>
      <sheetName val="T25"/>
      <sheetName val="T26"/>
      <sheetName val="T27"/>
      <sheetName val="T28"/>
      <sheetName val="T29"/>
      <sheetName val="T30"/>
      <sheetName val="T31"/>
      <sheetName val="T32"/>
      <sheetName val="T33"/>
      <sheetName val="T34"/>
      <sheetName val="T35"/>
      <sheetName val="T36"/>
      <sheetName val="T37"/>
      <sheetName val="T38"/>
      <sheetName val="T39"/>
      <sheetName val="T40"/>
      <sheetName val="T41"/>
      <sheetName val="T42"/>
      <sheetName val="T43"/>
      <sheetName val="T44"/>
      <sheetName val="T45"/>
      <sheetName val="T46"/>
      <sheetName val="T47"/>
      <sheetName val="T48"/>
      <sheetName val="T49"/>
      <sheetName val="T50"/>
      <sheetName val="T51"/>
      <sheetName val="T52"/>
      <sheetName val="T53"/>
      <sheetName val="T54"/>
      <sheetName val="T55"/>
      <sheetName val="T56"/>
      <sheetName val="T57"/>
      <sheetName val="T58"/>
      <sheetName val="T59"/>
      <sheetName val="T60"/>
      <sheetName val="T61"/>
      <sheetName val="T62"/>
      <sheetName val="T63"/>
      <sheetName val="T64"/>
      <sheetName val="T65"/>
      <sheetName val="T66"/>
      <sheetName val="T67"/>
      <sheetName val="T68"/>
      <sheetName val="T69"/>
      <sheetName val="T70"/>
      <sheetName val="T71"/>
      <sheetName val="T72"/>
      <sheetName val="T73"/>
    </sheetNames>
    <sheetDataSet>
      <sheetData sheetId="0">
        <row r="3">
          <cell r="H3">
            <v>1000000</v>
          </cell>
        </row>
        <row r="144">
          <cell r="H144" t="str">
            <v>H:\COMMON\DOBZ\</v>
          </cell>
        </row>
        <row r="145">
          <cell r="H145" t="str">
            <v>H:\data\pok\H1_0\</v>
          </cell>
        </row>
        <row r="148">
          <cell r="H148" t="str">
            <v>H:\GAS\KLAmigC\obz08\</v>
          </cell>
        </row>
        <row r="149">
          <cell r="H149" t="str">
            <v>H:\GAS\S_nik\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2)"/>
      <sheetName val="Sheet5"/>
      <sheetName val="Sheet7"/>
      <sheetName val="Sheet6"/>
      <sheetName val="Sheet4"/>
      <sheetName val="Sheet8"/>
      <sheetName val="FocusEconomicsNew"/>
      <sheetName val="Bloomberg"/>
      <sheetName val="Interfax"/>
      <sheetName val="Reuters"/>
      <sheetName val="ConsensusEconomics"/>
      <sheetName val="FX"/>
      <sheetName val="NBURates"/>
      <sheetName val="TrBal"/>
      <sheetName val="BoP"/>
      <sheetName val="Prices"/>
      <sheetName val="Investments"/>
      <sheetName val="HouseHolds"/>
      <sheetName val="IP"/>
      <sheetName val="Oil"/>
      <sheetName val="Rates"/>
      <sheetName val="GDPUsageY"/>
      <sheetName val="GDPUsageR"/>
      <sheetName val="GDPUsage"/>
      <sheetName val="GDPProd"/>
      <sheetName val="SG"/>
      <sheetName val="SGForecast"/>
      <sheetName val="GEO Charts"/>
      <sheetName val="Policy"/>
      <sheetName val="Forecast"/>
      <sheetName val="Main"/>
      <sheetName val="UkrStat"/>
      <sheetName val="Y"/>
      <sheetName val="Q"/>
      <sheetName val="M"/>
      <sheetName val="ETS"/>
      <sheetName val="Sheet2"/>
      <sheetName val="LabourQ"/>
    </sheetNames>
    <sheetDataSet>
      <sheetData sheetId="0"/>
      <sheetData sheetId="1"/>
      <sheetData sheetId="2"/>
      <sheetData sheetId="3"/>
      <sheetData sheetId="4"/>
      <sheetData sheetId="5"/>
      <sheetData sheetId="6"/>
      <sheetData sheetId="7"/>
      <sheetData sheetId="8"/>
      <sheetData sheetId="9"/>
      <sheetData sheetId="10">
        <row r="28">
          <cell r="K28">
            <v>69.418000000000006</v>
          </cell>
        </row>
      </sheetData>
      <sheetData sheetId="11">
        <row r="28">
          <cell r="K28">
            <v>69.418000000000006</v>
          </cell>
          <cell r="L28">
            <v>16.395</v>
          </cell>
        </row>
        <row r="30">
          <cell r="K30">
            <v>-83.222999999999999</v>
          </cell>
          <cell r="L30">
            <v>-19.305</v>
          </cell>
        </row>
      </sheetData>
      <sheetData sheetId="12">
        <row r="28">
          <cell r="K28">
            <v>69.418000000000006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ктивы"/>
      <sheetName val="РА"/>
      <sheetName val="ПЕР"/>
      <sheetName val="РА+"/>
      <sheetName val="ПЕР+"/>
      <sheetName val="11"/>
      <sheetName val="11_2014"/>
      <sheetName val="ПЕР31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2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40.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41.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2.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4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2.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3.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37.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G13"/>
  <sheetViews>
    <sheetView zoomScale="130" zoomScaleNormal="130" workbookViewId="0">
      <selection activeCell="C6" sqref="C6:G7"/>
    </sheetView>
  </sheetViews>
  <sheetFormatPr defaultColWidth="9.109375" defaultRowHeight="14.4"/>
  <cols>
    <col min="1" max="2" width="9.109375" style="3"/>
    <col min="3" max="3" width="37.33203125" style="3" customWidth="1"/>
    <col min="4" max="5" width="9.109375" style="3"/>
    <col min="6" max="6" width="10.5546875" style="3" bestFit="1" customWidth="1"/>
    <col min="7" max="7" width="7.6640625" style="3" customWidth="1"/>
    <col min="8" max="16384" width="9.109375" style="3"/>
  </cols>
  <sheetData>
    <row r="1" spans="1:7">
      <c r="A1" s="1" t="s">
        <v>125</v>
      </c>
      <c r="B1" s="2"/>
      <c r="C1" s="2"/>
      <c r="D1" s="2"/>
    </row>
    <row r="2" spans="1:7">
      <c r="A2" s="2" t="s">
        <v>0</v>
      </c>
      <c r="B2" s="2"/>
      <c r="C2" s="2"/>
      <c r="D2" s="2"/>
    </row>
    <row r="3" spans="1:7">
      <c r="A3" s="4" t="s">
        <v>1</v>
      </c>
      <c r="B3" s="2"/>
      <c r="C3" s="2"/>
      <c r="D3" s="2"/>
    </row>
    <row r="4" spans="1:7">
      <c r="A4" s="2"/>
      <c r="B4" s="2"/>
      <c r="C4" s="2"/>
      <c r="D4" s="2">
        <v>2020</v>
      </c>
      <c r="E4" s="3">
        <v>2021</v>
      </c>
      <c r="F4" s="70">
        <v>2022</v>
      </c>
      <c r="G4" s="70" t="s">
        <v>124</v>
      </c>
    </row>
    <row r="5" spans="1:7">
      <c r="A5" s="2"/>
      <c r="B5" s="2"/>
      <c r="C5" s="2" t="s">
        <v>2</v>
      </c>
      <c r="D5" s="72">
        <v>1973.5904399999999</v>
      </c>
      <c r="E5" s="73">
        <v>2904.09</v>
      </c>
      <c r="F5" s="73">
        <v>260.2</v>
      </c>
      <c r="G5" s="67"/>
    </row>
    <row r="6" spans="1:7">
      <c r="A6" s="2"/>
      <c r="B6" s="2"/>
      <c r="C6" s="2" t="s">
        <v>3</v>
      </c>
      <c r="D6" s="71">
        <v>193.48494721649996</v>
      </c>
      <c r="E6" s="66">
        <v>148.12729664961</v>
      </c>
      <c r="F6" s="66">
        <v>146.42721889655002</v>
      </c>
      <c r="G6" s="77">
        <v>378.22152563766008</v>
      </c>
    </row>
    <row r="7" spans="1:7">
      <c r="A7" s="2"/>
      <c r="B7" s="2"/>
      <c r="C7" s="2" t="s">
        <v>4</v>
      </c>
      <c r="D7" s="74">
        <v>201.32873102525002</v>
      </c>
      <c r="E7" s="75">
        <v>202.69114844315999</v>
      </c>
      <c r="F7" s="75">
        <v>173.09477162208998</v>
      </c>
      <c r="G7" s="76">
        <v>382.18085770112998</v>
      </c>
    </row>
    <row r="8" spans="1:7">
      <c r="A8" s="2"/>
      <c r="B8" s="2"/>
    </row>
    <row r="9" spans="1:7">
      <c r="A9" s="2"/>
      <c r="B9" s="2"/>
    </row>
    <row r="10" spans="1:7">
      <c r="A10" s="2"/>
      <c r="B10" s="2"/>
    </row>
    <row r="11" spans="1:7">
      <c r="C11" s="2"/>
      <c r="D11" s="2">
        <v>2020</v>
      </c>
      <c r="E11" s="3">
        <v>2021</v>
      </c>
      <c r="F11" s="70">
        <v>2022</v>
      </c>
      <c r="G11" s="70" t="s">
        <v>124</v>
      </c>
    </row>
    <row r="12" spans="1:7">
      <c r="C12" s="2" t="s">
        <v>126</v>
      </c>
      <c r="D12" s="71"/>
      <c r="E12" s="66"/>
      <c r="F12" s="66"/>
      <c r="G12" s="68"/>
    </row>
    <row r="13" spans="1:7">
      <c r="C13" s="70" t="s">
        <v>127</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0"/>
  <sheetViews>
    <sheetView workbookViewId="0">
      <selection activeCell="F23" sqref="F23"/>
    </sheetView>
  </sheetViews>
  <sheetFormatPr defaultRowHeight="14.4"/>
  <cols>
    <col min="1" max="1" width="8.88671875" style="119"/>
    <col min="2" max="5" width="11.33203125" style="119" bestFit="1" customWidth="1"/>
    <col min="6" max="16384" width="8.88671875" style="119"/>
  </cols>
  <sheetData>
    <row r="1" spans="1:7">
      <c r="A1" s="137" t="s">
        <v>757</v>
      </c>
      <c r="B1" s="125"/>
      <c r="C1" s="125"/>
      <c r="D1" s="125"/>
      <c r="E1" s="125"/>
      <c r="F1" s="125"/>
      <c r="G1" s="125"/>
    </row>
    <row r="2" spans="1:7">
      <c r="A2" s="125"/>
      <c r="B2" s="125"/>
      <c r="C2" s="125"/>
      <c r="D2" s="125"/>
      <c r="E2" s="125"/>
      <c r="F2" s="125"/>
      <c r="G2" s="125"/>
    </row>
    <row r="3" spans="1:7" s="123" customFormat="1">
      <c r="A3" s="126"/>
      <c r="B3" s="126">
        <v>44927</v>
      </c>
      <c r="C3" s="126">
        <v>45292</v>
      </c>
      <c r="D3" s="126">
        <v>44927</v>
      </c>
      <c r="E3" s="126">
        <v>45292</v>
      </c>
      <c r="F3" s="126"/>
      <c r="G3" s="126"/>
    </row>
    <row r="4" spans="1:7">
      <c r="A4" s="125"/>
      <c r="B4" s="125" t="s">
        <v>736</v>
      </c>
      <c r="C4" s="125" t="s">
        <v>736</v>
      </c>
      <c r="D4" s="125"/>
      <c r="E4" s="125"/>
      <c r="F4" s="125"/>
      <c r="G4" s="125"/>
    </row>
    <row r="5" spans="1:7">
      <c r="A5" s="125" t="s">
        <v>737</v>
      </c>
      <c r="B5" s="125">
        <v>19487.757928885476</v>
      </c>
      <c r="C5" s="125">
        <v>23041.926942065827</v>
      </c>
      <c r="D5" s="125">
        <v>100</v>
      </c>
      <c r="E5" s="125">
        <v>100</v>
      </c>
      <c r="F5" s="125"/>
      <c r="G5" s="125"/>
    </row>
    <row r="6" spans="1:7">
      <c r="A6" s="125" t="s">
        <v>738</v>
      </c>
      <c r="B6" s="125">
        <v>11289.18729600625</v>
      </c>
      <c r="C6" s="125">
        <v>11225.875059513693</v>
      </c>
      <c r="D6" s="125">
        <v>57.92963632452043</v>
      </c>
      <c r="E6" s="125">
        <v>48.719341432419441</v>
      </c>
      <c r="F6" s="125"/>
      <c r="G6" s="125"/>
    </row>
    <row r="7" spans="1:7">
      <c r="A7" s="125" t="s">
        <v>461</v>
      </c>
      <c r="B7" s="125">
        <v>4961.247327917371</v>
      </c>
      <c r="C7" s="125">
        <v>5145.4322883388131</v>
      </c>
      <c r="D7" s="125">
        <v>25.458276657694039</v>
      </c>
      <c r="E7" s="125">
        <v>22.330737794959344</v>
      </c>
      <c r="F7" s="125"/>
      <c r="G7" s="125"/>
    </row>
    <row r="8" spans="1:7">
      <c r="A8" s="125" t="s">
        <v>463</v>
      </c>
      <c r="B8" s="125">
        <v>2653.1799973005582</v>
      </c>
      <c r="C8" s="125">
        <v>5924.9751282205507</v>
      </c>
      <c r="D8" s="125">
        <v>13.614598492974487</v>
      </c>
      <c r="E8" s="125">
        <v>25.713887311237809</v>
      </c>
      <c r="F8" s="125"/>
      <c r="G8" s="125"/>
    </row>
    <row r="9" spans="1:7">
      <c r="A9" s="125" t="s">
        <v>32</v>
      </c>
      <c r="B9" s="125">
        <v>584.14330766129569</v>
      </c>
      <c r="C9" s="125">
        <v>745.64446599277017</v>
      </c>
      <c r="D9" s="125">
        <v>2.9974885248110397</v>
      </c>
      <c r="E9" s="125">
        <v>3.2360334613834132</v>
      </c>
      <c r="F9" s="125"/>
      <c r="G9" s="125"/>
    </row>
    <row r="10" spans="1:7">
      <c r="A10" s="125" t="s">
        <v>739</v>
      </c>
      <c r="B10" s="125">
        <v>16485.365340392425</v>
      </c>
      <c r="C10" s="125">
        <v>19407.168587527682</v>
      </c>
      <c r="D10" s="125">
        <v>100</v>
      </c>
      <c r="E10" s="125">
        <v>100</v>
      </c>
      <c r="F10" s="125"/>
      <c r="G10" s="125"/>
    </row>
    <row r="11" spans="1:7">
      <c r="A11" s="125" t="s">
        <v>738</v>
      </c>
      <c r="B11" s="125">
        <v>9670.2181750721902</v>
      </c>
      <c r="C11" s="125">
        <v>8147.5136169701673</v>
      </c>
      <c r="D11" s="125">
        <v>58.659410788902754</v>
      </c>
      <c r="E11" s="125">
        <v>41.981979907189007</v>
      </c>
      <c r="F11" s="125"/>
      <c r="G11" s="125"/>
    </row>
    <row r="12" spans="1:7">
      <c r="A12" s="125" t="s">
        <v>461</v>
      </c>
      <c r="B12" s="125">
        <v>3487.587064822616</v>
      </c>
      <c r="C12" s="125">
        <v>3767.087315378848</v>
      </c>
      <c r="D12" s="125">
        <v>21.15565529067975</v>
      </c>
      <c r="E12" s="125">
        <v>19.410803272971126</v>
      </c>
      <c r="F12" s="125"/>
      <c r="G12" s="125"/>
    </row>
    <row r="13" spans="1:7">
      <c r="A13" s="125" t="s">
        <v>463</v>
      </c>
      <c r="B13" s="125">
        <v>2813.262578686109</v>
      </c>
      <c r="C13" s="125">
        <v>6636.7426972241719</v>
      </c>
      <c r="D13" s="125">
        <v>17.065212208509909</v>
      </c>
      <c r="E13" s="125">
        <v>34.197377465404088</v>
      </c>
      <c r="F13" s="125"/>
      <c r="G13" s="125"/>
    </row>
    <row r="14" spans="1:7">
      <c r="A14" s="125" t="s">
        <v>32</v>
      </c>
      <c r="B14" s="125">
        <v>514.29752181150934</v>
      </c>
      <c r="C14" s="125">
        <v>855.82495795449495</v>
      </c>
      <c r="D14" s="125">
        <v>3.1197217119075793</v>
      </c>
      <c r="E14" s="125">
        <v>4.4098393544357837</v>
      </c>
      <c r="F14" s="125"/>
      <c r="G14" s="125"/>
    </row>
    <row r="15" spans="1:7">
      <c r="A15" s="125"/>
      <c r="B15" s="125"/>
      <c r="C15" s="125"/>
      <c r="D15" s="125"/>
      <c r="E15" s="125"/>
      <c r="F15" s="125"/>
      <c r="G15" s="125"/>
    </row>
    <row r="16" spans="1:7">
      <c r="A16" s="125"/>
      <c r="B16" s="125"/>
      <c r="C16" s="125"/>
      <c r="D16" s="125"/>
      <c r="E16" s="125"/>
      <c r="F16" s="125"/>
      <c r="G16" s="125"/>
    </row>
    <row r="17" spans="1:9">
      <c r="A17" s="125"/>
      <c r="B17" s="125"/>
      <c r="C17" s="125"/>
      <c r="D17" s="125"/>
      <c r="E17" s="125"/>
      <c r="F17" s="125"/>
      <c r="G17" s="125"/>
    </row>
    <row r="18" spans="1:9">
      <c r="A18" s="125"/>
      <c r="B18" s="125"/>
      <c r="C18" s="125"/>
      <c r="D18" s="125"/>
      <c r="E18" s="125"/>
      <c r="F18" s="125"/>
      <c r="G18" s="125"/>
      <c r="I18" s="119" t="s">
        <v>740</v>
      </c>
    </row>
    <row r="19" spans="1:9">
      <c r="A19" s="125"/>
      <c r="B19" s="125"/>
      <c r="C19" s="125"/>
      <c r="D19" s="125"/>
      <c r="E19" s="125"/>
      <c r="F19" s="125"/>
      <c r="G19" s="125"/>
    </row>
    <row r="20" spans="1:9">
      <c r="A20" s="125"/>
      <c r="B20" s="125"/>
      <c r="C20" s="125"/>
      <c r="D20" s="125"/>
      <c r="E20" s="125"/>
      <c r="F20" s="125"/>
      <c r="G20" s="125"/>
    </row>
  </sheetData>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Лист24"/>
  <dimension ref="A1:AE8"/>
  <sheetViews>
    <sheetView zoomScale="117" zoomScaleNormal="117" workbookViewId="0">
      <pane xSplit="1" ySplit="1" topLeftCell="B2" activePane="bottomRight" state="frozen"/>
      <selection activeCell="C46" activeCellId="1" sqref="C33 C46"/>
      <selection pane="topRight" activeCell="C46" activeCellId="1" sqref="C33 C46"/>
      <selection pane="bottomLeft" activeCell="C46" activeCellId="1" sqref="C33 C46"/>
      <selection pane="bottomRight" activeCell="C46" activeCellId="1" sqref="C33 C46"/>
    </sheetView>
  </sheetViews>
  <sheetFormatPr defaultColWidth="10.33203125" defaultRowHeight="14.7" customHeight="1"/>
  <cols>
    <col min="1" max="1" width="45.33203125" style="14" customWidth="1"/>
    <col min="2" max="6" width="13.109375" style="19" customWidth="1"/>
    <col min="7" max="7" width="8.6640625" style="19" customWidth="1"/>
    <col min="8" max="8" width="10.33203125" style="21"/>
    <col min="9" max="23" width="0" style="22" hidden="1" customWidth="1"/>
    <col min="24" max="26" width="10.33203125" style="22" customWidth="1"/>
    <col min="27" max="28" width="10.33203125" style="22"/>
    <col min="29" max="29" width="10.33203125" style="14"/>
    <col min="30" max="31" width="10.33203125" style="21"/>
    <col min="32" max="16384" width="10.33203125" style="14"/>
  </cols>
  <sheetData>
    <row r="1" spans="1:31" s="19" customFormat="1" ht="14.7" customHeight="1">
      <c r="A1" s="18" t="s">
        <v>20</v>
      </c>
      <c r="E1" s="20"/>
      <c r="F1" s="20"/>
      <c r="H1" s="21"/>
      <c r="I1" s="22"/>
      <c r="J1" s="22"/>
      <c r="K1" s="22"/>
      <c r="L1" s="22"/>
      <c r="M1" s="22"/>
      <c r="N1" s="22"/>
      <c r="O1" s="22"/>
      <c r="P1" s="22"/>
      <c r="Q1" s="22"/>
      <c r="R1" s="22"/>
      <c r="S1" s="22"/>
      <c r="T1" s="22"/>
      <c r="U1" s="22"/>
      <c r="V1" s="22"/>
      <c r="W1" s="22"/>
      <c r="X1" s="22"/>
      <c r="Y1" s="22"/>
      <c r="Z1" s="22"/>
      <c r="AA1" s="22"/>
      <c r="AB1" s="22"/>
      <c r="AC1" s="14"/>
      <c r="AD1" s="21"/>
      <c r="AE1" s="21"/>
    </row>
    <row r="2" spans="1:31" s="19" customFormat="1" ht="14.7" customHeight="1">
      <c r="A2" s="15" t="s">
        <v>21</v>
      </c>
      <c r="B2" s="19" t="s">
        <v>9</v>
      </c>
      <c r="C2" s="19" t="s">
        <v>10</v>
      </c>
      <c r="D2" s="19" t="s">
        <v>11</v>
      </c>
      <c r="E2" s="19" t="s">
        <v>12</v>
      </c>
      <c r="F2" s="19" t="s">
        <v>13</v>
      </c>
      <c r="G2" s="19">
        <v>2021</v>
      </c>
      <c r="H2" s="63" t="s">
        <v>119</v>
      </c>
      <c r="I2" s="22"/>
      <c r="J2" s="22"/>
      <c r="K2" s="22"/>
      <c r="L2" s="22"/>
      <c r="M2" s="22"/>
      <c r="N2" s="22"/>
      <c r="O2" s="22"/>
      <c r="P2" s="22"/>
      <c r="Q2" s="22"/>
      <c r="R2" s="22"/>
      <c r="S2" s="22"/>
      <c r="T2" s="22"/>
      <c r="U2" s="22"/>
      <c r="V2" s="22"/>
      <c r="W2" s="22"/>
      <c r="X2" s="22"/>
      <c r="Y2" s="22"/>
      <c r="Z2" s="22"/>
      <c r="AA2" s="22"/>
      <c r="AB2" s="22"/>
      <c r="AC2" s="14"/>
      <c r="AD2" s="21"/>
      <c r="AE2" s="21"/>
    </row>
    <row r="3" spans="1:31" s="19" customFormat="1" ht="14.7" customHeight="1">
      <c r="A3" s="14" t="s">
        <v>22</v>
      </c>
      <c r="B3" s="19">
        <v>929.08808600000339</v>
      </c>
      <c r="C3" s="19">
        <v>785.11364399999729</v>
      </c>
      <c r="D3" s="19">
        <v>1344.8284439999843</v>
      </c>
      <c r="E3" s="19">
        <v>2037.832620000001</v>
      </c>
      <c r="F3" s="19">
        <v>1973.5904399999999</v>
      </c>
      <c r="H3" s="21"/>
      <c r="I3" s="22"/>
      <c r="J3" s="22"/>
      <c r="K3" s="22"/>
      <c r="L3" s="22"/>
      <c r="M3" s="22"/>
      <c r="N3" s="22"/>
      <c r="O3" s="22"/>
      <c r="P3" s="22"/>
      <c r="Q3" s="22"/>
      <c r="R3" s="22"/>
      <c r="S3" s="22"/>
      <c r="T3" s="22"/>
      <c r="U3" s="22"/>
      <c r="V3" s="22"/>
      <c r="W3" s="22"/>
      <c r="X3" s="22"/>
      <c r="Y3" s="22"/>
      <c r="Z3" s="22"/>
      <c r="AA3" s="22"/>
      <c r="AB3" s="22"/>
      <c r="AC3" s="14"/>
      <c r="AD3" s="21"/>
      <c r="AE3" s="21"/>
    </row>
    <row r="4" spans="1:31" s="19" customFormat="1" ht="14.7" customHeight="1">
      <c r="A4" s="14" t="s">
        <v>23</v>
      </c>
      <c r="B4" s="19">
        <v>866.15889500000151</v>
      </c>
      <c r="C4" s="19">
        <v>655.85600199999203</v>
      </c>
      <c r="D4" s="19">
        <v>1022.5683109999899</v>
      </c>
      <c r="E4" s="19">
        <v>2060.0485720000052</v>
      </c>
      <c r="F4" s="19">
        <v>1479.7783009999853</v>
      </c>
      <c r="H4" s="21"/>
      <c r="I4" s="22"/>
      <c r="J4" s="22"/>
      <c r="K4" s="22"/>
      <c r="L4" s="22"/>
      <c r="M4" s="22"/>
      <c r="N4" s="22"/>
      <c r="O4" s="22"/>
      <c r="P4" s="22"/>
      <c r="Q4" s="22"/>
      <c r="R4" s="22"/>
      <c r="S4" s="22"/>
      <c r="T4" s="22"/>
      <c r="U4" s="22"/>
      <c r="V4" s="22"/>
      <c r="W4" s="22"/>
      <c r="X4" s="22"/>
      <c r="Y4" s="22"/>
      <c r="Z4" s="22"/>
      <c r="AA4" s="22"/>
      <c r="AB4" s="22"/>
      <c r="AC4" s="14"/>
      <c r="AD4" s="21"/>
      <c r="AE4" s="21"/>
    </row>
    <row r="5" spans="1:31" s="19" customFormat="1" ht="14.7" customHeight="1">
      <c r="A5" s="14" t="s">
        <v>24</v>
      </c>
      <c r="B5" s="23">
        <v>6.7732211776528661E-2</v>
      </c>
      <c r="C5" s="23">
        <v>0.16463558236163545</v>
      </c>
      <c r="D5" s="23">
        <v>0.23962917682011653</v>
      </c>
      <c r="E5" s="23">
        <v>-1.0901755022453274E-2</v>
      </c>
      <c r="F5" s="23">
        <v>0.25021003800566377</v>
      </c>
      <c r="H5" s="21"/>
      <c r="I5" s="22"/>
      <c r="J5" s="22"/>
      <c r="K5" s="22"/>
      <c r="L5" s="22"/>
      <c r="M5" s="22"/>
      <c r="N5" s="22"/>
      <c r="O5" s="22"/>
      <c r="P5" s="22"/>
      <c r="Q5" s="22"/>
      <c r="R5" s="22"/>
      <c r="S5" s="22"/>
      <c r="T5" s="22"/>
      <c r="U5" s="22"/>
      <c r="V5" s="22"/>
      <c r="W5" s="22"/>
      <c r="X5" s="22"/>
      <c r="Y5" s="22"/>
      <c r="Z5" s="22"/>
      <c r="AA5" s="22"/>
      <c r="AB5" s="22"/>
      <c r="AC5" s="14"/>
      <c r="AD5" s="21"/>
      <c r="AE5" s="21"/>
    </row>
    <row r="8" spans="1:31" s="19" customFormat="1" ht="14.7" customHeight="1">
      <c r="H8" s="21"/>
      <c r="I8" s="22"/>
      <c r="J8" s="22"/>
      <c r="K8" s="22"/>
      <c r="L8" s="22"/>
      <c r="M8" s="22"/>
      <c r="N8" s="22"/>
      <c r="O8" s="22"/>
      <c r="P8" s="22"/>
      <c r="Q8" s="22"/>
      <c r="R8" s="22"/>
      <c r="S8" s="22"/>
      <c r="T8" s="22"/>
      <c r="U8" s="22"/>
      <c r="V8" s="22"/>
      <c r="W8" s="22"/>
      <c r="X8" s="22"/>
      <c r="Y8" s="22"/>
      <c r="Z8" s="22"/>
      <c r="AA8" s="22"/>
      <c r="AB8" s="22"/>
      <c r="AC8" s="14"/>
      <c r="AD8" s="21"/>
      <c r="AE8" s="21"/>
    </row>
  </sheetData>
  <pageMargins left="1.18" right="0.79" top="0.79" bottom="0.79" header="0.39" footer="0.39"/>
  <pageSetup paperSize="9" fitToWidth="0" fitToHeight="0" orientation="portrait" r:id="rId1"/>
  <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Лист25"/>
  <dimension ref="A1:I42"/>
  <sheetViews>
    <sheetView topLeftCell="D1" zoomScale="55" zoomScaleNormal="115" workbookViewId="0">
      <selection activeCell="C46" activeCellId="1" sqref="C33 C46"/>
    </sheetView>
  </sheetViews>
  <sheetFormatPr defaultColWidth="9.109375" defaultRowHeight="14.4"/>
  <cols>
    <col min="1" max="1" width="36.33203125" style="7" customWidth="1"/>
    <col min="2" max="2" width="13.44140625" style="7" customWidth="1"/>
    <col min="3" max="3" width="9.109375" style="7"/>
    <col min="4" max="4" width="14.44140625" style="7" customWidth="1"/>
    <col min="5" max="5" width="16.44140625" style="7" customWidth="1"/>
    <col min="6" max="6" width="14.109375" style="7" customWidth="1"/>
    <col min="7" max="7" width="13.88671875" style="7" customWidth="1"/>
    <col min="8" max="8" width="31.109375" style="7" customWidth="1"/>
    <col min="9" max="16384" width="9.109375" style="7"/>
  </cols>
  <sheetData>
    <row r="1" spans="1:6">
      <c r="A1" s="5" t="s">
        <v>25</v>
      </c>
      <c r="B1" s="6"/>
      <c r="C1" s="6"/>
      <c r="D1" s="6"/>
      <c r="E1" s="6"/>
    </row>
    <row r="2" spans="1:6">
      <c r="A2" s="6" t="s">
        <v>5</v>
      </c>
      <c r="B2" s="6"/>
      <c r="C2" s="6"/>
      <c r="D2" s="6"/>
      <c r="E2" s="6"/>
    </row>
    <row r="3" spans="1:6">
      <c r="A3" s="8" t="s">
        <v>1</v>
      </c>
      <c r="B3" s="6"/>
      <c r="C3" s="6"/>
      <c r="D3" s="6"/>
      <c r="E3" s="6"/>
    </row>
    <row r="4" spans="1:6">
      <c r="A4" s="6"/>
      <c r="B4" s="6"/>
      <c r="C4" s="6"/>
      <c r="D4" s="6"/>
      <c r="E4" s="6"/>
    </row>
    <row r="5" spans="1:6">
      <c r="A5" s="6"/>
      <c r="B5" s="24"/>
      <c r="C5" s="24"/>
      <c r="D5" s="24"/>
      <c r="E5" s="6"/>
    </row>
    <row r="6" spans="1:6">
      <c r="A6" s="6"/>
      <c r="B6" s="24"/>
      <c r="C6" s="24"/>
      <c r="D6" s="24"/>
      <c r="E6" s="6"/>
    </row>
    <row r="7" spans="1:6">
      <c r="A7" s="6"/>
      <c r="B7" s="24"/>
      <c r="C7" s="24"/>
      <c r="D7" s="24"/>
      <c r="E7" s="6"/>
    </row>
    <row r="8" spans="1:6">
      <c r="A8" s="6"/>
      <c r="B8" s="24"/>
      <c r="C8" s="24"/>
      <c r="D8" s="24"/>
      <c r="E8" s="6"/>
    </row>
    <row r="9" spans="1:6">
      <c r="A9" s="6"/>
      <c r="B9" s="24"/>
      <c r="C9" s="24"/>
      <c r="D9" s="24"/>
      <c r="E9" s="6"/>
    </row>
    <row r="10" spans="1:6">
      <c r="A10" s="6"/>
      <c r="B10" s="6"/>
      <c r="C10" s="6"/>
      <c r="D10" s="6"/>
      <c r="E10" s="6"/>
    </row>
    <row r="11" spans="1:6">
      <c r="A11" s="6"/>
      <c r="B11" s="24"/>
      <c r="C11" s="24">
        <v>2019</v>
      </c>
      <c r="D11" s="24">
        <v>2020</v>
      </c>
      <c r="E11" s="6">
        <v>2021</v>
      </c>
      <c r="F11" s="64" t="s">
        <v>119</v>
      </c>
    </row>
    <row r="12" spans="1:6">
      <c r="A12" s="6" t="s">
        <v>26</v>
      </c>
      <c r="B12" s="9"/>
      <c r="C12" s="9">
        <v>0.66598496543536179</v>
      </c>
      <c r="D12" s="9">
        <v>0.40088085773200444</v>
      </c>
      <c r="E12" s="6"/>
    </row>
    <row r="13" spans="1:6">
      <c r="A13" s="6" t="s">
        <v>27</v>
      </c>
      <c r="B13" s="9"/>
      <c r="C13" s="9">
        <v>0.85617800939114341</v>
      </c>
      <c r="D13" s="9">
        <v>1.0978059761753318</v>
      </c>
      <c r="E13" s="6"/>
    </row>
    <row r="14" spans="1:6">
      <c r="A14" s="6" t="s">
        <v>28</v>
      </c>
      <c r="B14" s="9"/>
      <c r="C14" s="9">
        <v>-0.52216297482650575</v>
      </c>
      <c r="D14" s="9">
        <v>-0.49868683390733604</v>
      </c>
      <c r="E14" s="6"/>
    </row>
    <row r="15" spans="1:6">
      <c r="A15" s="6"/>
      <c r="B15" s="9"/>
      <c r="C15" s="9"/>
      <c r="D15" s="9"/>
      <c r="E15" s="6"/>
    </row>
    <row r="16" spans="1:6">
      <c r="A16" s="6"/>
      <c r="B16" s="6"/>
      <c r="C16" s="6"/>
      <c r="D16" s="6"/>
      <c r="E16" s="6"/>
    </row>
    <row r="17" spans="1:9">
      <c r="A17" s="6"/>
      <c r="B17" s="6"/>
      <c r="C17" s="6"/>
      <c r="D17" s="6"/>
      <c r="E17" s="6"/>
    </row>
    <row r="19" spans="1:9">
      <c r="D19" s="25"/>
      <c r="E19" s="26"/>
      <c r="F19" s="26"/>
      <c r="G19" s="26"/>
    </row>
    <row r="20" spans="1:9">
      <c r="D20" s="25"/>
      <c r="E20" s="26"/>
      <c r="F20" s="26"/>
      <c r="G20" s="26"/>
    </row>
    <row r="21" spans="1:9">
      <c r="E21" s="26"/>
      <c r="F21" s="26"/>
      <c r="G21" s="26"/>
    </row>
    <row r="22" spans="1:9">
      <c r="E22" s="26"/>
      <c r="F22" s="26"/>
      <c r="G22" s="26"/>
    </row>
    <row r="23" spans="1:9">
      <c r="E23" s="26"/>
      <c r="F23" s="26"/>
      <c r="G23" s="26"/>
    </row>
    <row r="25" spans="1:9">
      <c r="E25" s="26"/>
      <c r="F25" s="26"/>
      <c r="G25" s="26"/>
    </row>
    <row r="27" spans="1:9">
      <c r="A27" s="27"/>
      <c r="B27" s="27"/>
      <c r="C27" s="27"/>
      <c r="I27" s="28"/>
    </row>
    <row r="28" spans="1:9">
      <c r="A28" s="27"/>
      <c r="B28" s="27"/>
      <c r="C28" s="27"/>
      <c r="I28" s="29"/>
    </row>
    <row r="29" spans="1:9">
      <c r="I29" s="29"/>
    </row>
    <row r="30" spans="1:9">
      <c r="I30" s="29"/>
    </row>
    <row r="31" spans="1:9">
      <c r="I31" s="29"/>
    </row>
    <row r="32" spans="1:9">
      <c r="B32" s="26"/>
    </row>
    <row r="33" spans="1:7">
      <c r="B33" s="26"/>
    </row>
    <row r="34" spans="1:7">
      <c r="A34" s="30"/>
      <c r="B34" s="31"/>
      <c r="C34" s="32"/>
    </row>
    <row r="35" spans="1:7">
      <c r="B35" s="26"/>
      <c r="C35" s="26"/>
    </row>
    <row r="36" spans="1:7">
      <c r="B36" s="26"/>
      <c r="C36" s="26"/>
    </row>
    <row r="37" spans="1:7">
      <c r="B37" s="26"/>
      <c r="C37" s="26"/>
      <c r="F37" s="29"/>
      <c r="G37" s="29"/>
    </row>
    <row r="38" spans="1:7">
      <c r="B38" s="26"/>
      <c r="C38" s="26"/>
      <c r="F38" s="29"/>
      <c r="G38" s="29"/>
    </row>
    <row r="39" spans="1:7">
      <c r="B39" s="26"/>
      <c r="C39" s="26"/>
      <c r="F39" s="29"/>
      <c r="G39" s="29"/>
    </row>
    <row r="40" spans="1:7">
      <c r="A40" s="27"/>
      <c r="C40" s="32"/>
      <c r="D40" s="32"/>
      <c r="F40" s="33"/>
      <c r="G40" s="26"/>
    </row>
    <row r="41" spans="1:7">
      <c r="A41" s="27"/>
      <c r="C41" s="32"/>
      <c r="D41" s="32"/>
      <c r="F41" s="33"/>
      <c r="G41" s="26"/>
    </row>
    <row r="42" spans="1:7">
      <c r="A42" s="27"/>
      <c r="C42" s="32"/>
      <c r="D42" s="32"/>
      <c r="F42" s="33"/>
      <c r="G42" s="26"/>
    </row>
  </sheetData>
  <pageMargins left="0.7" right="0.7" top="0.75" bottom="0.75" header="0.3" footer="0.3"/>
  <drawing r:id="rId1"/>
  <legacy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Лист26"/>
  <dimension ref="A1:G29"/>
  <sheetViews>
    <sheetView zoomScale="115" zoomScaleNormal="115" workbookViewId="0">
      <selection activeCell="C46" activeCellId="1" sqref="C33 C46"/>
    </sheetView>
  </sheetViews>
  <sheetFormatPr defaultColWidth="9.109375" defaultRowHeight="14.4"/>
  <cols>
    <col min="1" max="1" width="9.109375" style="7"/>
    <col min="2" max="2" width="16" style="7" customWidth="1"/>
    <col min="3" max="3" width="14.5546875" style="7" customWidth="1"/>
    <col min="4" max="4" width="13.6640625" style="7" customWidth="1"/>
    <col min="5" max="5" width="12.109375" style="7" customWidth="1"/>
    <col min="6" max="6" width="10.88671875" style="7" customWidth="1"/>
    <col min="7" max="16384" width="9.109375" style="7"/>
  </cols>
  <sheetData>
    <row r="1" spans="1:7">
      <c r="A1" s="5" t="s">
        <v>29</v>
      </c>
      <c r="B1" s="6"/>
      <c r="C1" s="6"/>
      <c r="D1" s="6"/>
    </row>
    <row r="2" spans="1:7">
      <c r="A2" s="6" t="s">
        <v>5</v>
      </c>
      <c r="B2" s="6"/>
      <c r="C2" s="6"/>
      <c r="D2" s="6"/>
    </row>
    <row r="3" spans="1:7">
      <c r="A3" s="8" t="s">
        <v>1</v>
      </c>
      <c r="B3" s="6"/>
      <c r="C3" s="6"/>
      <c r="D3" s="6"/>
    </row>
    <row r="4" spans="1:7">
      <c r="A4" s="6"/>
      <c r="B4" s="6"/>
      <c r="C4" s="6"/>
      <c r="D4" s="6"/>
    </row>
    <row r="5" spans="1:7">
      <c r="A5" s="6"/>
      <c r="B5" s="6">
        <v>2019</v>
      </c>
      <c r="C5" s="6">
        <v>2020</v>
      </c>
      <c r="D5" s="6">
        <v>2021</v>
      </c>
      <c r="E5" s="61" t="s">
        <v>119</v>
      </c>
    </row>
    <row r="6" spans="1:7">
      <c r="A6" s="6" t="s">
        <v>30</v>
      </c>
      <c r="B6" s="34">
        <v>0.65802569001775801</v>
      </c>
      <c r="C6" s="34">
        <v>0.50825896583410179</v>
      </c>
      <c r="D6" s="6"/>
      <c r="E6" s="11"/>
      <c r="F6" s="25"/>
      <c r="G6" s="25"/>
    </row>
    <row r="7" spans="1:7">
      <c r="A7" s="6" t="s">
        <v>31</v>
      </c>
      <c r="B7" s="34">
        <v>-0.1783234072164111</v>
      </c>
      <c r="C7" s="34">
        <v>0.26</v>
      </c>
      <c r="D7" s="6"/>
      <c r="E7" s="11"/>
      <c r="F7" s="25"/>
      <c r="G7" s="25"/>
    </row>
    <row r="8" spans="1:7">
      <c r="A8" s="6" t="s">
        <v>32</v>
      </c>
      <c r="B8" s="34">
        <f>100%-B6-B7</f>
        <v>0.52029771719865314</v>
      </c>
      <c r="C8" s="34">
        <f>100%-C6-C7</f>
        <v>0.2317410341658982</v>
      </c>
      <c r="D8" s="6"/>
      <c r="E8" s="11"/>
      <c r="F8" s="25"/>
      <c r="G8" s="25"/>
    </row>
    <row r="9" spans="1:7">
      <c r="A9" s="6"/>
      <c r="B9" s="24"/>
      <c r="C9" s="24"/>
      <c r="D9" s="24"/>
      <c r="E9" s="11"/>
    </row>
    <row r="10" spans="1:7">
      <c r="A10" s="6"/>
      <c r="B10" s="6"/>
      <c r="C10" s="6"/>
      <c r="D10" s="6"/>
    </row>
    <row r="11" spans="1:7">
      <c r="A11" s="6"/>
      <c r="B11" s="6"/>
      <c r="C11" s="6"/>
      <c r="D11" s="6"/>
    </row>
    <row r="12" spans="1:7">
      <c r="A12" s="6"/>
      <c r="B12" s="6"/>
      <c r="C12" s="6"/>
      <c r="D12" s="35"/>
      <c r="E12" s="11"/>
    </row>
    <row r="14" spans="1:7">
      <c r="D14" s="11"/>
      <c r="E14" s="11"/>
    </row>
    <row r="15" spans="1:7">
      <c r="D15" s="11"/>
      <c r="E15" s="11"/>
    </row>
    <row r="16" spans="1:7">
      <c r="D16" s="11"/>
      <c r="E16" s="11"/>
    </row>
    <row r="17" spans="2:7">
      <c r="D17" s="11"/>
      <c r="E17" s="11"/>
    </row>
    <row r="23" spans="2:7">
      <c r="D23" s="11"/>
      <c r="E23" s="11"/>
    </row>
    <row r="24" spans="2:7" ht="15" thickBot="1">
      <c r="B24" s="36"/>
      <c r="D24" s="11"/>
      <c r="E24" s="11"/>
    </row>
    <row r="26" spans="2:7">
      <c r="F26" s="29"/>
      <c r="G26" s="29"/>
    </row>
    <row r="27" spans="2:7">
      <c r="F27" s="37"/>
      <c r="G27" s="29"/>
    </row>
    <row r="28" spans="2:7">
      <c r="F28" s="29"/>
      <c r="G28" s="29"/>
    </row>
    <row r="29" spans="2:7">
      <c r="F29" s="29"/>
      <c r="G29" s="29"/>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Лист27"/>
  <dimension ref="A1:F13"/>
  <sheetViews>
    <sheetView workbookViewId="0">
      <selection activeCell="C46" activeCellId="1" sqref="C33 C46"/>
    </sheetView>
  </sheetViews>
  <sheetFormatPr defaultColWidth="9.109375" defaultRowHeight="14.4"/>
  <cols>
    <col min="1" max="1" width="14.6640625" style="7" customWidth="1"/>
    <col min="2" max="2" width="16" style="7" customWidth="1"/>
    <col min="3" max="3" width="9.109375" style="7"/>
    <col min="4" max="4" width="10.44140625" style="7" customWidth="1"/>
    <col min="5" max="5" width="14.6640625" style="7" customWidth="1"/>
    <col min="6" max="6" width="15.44140625" style="7" customWidth="1"/>
    <col min="7" max="8" width="9.109375" style="7"/>
    <col min="9" max="9" width="21.88671875" style="7" customWidth="1"/>
    <col min="10" max="10" width="18.33203125" style="7" customWidth="1"/>
    <col min="11" max="11" width="15" style="7" customWidth="1"/>
    <col min="12" max="12" width="9.109375" style="7"/>
    <col min="13" max="13" width="10" style="7" bestFit="1" customWidth="1"/>
    <col min="14" max="16384" width="9.109375" style="7"/>
  </cols>
  <sheetData>
    <row r="1" spans="1:6">
      <c r="A1" s="5" t="s">
        <v>33</v>
      </c>
      <c r="B1" s="6"/>
      <c r="C1" s="6"/>
      <c r="D1" s="6"/>
    </row>
    <row r="2" spans="1:6">
      <c r="A2" s="6" t="s">
        <v>34</v>
      </c>
      <c r="B2" s="6"/>
      <c r="C2" s="6"/>
      <c r="D2" s="6"/>
    </row>
    <row r="3" spans="1:6">
      <c r="A3" s="8" t="s">
        <v>1</v>
      </c>
      <c r="B3" s="6"/>
      <c r="C3" s="6"/>
      <c r="D3" s="6"/>
    </row>
    <row r="4" spans="1:6">
      <c r="A4" s="6"/>
      <c r="B4" s="6"/>
      <c r="C4" s="6"/>
      <c r="D4" s="6"/>
    </row>
    <row r="5" spans="1:6">
      <c r="A5" s="6"/>
      <c r="B5" s="6"/>
      <c r="C5" s="6"/>
      <c r="D5" s="6"/>
    </row>
    <row r="6" spans="1:6">
      <c r="A6" s="6"/>
      <c r="B6" s="6">
        <v>2019</v>
      </c>
      <c r="C6" s="6">
        <v>2020</v>
      </c>
      <c r="D6" s="6">
        <v>2021</v>
      </c>
      <c r="E6" s="64" t="s">
        <v>119</v>
      </c>
    </row>
    <row r="7" spans="1:6">
      <c r="A7" s="6" t="s">
        <v>26</v>
      </c>
      <c r="B7" s="38">
        <v>-30.887895717619994</v>
      </c>
      <c r="C7" s="38">
        <v>-90.260940409809976</v>
      </c>
      <c r="D7" s="6"/>
      <c r="F7" s="11"/>
    </row>
    <row r="8" spans="1:6">
      <c r="A8" s="6" t="s">
        <v>27</v>
      </c>
      <c r="B8" s="38">
        <v>103.41518976786001</v>
      </c>
      <c r="C8" s="38">
        <v>156.03937311109004</v>
      </c>
      <c r="D8" s="6"/>
      <c r="F8" s="11"/>
    </row>
    <row r="9" spans="1:6">
      <c r="A9" s="6" t="s">
        <v>28</v>
      </c>
      <c r="B9" s="38">
        <v>-14.172026436169999</v>
      </c>
      <c r="C9" s="38">
        <v>-15.461238615350004</v>
      </c>
      <c r="D9" s="6"/>
      <c r="F9" s="11"/>
    </row>
    <row r="10" spans="1:6">
      <c r="A10" s="6"/>
      <c r="B10" s="38"/>
      <c r="C10" s="38"/>
      <c r="D10" s="6"/>
      <c r="F10" s="11"/>
    </row>
    <row r="11" spans="1:6">
      <c r="A11" s="24"/>
      <c r="B11" s="24"/>
      <c r="C11" s="6"/>
      <c r="D11" s="6"/>
    </row>
    <row r="12" spans="1:6">
      <c r="A12" s="24"/>
      <c r="B12" s="24"/>
      <c r="C12" s="6"/>
      <c r="D12" s="6"/>
    </row>
    <row r="13" spans="1:6">
      <c r="A13" s="6"/>
      <c r="B13" s="6"/>
      <c r="C13" s="6"/>
      <c r="D13" s="6"/>
      <c r="F13" s="11"/>
    </row>
  </sheetData>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Лист28"/>
  <dimension ref="A1:E14"/>
  <sheetViews>
    <sheetView workbookViewId="0">
      <selection activeCell="C46" activeCellId="1" sqref="C33 C46"/>
    </sheetView>
  </sheetViews>
  <sheetFormatPr defaultColWidth="9.109375" defaultRowHeight="14.4"/>
  <cols>
    <col min="1" max="1" width="36.109375" style="7" customWidth="1"/>
    <col min="2" max="2" width="10" style="7" bestFit="1" customWidth="1"/>
    <col min="3" max="3" width="14.88671875" style="7" customWidth="1"/>
    <col min="4" max="4" width="10.88671875" style="7" customWidth="1"/>
    <col min="5" max="5" width="9.109375" style="7"/>
    <col min="6" max="6" width="10.88671875" style="7" customWidth="1"/>
    <col min="7" max="16384" width="9.109375" style="7"/>
  </cols>
  <sheetData>
    <row r="1" spans="1:5">
      <c r="A1" s="5" t="s">
        <v>35</v>
      </c>
      <c r="B1" s="6"/>
      <c r="C1" s="6"/>
    </row>
    <row r="2" spans="1:5">
      <c r="A2" s="6" t="s">
        <v>34</v>
      </c>
      <c r="B2" s="6"/>
      <c r="C2" s="6"/>
    </row>
    <row r="3" spans="1:5">
      <c r="A3" s="8" t="s">
        <v>1</v>
      </c>
      <c r="B3" s="6"/>
      <c r="C3" s="6"/>
    </row>
    <row r="4" spans="1:5">
      <c r="A4" s="6"/>
      <c r="B4" s="6"/>
      <c r="C4" s="6"/>
    </row>
    <row r="5" spans="1:5">
      <c r="A5" s="6"/>
      <c r="B5" s="6"/>
      <c r="C5" s="6"/>
    </row>
    <row r="6" spans="1:5">
      <c r="A6" s="6"/>
      <c r="B6" s="6"/>
      <c r="C6" s="6"/>
    </row>
    <row r="7" spans="1:5">
      <c r="A7" s="6"/>
      <c r="B7" s="6"/>
      <c r="C7" s="6"/>
    </row>
    <row r="8" spans="1:5">
      <c r="A8" s="6"/>
      <c r="B8" s="6"/>
      <c r="C8" s="6"/>
    </row>
    <row r="9" spans="1:5">
      <c r="A9" s="6"/>
      <c r="B9" s="6"/>
      <c r="C9" s="6"/>
    </row>
    <row r="10" spans="1:5">
      <c r="A10" s="6"/>
      <c r="B10" s="6">
        <v>2019</v>
      </c>
      <c r="C10" s="6">
        <v>2020</v>
      </c>
      <c r="D10" s="7">
        <v>2021</v>
      </c>
      <c r="E10" s="61" t="s">
        <v>119</v>
      </c>
    </row>
    <row r="11" spans="1:5">
      <c r="A11" s="6" t="s">
        <v>30</v>
      </c>
      <c r="B11" s="24">
        <v>67.756873179200014</v>
      </c>
      <c r="C11" s="24">
        <v>75.907465185749999</v>
      </c>
    </row>
    <row r="12" spans="1:5">
      <c r="A12" s="6" t="s">
        <v>36</v>
      </c>
      <c r="B12" s="24">
        <v>-17.078659111529998</v>
      </c>
      <c r="C12" s="24">
        <v>36.582089792370006</v>
      </c>
    </row>
    <row r="13" spans="1:5">
      <c r="A13" s="6" t="s">
        <v>32</v>
      </c>
      <c r="B13" s="24">
        <v>52.736975700189994</v>
      </c>
      <c r="C13" s="24">
        <v>43.549818132970032</v>
      </c>
    </row>
    <row r="14" spans="1:5">
      <c r="A14" s="6"/>
      <c r="B14" s="24"/>
      <c r="C14" s="24"/>
    </row>
  </sheetData>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Лист29"/>
  <dimension ref="A1:F14"/>
  <sheetViews>
    <sheetView workbookViewId="0">
      <selection activeCell="C46" activeCellId="1" sqref="C33 C46"/>
    </sheetView>
  </sheetViews>
  <sheetFormatPr defaultColWidth="9.109375" defaultRowHeight="14.4"/>
  <cols>
    <col min="1" max="3" width="9.109375" style="7"/>
    <col min="4" max="4" width="13.5546875" style="7" customWidth="1"/>
    <col min="5" max="5" width="12.109375" style="7" customWidth="1"/>
    <col min="6" max="6" width="14.88671875" style="7" customWidth="1"/>
    <col min="7" max="7" width="11.33203125" style="7" bestFit="1" customWidth="1"/>
    <col min="8" max="8" width="17.109375" style="7" customWidth="1"/>
    <col min="9" max="16384" width="9.109375" style="7"/>
  </cols>
  <sheetData>
    <row r="1" spans="1:6">
      <c r="A1" s="5" t="s">
        <v>37</v>
      </c>
      <c r="B1" s="6"/>
      <c r="C1" s="6"/>
      <c r="D1" s="6"/>
    </row>
    <row r="2" spans="1:6">
      <c r="A2" s="6" t="s">
        <v>34</v>
      </c>
      <c r="B2" s="6"/>
      <c r="C2" s="6"/>
      <c r="D2" s="6"/>
    </row>
    <row r="3" spans="1:6">
      <c r="A3" s="8" t="s">
        <v>1</v>
      </c>
      <c r="B3" s="6"/>
      <c r="C3" s="6"/>
      <c r="D3" s="6"/>
    </row>
    <row r="4" spans="1:6">
      <c r="A4" s="6"/>
      <c r="B4" s="6"/>
      <c r="C4" s="6"/>
      <c r="D4" s="6"/>
    </row>
    <row r="5" spans="1:6">
      <c r="A5" s="6"/>
      <c r="B5" s="6"/>
      <c r="C5" s="6"/>
      <c r="D5" s="6"/>
    </row>
    <row r="6" spans="1:6">
      <c r="A6" s="6"/>
      <c r="B6" s="6"/>
      <c r="C6" s="6"/>
      <c r="D6" s="6"/>
    </row>
    <row r="7" spans="1:6">
      <c r="A7" s="6"/>
      <c r="B7" s="6">
        <v>2019</v>
      </c>
      <c r="C7" s="6">
        <v>2020</v>
      </c>
      <c r="D7" s="6">
        <v>2021</v>
      </c>
      <c r="E7" s="64" t="s">
        <v>119</v>
      </c>
    </row>
    <row r="8" spans="1:6">
      <c r="A8" s="6" t="s">
        <v>38</v>
      </c>
      <c r="B8" s="24">
        <v>195.09630007604991</v>
      </c>
      <c r="C8" s="24">
        <v>190.92047570494998</v>
      </c>
      <c r="D8" s="6"/>
      <c r="F8" s="26"/>
    </row>
    <row r="9" spans="1:6">
      <c r="A9" s="6" t="s">
        <v>39</v>
      </c>
      <c r="B9" s="24">
        <v>107.68811145605002</v>
      </c>
      <c r="C9" s="24">
        <v>119.61519426141999</v>
      </c>
      <c r="D9" s="6"/>
      <c r="F9" s="26"/>
    </row>
    <row r="10" spans="1:6">
      <c r="A10" s="6" t="s">
        <v>40</v>
      </c>
      <c r="B10" s="24">
        <v>-114.57494738666998</v>
      </c>
      <c r="C10" s="24">
        <v>-109.75697520236993</v>
      </c>
      <c r="D10" s="6"/>
      <c r="F10" s="26"/>
    </row>
    <row r="11" spans="1:6">
      <c r="A11" s="6"/>
      <c r="B11" s="24"/>
      <c r="C11" s="24"/>
      <c r="D11" s="6"/>
      <c r="F11" s="26"/>
    </row>
    <row r="12" spans="1:6">
      <c r="A12" s="6"/>
      <c r="B12" s="6"/>
      <c r="C12" s="6"/>
      <c r="D12" s="6"/>
    </row>
    <row r="13" spans="1:6">
      <c r="A13" s="6"/>
      <c r="B13" s="6"/>
      <c r="C13" s="6"/>
      <c r="D13" s="6"/>
    </row>
    <row r="14" spans="1:6">
      <c r="A14" s="6"/>
      <c r="B14" s="6"/>
      <c r="C14" s="6"/>
      <c r="D14" s="6"/>
    </row>
  </sheetData>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Лист30"/>
  <dimension ref="A1:E14"/>
  <sheetViews>
    <sheetView workbookViewId="0">
      <selection activeCell="C46" activeCellId="1" sqref="C33 C46"/>
    </sheetView>
  </sheetViews>
  <sheetFormatPr defaultColWidth="9.109375" defaultRowHeight="14.4"/>
  <cols>
    <col min="1" max="2" width="9.109375" style="7"/>
    <col min="3" max="3" width="12.33203125" style="7" bestFit="1" customWidth="1"/>
    <col min="4" max="4" width="12.5546875" style="7" bestFit="1" customWidth="1"/>
    <col min="5" max="16384" width="9.109375" style="7"/>
  </cols>
  <sheetData>
    <row r="1" spans="1:5">
      <c r="A1" s="5" t="s">
        <v>41</v>
      </c>
      <c r="B1" s="6"/>
      <c r="C1" s="6"/>
      <c r="D1" s="6"/>
    </row>
    <row r="2" spans="1:5">
      <c r="A2" s="6" t="s">
        <v>34</v>
      </c>
      <c r="B2" s="6"/>
      <c r="C2" s="6"/>
      <c r="D2" s="6"/>
    </row>
    <row r="3" spans="1:5">
      <c r="A3" s="8" t="s">
        <v>1</v>
      </c>
      <c r="B3" s="6"/>
      <c r="C3" s="6"/>
      <c r="D3" s="6"/>
    </row>
    <row r="4" spans="1:5">
      <c r="A4" s="6"/>
      <c r="B4" s="6"/>
      <c r="C4" s="6"/>
      <c r="D4" s="6"/>
    </row>
    <row r="5" spans="1:5">
      <c r="A5" s="6"/>
      <c r="B5" s="6"/>
      <c r="C5" s="6"/>
      <c r="D5" s="6"/>
    </row>
    <row r="6" spans="1:5">
      <c r="A6" s="6"/>
      <c r="B6" s="6"/>
      <c r="C6" s="6"/>
      <c r="D6" s="6"/>
    </row>
    <row r="7" spans="1:5">
      <c r="A7" s="6"/>
      <c r="B7" s="6"/>
      <c r="C7" s="6"/>
      <c r="D7" s="6"/>
    </row>
    <row r="8" spans="1:5">
      <c r="A8" s="6"/>
      <c r="B8" s="6"/>
      <c r="C8" s="6"/>
      <c r="D8" s="6"/>
    </row>
    <row r="9" spans="1:5">
      <c r="A9" s="6"/>
      <c r="B9" s="6">
        <v>2019</v>
      </c>
      <c r="C9" s="6">
        <v>2020</v>
      </c>
      <c r="D9" s="6">
        <v>2021</v>
      </c>
      <c r="E9" s="64" t="s">
        <v>119</v>
      </c>
    </row>
    <row r="10" spans="1:5">
      <c r="A10" s="6" t="s">
        <v>30</v>
      </c>
      <c r="B10" s="24">
        <v>71.154522273689935</v>
      </c>
      <c r="C10" s="24">
        <v>64.77791885453982</v>
      </c>
      <c r="D10" s="6"/>
    </row>
    <row r="11" spans="1:5">
      <c r="A11" s="6" t="s">
        <v>36</v>
      </c>
      <c r="B11" s="24">
        <v>-20.566000837350018</v>
      </c>
      <c r="C11" s="24">
        <v>36.325334585099995</v>
      </c>
      <c r="D11" s="6"/>
    </row>
    <row r="12" spans="1:5">
      <c r="A12" s="6" t="s">
        <v>32</v>
      </c>
      <c r="B12" s="24">
        <v>57.099590019710107</v>
      </c>
      <c r="C12" s="24">
        <v>18.511940821780144</v>
      </c>
      <c r="D12" s="6"/>
    </row>
    <row r="13" spans="1:5">
      <c r="A13" s="6"/>
      <c r="B13" s="24"/>
      <c r="C13" s="24"/>
      <c r="D13" s="6"/>
    </row>
    <row r="14" spans="1:5">
      <c r="A14" s="6"/>
      <c r="B14" s="6"/>
      <c r="C14" s="6"/>
      <c r="D14" s="6"/>
    </row>
  </sheetData>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Лист31"/>
  <dimension ref="A1:M38"/>
  <sheetViews>
    <sheetView workbookViewId="0">
      <selection activeCell="C46" activeCellId="1" sqref="C33 C46"/>
    </sheetView>
  </sheetViews>
  <sheetFormatPr defaultColWidth="9.109375" defaultRowHeight="14.4"/>
  <cols>
    <col min="1" max="1" width="32.88671875" style="7" customWidth="1"/>
    <col min="2" max="2" width="9.109375" style="7"/>
    <col min="3" max="4" width="10.109375" style="7" bestFit="1" customWidth="1"/>
    <col min="5" max="5" width="9.109375" style="7"/>
    <col min="6" max="6" width="13" style="7" customWidth="1"/>
    <col min="7" max="16384" width="9.109375" style="7"/>
  </cols>
  <sheetData>
    <row r="1" spans="1:6">
      <c r="A1" s="5" t="s">
        <v>42</v>
      </c>
      <c r="B1" s="6"/>
      <c r="C1" s="6"/>
      <c r="D1" s="6"/>
    </row>
    <row r="2" spans="1:6">
      <c r="A2" s="6" t="s">
        <v>5</v>
      </c>
      <c r="B2" s="6"/>
      <c r="C2" s="6"/>
      <c r="D2" s="6"/>
    </row>
    <row r="3" spans="1:6">
      <c r="A3" s="8" t="s">
        <v>1</v>
      </c>
      <c r="B3" s="6"/>
      <c r="C3" s="6"/>
      <c r="D3" s="6"/>
    </row>
    <row r="4" spans="1:6">
      <c r="A4" s="6"/>
      <c r="B4" s="6"/>
      <c r="C4" s="6"/>
      <c r="D4" s="6"/>
    </row>
    <row r="5" spans="1:6">
      <c r="A5" s="6"/>
      <c r="B5" s="6"/>
      <c r="C5" s="6"/>
      <c r="D5" s="6"/>
    </row>
    <row r="6" spans="1:6">
      <c r="A6" s="6"/>
      <c r="B6" s="6">
        <v>2018</v>
      </c>
      <c r="C6" s="6">
        <v>2019</v>
      </c>
      <c r="D6" s="6">
        <v>2020</v>
      </c>
      <c r="E6" s="7">
        <v>2021</v>
      </c>
      <c r="F6" s="65" t="s">
        <v>119</v>
      </c>
    </row>
    <row r="7" spans="1:6">
      <c r="A7" s="6" t="s">
        <v>43</v>
      </c>
      <c r="B7" s="9">
        <v>9.8704688792652547E-3</v>
      </c>
      <c r="C7" s="9">
        <v>7.1104066327261593E-3</v>
      </c>
      <c r="D7" s="9">
        <v>9.440518785435845E-3</v>
      </c>
    </row>
    <row r="8" spans="1:6">
      <c r="A8" s="6" t="s">
        <v>44</v>
      </c>
      <c r="B8" s="9">
        <v>0.36075541436549091</v>
      </c>
      <c r="C8" s="9">
        <v>0.39243942149861516</v>
      </c>
      <c r="D8" s="9">
        <v>0.43412611709872551</v>
      </c>
    </row>
    <row r="9" spans="1:6">
      <c r="A9" s="6" t="s">
        <v>45</v>
      </c>
      <c r="B9" s="9">
        <v>0.40600532004724948</v>
      </c>
      <c r="C9" s="9">
        <v>0.40351846991866047</v>
      </c>
      <c r="D9" s="9">
        <v>0.42252510353706541</v>
      </c>
    </row>
    <row r="10" spans="1:6">
      <c r="A10" s="6" t="s">
        <v>46</v>
      </c>
      <c r="B10" s="9">
        <v>0.19561442623765155</v>
      </c>
      <c r="C10" s="9">
        <v>0.17712281832003021</v>
      </c>
      <c r="D10" s="9">
        <v>0.11725471435349927</v>
      </c>
    </row>
    <row r="11" spans="1:6">
      <c r="A11" s="6" t="s">
        <v>47</v>
      </c>
      <c r="B11" s="9">
        <v>1.3855724433440101E-2</v>
      </c>
      <c r="C11" s="9">
        <v>1.3404577156944984E-2</v>
      </c>
      <c r="D11" s="9">
        <v>8.3197166433777534E-3</v>
      </c>
    </row>
    <row r="12" spans="1:6">
      <c r="A12" s="6" t="s">
        <v>48</v>
      </c>
      <c r="B12" s="9">
        <v>1.3898646036902718E-2</v>
      </c>
      <c r="C12" s="9">
        <v>6.4043064730230359E-3</v>
      </c>
      <c r="D12" s="9">
        <v>8.3338295818962335E-3</v>
      </c>
    </row>
    <row r="13" spans="1:6">
      <c r="A13" s="6"/>
      <c r="B13" s="6"/>
      <c r="C13" s="6"/>
      <c r="D13" s="6"/>
    </row>
    <row r="14" spans="1:6">
      <c r="A14" s="6"/>
      <c r="B14" s="9"/>
      <c r="C14" s="9"/>
      <c r="D14" s="9"/>
    </row>
    <row r="15" spans="1:6">
      <c r="A15" s="6"/>
      <c r="B15" s="9"/>
      <c r="C15" s="9"/>
      <c r="D15" s="9"/>
    </row>
    <row r="17" spans="2:13">
      <c r="M17" s="25"/>
    </row>
    <row r="18" spans="2:13">
      <c r="M18" s="25"/>
    </row>
    <row r="19" spans="2:13">
      <c r="M19" s="25"/>
    </row>
    <row r="20" spans="2:13">
      <c r="M20" s="25"/>
    </row>
    <row r="21" spans="2:13">
      <c r="M21" s="25"/>
    </row>
    <row r="22" spans="2:13">
      <c r="B22" s="25"/>
      <c r="C22" s="25"/>
      <c r="D22" s="25"/>
      <c r="M22" s="25"/>
    </row>
    <row r="23" spans="2:13">
      <c r="M23" s="25"/>
    </row>
    <row r="24" spans="2:13">
      <c r="B24" s="25"/>
      <c r="C24" s="25"/>
      <c r="D24" s="25"/>
      <c r="M24" s="25"/>
    </row>
    <row r="25" spans="2:13">
      <c r="B25" s="25"/>
      <c r="C25" s="25"/>
      <c r="D25" s="25"/>
      <c r="M25" s="25"/>
    </row>
    <row r="26" spans="2:13">
      <c r="B26" s="25"/>
      <c r="C26" s="25"/>
      <c r="D26" s="25"/>
      <c r="M26" s="25"/>
    </row>
    <row r="27" spans="2:13">
      <c r="B27" s="25"/>
      <c r="C27" s="25"/>
      <c r="D27" s="25"/>
      <c r="M27" s="25"/>
    </row>
    <row r="28" spans="2:13">
      <c r="B28" s="25"/>
      <c r="C28" s="25"/>
      <c r="D28" s="25"/>
      <c r="M28" s="25"/>
    </row>
    <row r="29" spans="2:13">
      <c r="B29" s="25"/>
      <c r="C29" s="25"/>
      <c r="D29" s="25"/>
      <c r="M29" s="25"/>
    </row>
    <row r="30" spans="2:13">
      <c r="B30" s="25"/>
      <c r="C30" s="25"/>
      <c r="D30" s="25"/>
      <c r="M30" s="25"/>
    </row>
    <row r="31" spans="2:13">
      <c r="B31" s="25"/>
      <c r="C31" s="25"/>
      <c r="D31" s="25"/>
      <c r="M31" s="25"/>
    </row>
    <row r="32" spans="2:13">
      <c r="B32" s="25"/>
      <c r="C32" s="25"/>
      <c r="D32" s="25"/>
      <c r="M32" s="25"/>
    </row>
    <row r="33" spans="2:13">
      <c r="B33" s="25"/>
      <c r="C33" s="25"/>
      <c r="D33" s="25"/>
      <c r="M33" s="25"/>
    </row>
    <row r="34" spans="2:13">
      <c r="B34" s="25"/>
      <c r="C34" s="25"/>
      <c r="D34" s="25"/>
      <c r="M34" s="25"/>
    </row>
    <row r="35" spans="2:13">
      <c r="B35" s="25"/>
      <c r="C35" s="25"/>
      <c r="D35" s="25"/>
      <c r="M35" s="25"/>
    </row>
    <row r="36" spans="2:13">
      <c r="M36" s="25"/>
    </row>
    <row r="37" spans="2:13">
      <c r="B37" s="25"/>
      <c r="C37" s="25"/>
      <c r="D37" s="25"/>
      <c r="M37" s="25"/>
    </row>
    <row r="38" spans="2:13">
      <c r="M38" s="25"/>
    </row>
  </sheetData>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Лист32"/>
  <dimension ref="B1:N38"/>
  <sheetViews>
    <sheetView topLeftCell="B1" workbookViewId="0">
      <selection activeCell="C46" activeCellId="1" sqref="C33 C46"/>
    </sheetView>
  </sheetViews>
  <sheetFormatPr defaultColWidth="9.109375" defaultRowHeight="14.4"/>
  <cols>
    <col min="1" max="1" width="9.109375" style="7"/>
    <col min="2" max="2" width="52.88671875" style="7" customWidth="1"/>
    <col min="3" max="3" width="9.109375" style="7"/>
    <col min="4" max="5" width="10.109375" style="7" bestFit="1" customWidth="1"/>
    <col min="6" max="6" width="9.109375" style="7"/>
    <col min="7" max="7" width="10.33203125" style="7" customWidth="1"/>
    <col min="8" max="16384" width="9.109375" style="7"/>
  </cols>
  <sheetData>
    <row r="1" spans="2:7">
      <c r="B1" s="5" t="s">
        <v>49</v>
      </c>
      <c r="C1" s="6"/>
      <c r="D1" s="6"/>
      <c r="E1" s="6"/>
      <c r="F1" s="6"/>
    </row>
    <row r="2" spans="2:7">
      <c r="B2" s="6" t="s">
        <v>5</v>
      </c>
      <c r="C2" s="6"/>
      <c r="D2" s="6"/>
      <c r="E2" s="6"/>
      <c r="F2" s="6"/>
    </row>
    <row r="3" spans="2:7">
      <c r="B3" s="8" t="s">
        <v>1</v>
      </c>
      <c r="C3" s="6"/>
      <c r="D3" s="6"/>
      <c r="E3" s="6"/>
      <c r="F3" s="6"/>
    </row>
    <row r="4" spans="2:7">
      <c r="B4" s="6"/>
      <c r="C4" s="6"/>
      <c r="D4" s="6"/>
      <c r="E4" s="6"/>
      <c r="F4" s="6"/>
    </row>
    <row r="5" spans="2:7">
      <c r="B5" s="6"/>
      <c r="C5" s="6"/>
      <c r="D5" s="6"/>
      <c r="E5" s="6"/>
      <c r="F5" s="6"/>
    </row>
    <row r="6" spans="2:7">
      <c r="B6" s="6"/>
      <c r="C6" s="6">
        <v>2018</v>
      </c>
      <c r="D6" s="6">
        <v>2019</v>
      </c>
      <c r="E6" s="6">
        <v>2020</v>
      </c>
      <c r="F6" s="6">
        <v>2021</v>
      </c>
      <c r="G6" s="7" t="s">
        <v>119</v>
      </c>
    </row>
    <row r="7" spans="2:7">
      <c r="B7" s="6" t="s">
        <v>43</v>
      </c>
      <c r="C7" s="34">
        <v>9.8704688792652547E-3</v>
      </c>
      <c r="D7" s="9">
        <v>0.01</v>
      </c>
      <c r="E7" s="9">
        <v>3.7084996950938073E-2</v>
      </c>
      <c r="F7" s="6"/>
    </row>
    <row r="8" spans="2:7">
      <c r="B8" s="6" t="s">
        <v>44</v>
      </c>
      <c r="C8" s="34">
        <v>0.18</v>
      </c>
      <c r="D8" s="9">
        <v>0.27</v>
      </c>
      <c r="E8" s="9">
        <v>0.28838004427191333</v>
      </c>
      <c r="F8" s="6"/>
    </row>
    <row r="9" spans="2:7">
      <c r="B9" s="6" t="s">
        <v>45</v>
      </c>
      <c r="C9" s="34">
        <v>0.12</v>
      </c>
      <c r="D9" s="9">
        <v>0.12</v>
      </c>
      <c r="E9" s="9">
        <v>0.12261429473535021</v>
      </c>
      <c r="F9" s="6"/>
    </row>
    <row r="10" spans="2:7">
      <c r="B10" s="6" t="s">
        <v>46</v>
      </c>
      <c r="C10" s="34">
        <v>0.33</v>
      </c>
      <c r="D10" s="9">
        <v>0.31</v>
      </c>
      <c r="E10" s="9">
        <v>0.23375386474066592</v>
      </c>
      <c r="F10" s="6"/>
    </row>
    <row r="11" spans="2:7">
      <c r="B11" s="6" t="s">
        <v>47</v>
      </c>
      <c r="C11" s="34">
        <v>0.06</v>
      </c>
      <c r="D11" s="9">
        <v>0.06</v>
      </c>
      <c r="E11" s="9">
        <v>6.9631047805539803E-2</v>
      </c>
      <c r="F11" s="6"/>
    </row>
    <row r="12" spans="2:7">
      <c r="B12" s="6" t="s">
        <v>50</v>
      </c>
      <c r="C12" s="34">
        <v>0.18</v>
      </c>
      <c r="D12" s="9">
        <v>0.13</v>
      </c>
      <c r="E12" s="9">
        <v>0.14598092743202273</v>
      </c>
      <c r="F12" s="6"/>
    </row>
    <row r="13" spans="2:7" ht="15" thickBot="1">
      <c r="B13" s="39" t="s">
        <v>51</v>
      </c>
      <c r="C13" s="34">
        <v>7.0000000000000007E-2</v>
      </c>
      <c r="D13" s="9">
        <v>7.0000000000000007E-2</v>
      </c>
      <c r="E13" s="9">
        <v>6.4250484407156222E-2</v>
      </c>
      <c r="F13" s="6"/>
    </row>
    <row r="14" spans="2:7">
      <c r="B14" s="6" t="s">
        <v>48</v>
      </c>
      <c r="C14" s="34">
        <v>0.05</v>
      </c>
      <c r="D14" s="9">
        <v>0.03</v>
      </c>
      <c r="E14" s="9">
        <v>3.8304339656413694E-2</v>
      </c>
      <c r="F14" s="6"/>
    </row>
    <row r="15" spans="2:7">
      <c r="B15" s="6"/>
      <c r="C15" s="6"/>
      <c r="D15" s="6"/>
      <c r="E15" s="6"/>
      <c r="F15" s="6"/>
    </row>
    <row r="16" spans="2:7">
      <c r="B16" s="6"/>
      <c r="C16" s="9"/>
      <c r="D16" s="9"/>
      <c r="E16" s="9"/>
      <c r="F16" s="6"/>
    </row>
    <row r="17" spans="2:14">
      <c r="B17" s="6"/>
      <c r="C17" s="6"/>
      <c r="D17" s="6"/>
      <c r="E17" s="6"/>
      <c r="F17" s="6"/>
      <c r="N17" s="25"/>
    </row>
    <row r="18" spans="2:14">
      <c r="B18" s="6"/>
      <c r="C18" s="6"/>
      <c r="D18" s="6"/>
      <c r="E18" s="6"/>
      <c r="F18" s="6"/>
      <c r="N18" s="25"/>
    </row>
    <row r="19" spans="2:14">
      <c r="N19" s="25"/>
    </row>
    <row r="20" spans="2:14">
      <c r="N20" s="25"/>
    </row>
    <row r="21" spans="2:14">
      <c r="N21" s="25"/>
    </row>
    <row r="22" spans="2:14">
      <c r="C22" s="25"/>
      <c r="D22" s="25"/>
      <c r="E22" s="25"/>
      <c r="N22" s="25"/>
    </row>
    <row r="23" spans="2:14">
      <c r="N23" s="25"/>
    </row>
    <row r="24" spans="2:14">
      <c r="C24" s="25"/>
      <c r="D24" s="25"/>
      <c r="E24" s="25"/>
      <c r="N24" s="25"/>
    </row>
    <row r="25" spans="2:14">
      <c r="C25" s="25"/>
      <c r="D25" s="25"/>
      <c r="E25" s="25"/>
      <c r="N25" s="25"/>
    </row>
    <row r="26" spans="2:14">
      <c r="C26" s="25"/>
      <c r="D26" s="25"/>
      <c r="E26" s="25"/>
      <c r="N26" s="25"/>
    </row>
    <row r="27" spans="2:14">
      <c r="C27" s="25"/>
      <c r="D27" s="25"/>
      <c r="E27" s="25"/>
      <c r="N27" s="25"/>
    </row>
    <row r="28" spans="2:14">
      <c r="C28" s="25"/>
      <c r="D28" s="25"/>
      <c r="E28" s="25"/>
      <c r="N28" s="25"/>
    </row>
    <row r="29" spans="2:14">
      <c r="C29" s="25"/>
      <c r="D29" s="25"/>
      <c r="E29" s="25"/>
      <c r="N29" s="25"/>
    </row>
    <row r="30" spans="2:14">
      <c r="C30" s="25"/>
      <c r="D30" s="25"/>
      <c r="E30" s="25"/>
      <c r="N30" s="25"/>
    </row>
    <row r="31" spans="2:14">
      <c r="C31" s="25"/>
      <c r="D31" s="25"/>
      <c r="E31" s="25"/>
      <c r="N31" s="25"/>
    </row>
    <row r="32" spans="2:14">
      <c r="C32" s="25"/>
      <c r="D32" s="25"/>
      <c r="E32" s="25"/>
      <c r="N32" s="25"/>
    </row>
    <row r="33" spans="3:14">
      <c r="C33" s="25"/>
      <c r="D33" s="25"/>
      <c r="E33" s="25"/>
      <c r="N33" s="25"/>
    </row>
    <row r="34" spans="3:14">
      <c r="C34" s="25"/>
      <c r="D34" s="25"/>
      <c r="E34" s="25"/>
      <c r="N34" s="25"/>
    </row>
    <row r="35" spans="3:14">
      <c r="C35" s="25"/>
      <c r="D35" s="25"/>
      <c r="E35" s="25"/>
      <c r="N35" s="25"/>
    </row>
    <row r="36" spans="3:14">
      <c r="N36" s="25"/>
    </row>
    <row r="37" spans="3:14">
      <c r="C37" s="25"/>
      <c r="D37" s="25"/>
      <c r="E37" s="25"/>
      <c r="N37" s="25"/>
    </row>
    <row r="38" spans="3:14">
      <c r="N38" s="25"/>
    </row>
  </sheetData>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Лист33"/>
  <dimension ref="A1:F13"/>
  <sheetViews>
    <sheetView workbookViewId="0">
      <selection activeCell="C46" activeCellId="1" sqref="C33 C46"/>
    </sheetView>
  </sheetViews>
  <sheetFormatPr defaultColWidth="9.109375" defaultRowHeight="14.4"/>
  <cols>
    <col min="1" max="16384" width="9.109375" style="7"/>
  </cols>
  <sheetData>
    <row r="1" spans="1:6">
      <c r="A1" s="5" t="s">
        <v>52</v>
      </c>
      <c r="B1" s="6"/>
      <c r="C1" s="6"/>
      <c r="D1" s="6"/>
      <c r="E1" s="6"/>
      <c r="F1" s="6"/>
    </row>
    <row r="2" spans="1:6">
      <c r="A2" s="6" t="s">
        <v>5</v>
      </c>
      <c r="B2" s="6"/>
      <c r="C2" s="6"/>
      <c r="D2" s="6"/>
      <c r="E2" s="6"/>
      <c r="F2" s="6"/>
    </row>
    <row r="3" spans="1:6">
      <c r="A3" s="5" t="s">
        <v>1</v>
      </c>
      <c r="B3" s="6"/>
      <c r="C3" s="6"/>
      <c r="D3" s="6"/>
      <c r="E3" s="6"/>
      <c r="F3" s="6"/>
    </row>
    <row r="4" spans="1:6">
      <c r="A4" s="6"/>
      <c r="B4" s="6">
        <v>2020</v>
      </c>
      <c r="C4" s="6"/>
      <c r="D4" s="6"/>
      <c r="E4" s="6"/>
      <c r="F4" s="6"/>
    </row>
    <row r="5" spans="1:6">
      <c r="A5" s="6" t="s">
        <v>53</v>
      </c>
      <c r="B5" s="9">
        <v>0.26313903926748938</v>
      </c>
      <c r="C5" s="6"/>
      <c r="D5" s="6"/>
      <c r="E5" s="6"/>
      <c r="F5" s="6"/>
    </row>
    <row r="6" spans="1:6">
      <c r="A6" s="6" t="s">
        <v>54</v>
      </c>
      <c r="B6" s="9">
        <v>-0.89669538156677664</v>
      </c>
      <c r="C6" s="6"/>
      <c r="D6" s="6"/>
      <c r="E6" s="6"/>
      <c r="F6" s="6"/>
    </row>
    <row r="7" spans="1:6">
      <c r="A7" s="6" t="s">
        <v>55</v>
      </c>
      <c r="B7" s="9">
        <v>0.56606852046178446</v>
      </c>
      <c r="C7" s="6"/>
      <c r="D7" s="6"/>
      <c r="E7" s="6"/>
      <c r="F7" s="6"/>
    </row>
    <row r="8" spans="1:6">
      <c r="A8" s="6" t="s">
        <v>56</v>
      </c>
      <c r="B8" s="9">
        <v>0.12347435843364543</v>
      </c>
      <c r="C8" s="6"/>
      <c r="D8" s="6"/>
      <c r="E8" s="6"/>
      <c r="F8" s="6"/>
    </row>
    <row r="9" spans="1:6">
      <c r="A9" s="6" t="s">
        <v>57</v>
      </c>
      <c r="B9" s="9">
        <v>0.20039035412484424</v>
      </c>
      <c r="C9" s="6"/>
      <c r="D9" s="6"/>
      <c r="E9" s="6"/>
      <c r="F9" s="6"/>
    </row>
    <row r="10" spans="1:6">
      <c r="A10" s="6"/>
      <c r="B10" s="6"/>
      <c r="C10" s="6"/>
      <c r="D10" s="6"/>
      <c r="E10" s="6"/>
      <c r="F10" s="6"/>
    </row>
    <row r="11" spans="1:6">
      <c r="A11" s="6"/>
      <c r="B11" s="6"/>
      <c r="C11" s="6"/>
      <c r="D11" s="6"/>
      <c r="E11" s="6"/>
      <c r="F11" s="6"/>
    </row>
    <row r="12" spans="1:6">
      <c r="A12" s="6"/>
      <c r="B12" s="6"/>
      <c r="C12" s="6"/>
      <c r="D12" s="6"/>
      <c r="E12" s="6"/>
      <c r="F12" s="6"/>
    </row>
    <row r="13" spans="1:6">
      <c r="A13" s="6"/>
      <c r="B13" s="6"/>
      <c r="C13" s="6"/>
      <c r="D13" s="6"/>
      <c r="E13" s="6"/>
      <c r="F13" s="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7"/>
  <dimension ref="A1:N30"/>
  <sheetViews>
    <sheetView workbookViewId="0">
      <selection activeCell="Q23" sqref="Q23"/>
    </sheetView>
  </sheetViews>
  <sheetFormatPr defaultRowHeight="14.4"/>
  <cols>
    <col min="1" max="1" width="11.77734375" style="81" customWidth="1"/>
    <col min="2" max="2" width="12" bestFit="1" customWidth="1"/>
  </cols>
  <sheetData>
    <row r="1" spans="1:14">
      <c r="A1" s="150" t="s">
        <v>448</v>
      </c>
      <c r="B1" s="137"/>
      <c r="C1" s="137"/>
      <c r="D1" s="137"/>
      <c r="E1" s="137"/>
      <c r="F1" s="137"/>
      <c r="G1" s="137"/>
      <c r="H1" s="137"/>
      <c r="I1" s="137"/>
      <c r="J1" s="137"/>
      <c r="K1" s="137"/>
      <c r="L1" s="137"/>
      <c r="M1" s="137"/>
      <c r="N1" s="137"/>
    </row>
    <row r="2" spans="1:14">
      <c r="A2" s="151">
        <v>44562</v>
      </c>
      <c r="B2" s="137">
        <v>635914.23629999999</v>
      </c>
      <c r="C2" s="137"/>
      <c r="D2" s="137"/>
      <c r="E2" s="137"/>
      <c r="F2" s="137"/>
      <c r="G2" s="137"/>
      <c r="H2" s="137"/>
      <c r="I2" s="137"/>
      <c r="J2" s="137"/>
      <c r="K2" s="137"/>
      <c r="L2" s="137"/>
      <c r="M2" s="137"/>
      <c r="N2" s="137"/>
    </row>
    <row r="3" spans="1:14">
      <c r="A3" s="151">
        <v>44593</v>
      </c>
      <c r="B3" s="137">
        <v>433841.24828</v>
      </c>
      <c r="C3" s="137"/>
      <c r="D3" s="137"/>
      <c r="E3" s="137"/>
      <c r="F3" s="137"/>
      <c r="G3" s="137"/>
      <c r="H3" s="137"/>
      <c r="I3" s="137"/>
      <c r="J3" s="137"/>
      <c r="K3" s="137"/>
      <c r="L3" s="137"/>
      <c r="M3" s="137"/>
      <c r="N3" s="137"/>
    </row>
    <row r="4" spans="1:14">
      <c r="A4" s="151">
        <v>44621</v>
      </c>
      <c r="B4" s="137">
        <v>1008458.2141</v>
      </c>
      <c r="C4" s="137"/>
      <c r="D4" s="137"/>
      <c r="E4" s="137"/>
      <c r="F4" s="137"/>
      <c r="G4" s="137"/>
      <c r="H4" s="137"/>
      <c r="I4" s="137"/>
      <c r="J4" s="137"/>
      <c r="K4" s="137"/>
      <c r="L4" s="137"/>
      <c r="M4" s="137"/>
      <c r="N4" s="137"/>
    </row>
    <row r="5" spans="1:14">
      <c r="A5" s="151">
        <v>44652</v>
      </c>
      <c r="B5" s="137">
        <v>1239010.2289400001</v>
      </c>
      <c r="C5" s="137"/>
      <c r="D5" s="137"/>
      <c r="E5" s="137"/>
      <c r="F5" s="137"/>
      <c r="G5" s="137"/>
      <c r="H5" s="137"/>
      <c r="I5" s="137"/>
      <c r="J5" s="137"/>
      <c r="K5" s="137"/>
      <c r="L5" s="137"/>
      <c r="M5" s="137"/>
      <c r="N5" s="137"/>
    </row>
    <row r="6" spans="1:14">
      <c r="A6" s="151">
        <v>44682</v>
      </c>
      <c r="B6" s="137">
        <v>1473109.54859</v>
      </c>
      <c r="C6" s="137"/>
      <c r="D6" s="137"/>
      <c r="E6" s="137"/>
      <c r="F6" s="137"/>
      <c r="G6" s="137"/>
      <c r="H6" s="137"/>
      <c r="I6" s="137"/>
      <c r="J6" s="137"/>
      <c r="K6" s="137"/>
      <c r="L6" s="137"/>
      <c r="M6" s="137"/>
      <c r="N6" s="137"/>
    </row>
    <row r="7" spans="1:14">
      <c r="A7" s="151">
        <v>44713</v>
      </c>
      <c r="B7" s="137">
        <v>2915500.3053100002</v>
      </c>
      <c r="C7" s="137"/>
      <c r="D7" s="137"/>
      <c r="E7" s="137"/>
      <c r="F7" s="137"/>
      <c r="G7" s="137"/>
      <c r="H7" s="137"/>
      <c r="I7" s="137"/>
      <c r="J7" s="137"/>
      <c r="K7" s="137"/>
      <c r="L7" s="137"/>
      <c r="M7" s="137"/>
      <c r="N7" s="137"/>
    </row>
    <row r="8" spans="1:14">
      <c r="A8" s="151">
        <v>44743</v>
      </c>
      <c r="B8" s="137">
        <v>5099846.9033199996</v>
      </c>
      <c r="C8" s="137"/>
      <c r="D8" s="137"/>
      <c r="E8" s="137"/>
      <c r="F8" s="137"/>
      <c r="G8" s="137"/>
      <c r="H8" s="137"/>
      <c r="I8" s="137"/>
      <c r="J8" s="137"/>
      <c r="K8" s="137"/>
      <c r="L8" s="137"/>
      <c r="M8" s="137"/>
      <c r="N8" s="137"/>
    </row>
    <row r="9" spans="1:14">
      <c r="A9" s="151">
        <v>44774</v>
      </c>
      <c r="B9" s="137">
        <v>8844470.65759</v>
      </c>
      <c r="C9" s="137"/>
      <c r="D9" s="137"/>
      <c r="E9" s="137"/>
      <c r="F9" s="137"/>
      <c r="G9" s="137"/>
      <c r="H9" s="137"/>
      <c r="I9" s="137"/>
      <c r="J9" s="137"/>
      <c r="K9" s="137"/>
      <c r="L9" s="137"/>
      <c r="M9" s="137"/>
      <c r="N9" s="137"/>
    </row>
    <row r="10" spans="1:14">
      <c r="A10" s="151">
        <v>44805</v>
      </c>
      <c r="B10" s="137">
        <v>20892540.222539999</v>
      </c>
      <c r="C10" s="137"/>
      <c r="D10" s="137"/>
      <c r="E10" s="137"/>
      <c r="F10" s="137"/>
      <c r="G10" s="137"/>
      <c r="H10" s="137"/>
      <c r="I10" s="137"/>
      <c r="J10" s="137"/>
      <c r="K10" s="137"/>
      <c r="L10" s="137"/>
      <c r="M10" s="137"/>
      <c r="N10" s="137"/>
    </row>
    <row r="11" spans="1:14">
      <c r="A11" s="151">
        <v>44835</v>
      </c>
      <c r="B11" s="137">
        <v>53179598.372230001</v>
      </c>
      <c r="C11" s="137"/>
      <c r="D11" s="137"/>
      <c r="E11" s="137"/>
      <c r="F11" s="137"/>
      <c r="G11" s="137"/>
      <c r="H11" s="137"/>
      <c r="I11" s="137"/>
      <c r="J11" s="137"/>
      <c r="K11" s="137"/>
      <c r="L11" s="137"/>
      <c r="M11" s="137"/>
      <c r="N11" s="137"/>
    </row>
    <row r="12" spans="1:14">
      <c r="A12" s="151">
        <v>44866</v>
      </c>
      <c r="B12" s="137">
        <v>78241867.755030006</v>
      </c>
      <c r="C12" s="137"/>
      <c r="D12" s="137"/>
      <c r="E12" s="137"/>
      <c r="F12" s="137"/>
      <c r="G12" s="137"/>
      <c r="H12" s="137"/>
      <c r="I12" s="137"/>
      <c r="J12" s="137"/>
      <c r="K12" s="137"/>
      <c r="L12" s="137"/>
      <c r="M12" s="137"/>
      <c r="N12" s="137"/>
    </row>
    <row r="13" spans="1:14">
      <c r="A13" s="151">
        <v>44896</v>
      </c>
      <c r="B13" s="137">
        <v>105861373.57360999</v>
      </c>
      <c r="C13" s="137"/>
      <c r="D13" s="137"/>
      <c r="E13" s="137"/>
      <c r="F13" s="137"/>
      <c r="G13" s="137"/>
      <c r="H13" s="137"/>
      <c r="I13" s="137"/>
      <c r="J13" s="137"/>
      <c r="K13" s="137"/>
      <c r="L13" s="137"/>
      <c r="M13" s="137"/>
      <c r="N13" s="137"/>
    </row>
    <row r="14" spans="1:14">
      <c r="A14" s="151">
        <v>44927</v>
      </c>
      <c r="B14" s="137">
        <v>130776178.19642</v>
      </c>
      <c r="C14" s="137"/>
      <c r="D14" s="137"/>
      <c r="E14" s="137"/>
      <c r="F14" s="137"/>
      <c r="G14" s="137"/>
      <c r="H14" s="137"/>
      <c r="I14" s="137"/>
      <c r="J14" s="137"/>
      <c r="K14" s="137"/>
      <c r="L14" s="137"/>
      <c r="M14" s="137"/>
      <c r="N14" s="137"/>
    </row>
    <row r="15" spans="1:14">
      <c r="A15" s="151">
        <v>44958</v>
      </c>
      <c r="B15" s="137">
        <v>129793010.12727</v>
      </c>
      <c r="C15" s="137"/>
      <c r="D15" s="137"/>
      <c r="E15" s="137"/>
      <c r="F15" s="137"/>
      <c r="G15" s="137"/>
      <c r="H15" s="137"/>
      <c r="I15" s="137"/>
      <c r="J15" s="137"/>
      <c r="K15" s="137"/>
      <c r="L15" s="137"/>
      <c r="M15" s="137"/>
      <c r="N15" s="137"/>
    </row>
    <row r="16" spans="1:14">
      <c r="A16" s="151">
        <v>44986</v>
      </c>
      <c r="B16" s="137">
        <v>162612016.48541</v>
      </c>
      <c r="C16" s="137"/>
      <c r="D16" s="137"/>
      <c r="E16" s="137"/>
      <c r="F16" s="137"/>
      <c r="G16" s="137"/>
      <c r="H16" s="137"/>
      <c r="I16" s="137"/>
      <c r="J16" s="137"/>
      <c r="K16" s="137"/>
      <c r="L16" s="137"/>
      <c r="M16" s="137"/>
      <c r="N16" s="137"/>
    </row>
    <row r="17" spans="1:14">
      <c r="A17" s="151">
        <v>45017</v>
      </c>
      <c r="B17" s="137">
        <v>194858329.65538001</v>
      </c>
      <c r="C17" s="137"/>
      <c r="D17" s="137"/>
      <c r="E17" s="137"/>
      <c r="F17" s="137"/>
      <c r="G17" s="137"/>
      <c r="H17" s="137"/>
      <c r="I17" s="137"/>
      <c r="J17" s="137"/>
      <c r="K17" s="137"/>
      <c r="L17" s="137"/>
      <c r="M17" s="137"/>
      <c r="N17" s="137"/>
    </row>
    <row r="18" spans="1:14">
      <c r="A18" s="151">
        <v>45047</v>
      </c>
      <c r="B18" s="137">
        <v>240556668.51344001</v>
      </c>
      <c r="C18" s="137"/>
      <c r="D18" s="137"/>
      <c r="E18" s="137"/>
      <c r="F18" s="137"/>
      <c r="G18" s="137"/>
      <c r="H18" s="137"/>
      <c r="I18" s="137"/>
      <c r="J18" s="137"/>
      <c r="K18" s="137"/>
      <c r="L18" s="137"/>
      <c r="M18" s="137"/>
      <c r="N18" s="137"/>
    </row>
    <row r="19" spans="1:14">
      <c r="A19" s="151">
        <v>45078</v>
      </c>
      <c r="B19" s="137">
        <v>292836049.08692998</v>
      </c>
      <c r="C19" s="137"/>
      <c r="D19" s="137"/>
      <c r="E19" s="137"/>
      <c r="F19" s="137"/>
      <c r="G19" s="137"/>
      <c r="H19" s="137"/>
      <c r="I19" s="137"/>
      <c r="J19" s="137"/>
      <c r="K19" s="137"/>
      <c r="L19" s="137"/>
      <c r="M19" s="137"/>
      <c r="N19" s="137"/>
    </row>
    <row r="20" spans="1:14">
      <c r="A20" s="151">
        <v>45108</v>
      </c>
      <c r="B20" s="137">
        <v>302560845.58573997</v>
      </c>
      <c r="C20" s="137"/>
      <c r="D20" s="137"/>
      <c r="E20" s="137"/>
      <c r="F20" s="137"/>
      <c r="G20" s="137"/>
      <c r="H20" s="137"/>
      <c r="I20" s="137"/>
      <c r="J20" s="137"/>
      <c r="K20" s="137"/>
      <c r="L20" s="137"/>
      <c r="M20" s="137"/>
      <c r="N20" s="137"/>
    </row>
    <row r="21" spans="1:14">
      <c r="A21" s="151">
        <v>45139</v>
      </c>
      <c r="B21" s="137">
        <v>320414747.00007999</v>
      </c>
      <c r="C21" s="137"/>
      <c r="D21" s="137"/>
      <c r="E21" s="137"/>
      <c r="F21" s="152" t="s">
        <v>421</v>
      </c>
      <c r="G21" s="137"/>
      <c r="H21" s="137"/>
      <c r="I21" s="137"/>
      <c r="J21" s="137"/>
      <c r="K21" s="137"/>
      <c r="L21" s="137"/>
      <c r="M21" s="137"/>
      <c r="N21" s="137"/>
    </row>
    <row r="22" spans="1:14">
      <c r="A22" s="151">
        <v>45170</v>
      </c>
      <c r="B22" s="137">
        <v>344285254.44125003</v>
      </c>
      <c r="C22" s="137"/>
      <c r="D22" s="137"/>
      <c r="E22" s="137"/>
      <c r="F22" s="137"/>
      <c r="G22" s="137"/>
      <c r="H22" s="137"/>
      <c r="I22" s="137"/>
      <c r="J22" s="137"/>
      <c r="K22" s="137"/>
      <c r="L22" s="137"/>
      <c r="M22" s="137"/>
      <c r="N22" s="137"/>
    </row>
    <row r="23" spans="1:14">
      <c r="A23" s="151">
        <v>45200</v>
      </c>
      <c r="B23" s="137">
        <v>356969108.25476003</v>
      </c>
      <c r="C23" s="137"/>
      <c r="D23" s="137"/>
      <c r="E23" s="137"/>
      <c r="F23" s="137"/>
      <c r="G23" s="137"/>
      <c r="H23" s="137"/>
      <c r="I23" s="137"/>
      <c r="J23" s="137"/>
      <c r="K23" s="137"/>
      <c r="L23" s="137"/>
      <c r="M23" s="137"/>
      <c r="N23" s="137"/>
    </row>
    <row r="24" spans="1:14">
      <c r="A24" s="151">
        <v>45231</v>
      </c>
      <c r="B24" s="137">
        <v>364718811.52658999</v>
      </c>
      <c r="C24" s="137"/>
      <c r="D24" s="137"/>
      <c r="E24" s="137"/>
      <c r="F24" s="137"/>
      <c r="G24" s="137"/>
      <c r="H24" s="137"/>
      <c r="I24" s="137"/>
      <c r="J24" s="137"/>
      <c r="K24" s="137"/>
      <c r="L24" s="137"/>
      <c r="M24" s="137"/>
      <c r="N24" s="137"/>
    </row>
    <row r="25" spans="1:14">
      <c r="A25" s="151">
        <v>45261</v>
      </c>
      <c r="B25" s="137">
        <v>382170768.15544999</v>
      </c>
      <c r="C25" s="137"/>
      <c r="D25" s="137"/>
      <c r="E25" s="137"/>
      <c r="F25" s="137"/>
      <c r="G25" s="137"/>
      <c r="H25" s="137"/>
      <c r="I25" s="137"/>
      <c r="J25" s="137"/>
      <c r="K25" s="137"/>
      <c r="L25" s="137"/>
      <c r="M25" s="137"/>
      <c r="N25" s="137"/>
    </row>
    <row r="26" spans="1:14">
      <c r="A26" s="151">
        <v>45292</v>
      </c>
      <c r="B26" s="137">
        <v>403640433.78886998</v>
      </c>
      <c r="C26" s="137"/>
      <c r="D26" s="137"/>
      <c r="E26" s="137"/>
      <c r="F26" s="137"/>
      <c r="G26" s="137"/>
      <c r="H26" s="137"/>
      <c r="I26" s="137"/>
      <c r="J26" s="137"/>
      <c r="K26" s="137"/>
      <c r="L26" s="137"/>
      <c r="M26" s="137"/>
      <c r="N26" s="137"/>
    </row>
    <row r="27" spans="1:14">
      <c r="A27" s="151">
        <v>45323</v>
      </c>
      <c r="B27" s="137">
        <v>402448999.32893997</v>
      </c>
      <c r="C27" s="137"/>
      <c r="D27" s="137"/>
      <c r="E27" s="137"/>
      <c r="F27" s="137"/>
      <c r="G27" s="137"/>
      <c r="H27" s="137"/>
      <c r="I27" s="137"/>
      <c r="J27" s="137"/>
      <c r="K27" s="137"/>
      <c r="L27" s="137"/>
      <c r="M27" s="137"/>
      <c r="N27" s="137"/>
    </row>
    <row r="28" spans="1:14">
      <c r="A28" s="151"/>
      <c r="B28" s="137"/>
      <c r="C28" s="137"/>
      <c r="D28" s="137"/>
      <c r="E28" s="137"/>
      <c r="F28" s="137"/>
      <c r="G28" s="137"/>
      <c r="H28" s="137"/>
      <c r="I28" s="137"/>
      <c r="J28" s="137"/>
      <c r="K28" s="137"/>
      <c r="L28" s="137"/>
      <c r="M28" s="137"/>
      <c r="N28" s="137"/>
    </row>
    <row r="29" spans="1:14">
      <c r="A29" s="151"/>
      <c r="B29" s="137"/>
      <c r="C29" s="137"/>
      <c r="D29" s="137"/>
      <c r="E29" s="137"/>
      <c r="F29" s="137"/>
      <c r="G29" s="137"/>
      <c r="H29" s="137"/>
      <c r="I29" s="137"/>
      <c r="J29" s="137"/>
      <c r="K29" s="137"/>
      <c r="L29" s="137"/>
      <c r="M29" s="137"/>
      <c r="N29" s="137"/>
    </row>
    <row r="30" spans="1:14">
      <c r="A30" s="151"/>
      <c r="B30" s="137"/>
      <c r="C30" s="137"/>
      <c r="D30" s="137"/>
      <c r="E30" s="137"/>
      <c r="F30" s="137"/>
      <c r="G30" s="137"/>
      <c r="H30" s="137"/>
      <c r="I30" s="137"/>
      <c r="J30" s="137"/>
      <c r="K30" s="137"/>
      <c r="L30" s="137"/>
      <c r="M30" s="137"/>
      <c r="N30" s="137"/>
    </row>
  </sheetData>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Лист34"/>
  <dimension ref="A1:F10"/>
  <sheetViews>
    <sheetView workbookViewId="0">
      <selection activeCell="C46" activeCellId="1" sqref="C33 C46"/>
    </sheetView>
  </sheetViews>
  <sheetFormatPr defaultColWidth="9.109375" defaultRowHeight="14.4"/>
  <cols>
    <col min="1" max="1" width="28.88671875" style="7" customWidth="1"/>
    <col min="2" max="4" width="9.109375" style="7"/>
    <col min="5" max="5" width="23" style="7" customWidth="1"/>
    <col min="6" max="6" width="23.33203125" style="7" customWidth="1"/>
    <col min="7" max="16384" width="9.109375" style="7"/>
  </cols>
  <sheetData>
    <row r="1" spans="1:6">
      <c r="A1" s="5" t="s">
        <v>58</v>
      </c>
      <c r="B1" s="6"/>
      <c r="C1" s="6"/>
      <c r="D1" s="6"/>
    </row>
    <row r="2" spans="1:6">
      <c r="A2" s="6" t="s">
        <v>5</v>
      </c>
      <c r="B2" s="6"/>
      <c r="C2" s="6"/>
      <c r="D2" s="6"/>
    </row>
    <row r="3" spans="1:6">
      <c r="A3" s="8" t="s">
        <v>1</v>
      </c>
      <c r="B3" s="6"/>
      <c r="C3" s="6"/>
      <c r="D3" s="6"/>
    </row>
    <row r="4" spans="1:6">
      <c r="A4" s="6"/>
      <c r="B4" s="6"/>
      <c r="C4" s="6"/>
      <c r="D4" s="6"/>
    </row>
    <row r="5" spans="1:6">
      <c r="A5" s="6"/>
      <c r="B5" s="6" t="s">
        <v>59</v>
      </c>
      <c r="C5" s="6" t="s">
        <v>60</v>
      </c>
      <c r="D5" s="6" t="s">
        <v>121</v>
      </c>
      <c r="E5" s="61" t="s">
        <v>119</v>
      </c>
    </row>
    <row r="6" spans="1:6" ht="15" thickBot="1">
      <c r="A6" s="6" t="s">
        <v>61</v>
      </c>
      <c r="B6" s="40">
        <v>-1.3082379312712835E-2</v>
      </c>
      <c r="C6" s="40">
        <v>2.8978761308256978E-2</v>
      </c>
      <c r="D6" s="6"/>
      <c r="E6" s="25"/>
      <c r="F6" s="25"/>
    </row>
    <row r="7" spans="1:6" ht="15" thickBot="1">
      <c r="A7" s="6" t="s">
        <v>62</v>
      </c>
      <c r="B7" s="40">
        <v>1.0822773946025941</v>
      </c>
      <c r="C7" s="40">
        <v>1.0546628722194682</v>
      </c>
      <c r="D7" s="6"/>
      <c r="E7" s="25"/>
      <c r="F7" s="25"/>
    </row>
    <row r="8" spans="1:6" ht="15" thickBot="1">
      <c r="A8" s="6" t="s">
        <v>28</v>
      </c>
      <c r="B8" s="40">
        <v>-6.9195015289881215E-2</v>
      </c>
      <c r="C8" s="40">
        <v>-8.3641023833419925E-2</v>
      </c>
      <c r="D8" s="6"/>
      <c r="E8" s="25"/>
      <c r="F8" s="25"/>
    </row>
    <row r="9" spans="1:6">
      <c r="A9" s="6"/>
      <c r="B9" s="41"/>
      <c r="C9" s="41"/>
      <c r="D9" s="6"/>
    </row>
    <row r="10" spans="1:6">
      <c r="A10" s="6"/>
      <c r="B10" s="6"/>
      <c r="C10" s="6"/>
      <c r="D10" s="6"/>
      <c r="E10" s="26"/>
      <c r="F10" s="11"/>
    </row>
  </sheetData>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Лист35"/>
  <dimension ref="A1:F13"/>
  <sheetViews>
    <sheetView workbookViewId="0">
      <selection activeCell="C46" activeCellId="1" sqref="C33 C46"/>
    </sheetView>
  </sheetViews>
  <sheetFormatPr defaultColWidth="9.109375" defaultRowHeight="14.4"/>
  <cols>
    <col min="1" max="2" width="9.109375" style="7"/>
    <col min="3" max="3" width="16.44140625" style="7" customWidth="1"/>
    <col min="4" max="4" width="13.88671875" style="7" customWidth="1"/>
    <col min="5" max="5" width="9.109375" style="7"/>
    <col min="6" max="6" width="12" style="7" customWidth="1"/>
    <col min="7" max="7" width="13.109375" style="7" customWidth="1"/>
    <col min="8" max="16384" width="9.109375" style="7"/>
  </cols>
  <sheetData>
    <row r="1" spans="1:6">
      <c r="A1" s="5" t="s">
        <v>63</v>
      </c>
      <c r="B1" s="6"/>
      <c r="C1" s="6"/>
      <c r="D1" s="6"/>
      <c r="E1" s="6"/>
      <c r="F1" s="6"/>
    </row>
    <row r="2" spans="1:6">
      <c r="A2" s="6" t="s">
        <v>5</v>
      </c>
      <c r="B2" s="6"/>
      <c r="C2" s="6"/>
      <c r="D2" s="6"/>
      <c r="E2" s="6"/>
      <c r="F2" s="6"/>
    </row>
    <row r="3" spans="1:6">
      <c r="A3" s="8" t="s">
        <v>1</v>
      </c>
      <c r="B3" s="6"/>
      <c r="C3" s="6"/>
      <c r="D3" s="6"/>
      <c r="E3" s="6"/>
      <c r="F3" s="6"/>
    </row>
    <row r="4" spans="1:6">
      <c r="A4" s="6"/>
      <c r="B4" s="6" t="s">
        <v>59</v>
      </c>
      <c r="C4" s="6" t="s">
        <v>60</v>
      </c>
      <c r="D4" s="6" t="s">
        <v>121</v>
      </c>
      <c r="E4" s="6" t="s">
        <v>119</v>
      </c>
      <c r="F4" s="6"/>
    </row>
    <row r="5" spans="1:6" ht="15" thickBot="1">
      <c r="A5" s="6" t="s">
        <v>30</v>
      </c>
      <c r="B5" s="42">
        <v>0.66371387264401871</v>
      </c>
      <c r="C5" s="42">
        <v>0.9987398761687224</v>
      </c>
      <c r="D5" s="6"/>
      <c r="E5" s="9"/>
      <c r="F5" s="9"/>
    </row>
    <row r="6" spans="1:6">
      <c r="A6" s="6" t="s">
        <v>31</v>
      </c>
      <c r="B6" s="9">
        <v>-1.9542614469279549E-2</v>
      </c>
      <c r="C6" s="9">
        <v>0.1106891494621938</v>
      </c>
      <c r="D6" s="6"/>
      <c r="E6" s="9"/>
      <c r="F6" s="9"/>
    </row>
    <row r="7" spans="1:6">
      <c r="A7" s="6" t="s">
        <v>64</v>
      </c>
      <c r="B7" s="9">
        <v>0.28042692888076221</v>
      </c>
      <c r="C7" s="9">
        <v>-0.11555379131144511</v>
      </c>
      <c r="D7" s="6"/>
      <c r="E7" s="9"/>
      <c r="F7" s="9"/>
    </row>
    <row r="8" spans="1:6">
      <c r="A8" s="6" t="s">
        <v>32</v>
      </c>
      <c r="B8" s="9">
        <v>7.54018129444987E-2</v>
      </c>
      <c r="C8" s="9">
        <v>6.1247656805288354E-3</v>
      </c>
      <c r="D8" s="6"/>
      <c r="E8" s="9"/>
      <c r="F8" s="9"/>
    </row>
    <row r="9" spans="1:6" ht="15" thickBot="1">
      <c r="A9" s="39"/>
      <c r="B9" s="35"/>
      <c r="C9" s="35"/>
      <c r="D9" s="6"/>
      <c r="E9" s="6"/>
      <c r="F9" s="6"/>
    </row>
    <row r="10" spans="1:6">
      <c r="A10" s="6"/>
      <c r="B10" s="6"/>
      <c r="C10" s="6"/>
      <c r="D10" s="6"/>
      <c r="E10" s="6"/>
      <c r="F10" s="6"/>
    </row>
    <row r="11" spans="1:6">
      <c r="A11" s="6"/>
      <c r="B11" s="6"/>
      <c r="C11" s="6"/>
      <c r="D11" s="6"/>
      <c r="E11" s="6"/>
      <c r="F11" s="6"/>
    </row>
    <row r="12" spans="1:6">
      <c r="A12" s="6"/>
      <c r="B12" s="6"/>
      <c r="C12" s="6"/>
      <c r="D12" s="6"/>
      <c r="E12" s="6"/>
      <c r="F12" s="6"/>
    </row>
    <row r="13" spans="1:6">
      <c r="A13" s="6"/>
      <c r="B13" s="6"/>
      <c r="C13" s="6"/>
      <c r="D13" s="6"/>
      <c r="E13" s="6"/>
      <c r="F13" s="6"/>
    </row>
  </sheetData>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Лист36"/>
  <dimension ref="A1:L29"/>
  <sheetViews>
    <sheetView workbookViewId="0">
      <selection activeCell="C46" activeCellId="1" sqref="C33 C46"/>
    </sheetView>
  </sheetViews>
  <sheetFormatPr defaultColWidth="9.109375" defaultRowHeight="14.4"/>
  <cols>
    <col min="1" max="2" width="9.109375" style="43"/>
    <col min="3" max="3" width="15.44140625" style="43" customWidth="1"/>
    <col min="4" max="4" width="14.33203125" style="43" customWidth="1"/>
    <col min="5" max="16384" width="9.109375" style="43"/>
  </cols>
  <sheetData>
    <row r="1" spans="1:12">
      <c r="A1" s="5" t="s">
        <v>65</v>
      </c>
      <c r="B1" s="6"/>
      <c r="C1" s="6"/>
      <c r="D1" s="6"/>
      <c r="E1" s="6"/>
      <c r="F1" s="6"/>
      <c r="G1" s="6"/>
      <c r="H1" s="7"/>
      <c r="I1" s="7"/>
      <c r="J1" s="7"/>
      <c r="K1" s="7"/>
      <c r="L1" s="7"/>
    </row>
    <row r="2" spans="1:12">
      <c r="A2" s="6" t="s">
        <v>5</v>
      </c>
      <c r="B2" s="6"/>
      <c r="C2" s="6"/>
      <c r="D2" s="6"/>
      <c r="E2" s="6"/>
      <c r="F2" s="6"/>
      <c r="G2" s="6"/>
      <c r="H2" s="7"/>
      <c r="I2" s="7"/>
      <c r="J2" s="7"/>
      <c r="K2" s="7"/>
      <c r="L2" s="7"/>
    </row>
    <row r="3" spans="1:12">
      <c r="A3" s="8" t="s">
        <v>1</v>
      </c>
      <c r="B3" s="6"/>
      <c r="C3" s="6"/>
      <c r="D3" s="6"/>
      <c r="E3" s="6"/>
      <c r="F3" s="6"/>
      <c r="G3" s="6"/>
      <c r="H3" s="7"/>
      <c r="I3" s="7"/>
      <c r="J3" s="7"/>
      <c r="K3" s="7"/>
      <c r="L3" s="7"/>
    </row>
    <row r="4" spans="1:12">
      <c r="A4" s="6"/>
      <c r="B4" s="6"/>
      <c r="C4" s="6"/>
      <c r="D4" s="6"/>
      <c r="E4" s="6"/>
      <c r="F4" s="6"/>
      <c r="G4" s="6"/>
      <c r="H4" s="7"/>
      <c r="I4" s="7"/>
      <c r="J4" s="7"/>
      <c r="K4" s="7"/>
      <c r="L4" s="7"/>
    </row>
    <row r="5" spans="1:12">
      <c r="A5" s="6"/>
      <c r="B5" s="24"/>
      <c r="C5" s="24"/>
      <c r="D5" s="24"/>
      <c r="E5" s="6"/>
      <c r="F5" s="6"/>
      <c r="G5" s="6"/>
      <c r="H5" s="7"/>
      <c r="I5" s="7"/>
      <c r="J5" s="7"/>
      <c r="K5" s="7"/>
      <c r="L5" s="7"/>
    </row>
    <row r="6" spans="1:12">
      <c r="A6" s="6"/>
      <c r="B6" s="24"/>
      <c r="C6" s="24"/>
      <c r="D6" s="24"/>
      <c r="E6" s="6"/>
      <c r="F6" s="6"/>
      <c r="G6" s="6"/>
      <c r="H6" s="7"/>
      <c r="I6" s="7"/>
      <c r="J6" s="7"/>
      <c r="K6" s="7"/>
      <c r="L6" s="7"/>
    </row>
    <row r="7" spans="1:12">
      <c r="A7" s="6"/>
      <c r="B7" s="24"/>
      <c r="C7" s="24"/>
      <c r="D7" s="24"/>
      <c r="E7" s="6"/>
      <c r="F7" s="6"/>
      <c r="G7" s="6"/>
      <c r="H7" s="7"/>
      <c r="I7" s="7"/>
      <c r="J7" s="7"/>
      <c r="K7" s="7"/>
      <c r="L7" s="7"/>
    </row>
    <row r="8" spans="1:12">
      <c r="A8" s="6"/>
      <c r="B8" s="24"/>
      <c r="C8" s="24"/>
      <c r="D8" s="24"/>
      <c r="E8" s="6"/>
      <c r="F8" s="6"/>
      <c r="G8" s="6"/>
      <c r="H8" s="7"/>
      <c r="I8" s="7"/>
      <c r="J8" s="7"/>
      <c r="K8" s="7"/>
      <c r="L8" s="7"/>
    </row>
    <row r="9" spans="1:12">
      <c r="A9" s="6"/>
      <c r="B9" s="24"/>
      <c r="C9" s="24"/>
      <c r="D9" s="24"/>
      <c r="E9" s="6"/>
      <c r="F9" s="6"/>
      <c r="G9" s="6"/>
      <c r="H9" s="7"/>
      <c r="I9" s="7"/>
      <c r="J9" s="7"/>
      <c r="K9" s="7"/>
      <c r="L9" s="7"/>
    </row>
    <row r="10" spans="1:12">
      <c r="A10" s="6"/>
      <c r="B10" s="6"/>
      <c r="C10" s="6" t="s">
        <v>66</v>
      </c>
      <c r="D10" s="6" t="s">
        <v>66</v>
      </c>
      <c r="E10" s="6" t="s">
        <v>5</v>
      </c>
      <c r="F10" s="6" t="s">
        <v>5</v>
      </c>
      <c r="G10" s="6"/>
      <c r="H10" s="7"/>
      <c r="I10" s="7"/>
      <c r="J10" s="7"/>
      <c r="K10" s="7"/>
      <c r="L10" s="7"/>
    </row>
    <row r="11" spans="1:12">
      <c r="A11" s="6"/>
      <c r="B11" s="24"/>
      <c r="C11" s="24">
        <v>2019</v>
      </c>
      <c r="D11" s="24">
        <v>2020</v>
      </c>
      <c r="E11" s="24">
        <v>2019</v>
      </c>
      <c r="F11" s="24">
        <v>2020</v>
      </c>
      <c r="G11" s="6"/>
      <c r="H11" s="7"/>
      <c r="I11" s="7"/>
      <c r="J11" s="7"/>
      <c r="K11" s="7"/>
      <c r="L11" s="7"/>
    </row>
    <row r="12" spans="1:12">
      <c r="A12" s="6" t="s">
        <v>67</v>
      </c>
      <c r="B12" s="9"/>
      <c r="C12" s="44">
        <v>68.530037387155502</v>
      </c>
      <c r="D12" s="44">
        <v>58.136871760489967</v>
      </c>
      <c r="E12" s="10">
        <f t="shared" ref="E12:F14" si="0">C12/C$23</f>
        <v>3.3114571543582487</v>
      </c>
      <c r="F12" s="10">
        <f t="shared" si="0"/>
        <v>2.7141585751874482</v>
      </c>
      <c r="G12" s="6"/>
      <c r="H12" s="7"/>
      <c r="I12" s="7"/>
      <c r="J12" s="7"/>
      <c r="K12" s="7"/>
      <c r="L12" s="7"/>
    </row>
    <row r="13" spans="1:12">
      <c r="A13" s="6" t="s">
        <v>68</v>
      </c>
      <c r="B13" s="9"/>
      <c r="C13" s="44">
        <v>40.567335885155906</v>
      </c>
      <c r="D13" s="44">
        <v>52.703979862649987</v>
      </c>
      <c r="E13" s="10">
        <f t="shared" si="0"/>
        <v>1.9602644296139293</v>
      </c>
      <c r="F13" s="10">
        <f t="shared" si="0"/>
        <v>2.4605203988277418</v>
      </c>
      <c r="G13" s="6"/>
      <c r="H13" s="7"/>
      <c r="I13" s="7"/>
      <c r="J13" s="7"/>
      <c r="K13" s="7"/>
      <c r="L13" s="7"/>
    </row>
    <row r="14" spans="1:12">
      <c r="A14" s="6" t="s">
        <v>69</v>
      </c>
      <c r="B14" s="9"/>
      <c r="C14" s="45">
        <f>(SUM(C15:C22))</f>
        <v>-88.402544925532951</v>
      </c>
      <c r="D14" s="45">
        <f>(SUM(D15:D22))</f>
        <v>-89.421000811189998</v>
      </c>
      <c r="E14" s="10">
        <f t="shared" si="0"/>
        <v>-4.2717215839721794</v>
      </c>
      <c r="F14" s="10">
        <f t="shared" si="0"/>
        <v>-4.1746789740151931</v>
      </c>
      <c r="G14" s="6"/>
      <c r="H14" s="7"/>
      <c r="I14" s="7"/>
      <c r="J14" s="7"/>
      <c r="K14" s="7"/>
      <c r="L14" s="7"/>
    </row>
    <row r="15" spans="1:12">
      <c r="A15" s="8" t="s">
        <v>70</v>
      </c>
      <c r="B15" s="46"/>
      <c r="C15" s="47">
        <v>-34.862561020266376</v>
      </c>
      <c r="D15" s="47">
        <v>-38.266062079359983</v>
      </c>
      <c r="E15" s="6"/>
      <c r="F15" s="6"/>
      <c r="G15" s="6"/>
      <c r="H15" s="7"/>
      <c r="I15" s="7"/>
      <c r="J15" s="7"/>
      <c r="K15" s="7"/>
      <c r="L15" s="7"/>
    </row>
    <row r="16" spans="1:12">
      <c r="A16" s="8" t="s">
        <v>71</v>
      </c>
      <c r="B16" s="8"/>
      <c r="C16" s="47">
        <v>-5.7471960070886601</v>
      </c>
      <c r="D16" s="47">
        <v>-8.2241266258099994</v>
      </c>
      <c r="E16" s="6"/>
      <c r="F16" s="6"/>
      <c r="G16" s="6"/>
      <c r="H16" s="7"/>
      <c r="I16" s="7"/>
      <c r="J16" s="7"/>
      <c r="K16" s="7"/>
      <c r="L16" s="7"/>
    </row>
    <row r="17" spans="1:12">
      <c r="A17" s="8" t="s">
        <v>72</v>
      </c>
      <c r="B17" s="8"/>
      <c r="C17" s="48">
        <v>-32.926223899979988</v>
      </c>
      <c r="D17" s="48">
        <v>-20.287733387549991</v>
      </c>
      <c r="E17" s="6"/>
      <c r="F17" s="6"/>
      <c r="G17" s="6"/>
      <c r="H17" s="7"/>
      <c r="I17" s="7"/>
      <c r="J17" s="7"/>
      <c r="K17" s="7"/>
      <c r="L17" s="7"/>
    </row>
    <row r="18" spans="1:12">
      <c r="A18" s="8" t="s">
        <v>73</v>
      </c>
      <c r="B18" s="8"/>
      <c r="C18" s="48">
        <v>-2.560608248E-2</v>
      </c>
      <c r="D18" s="48">
        <v>-0.17984209729</v>
      </c>
      <c r="E18" s="6"/>
      <c r="F18" s="6"/>
      <c r="G18" s="6"/>
      <c r="H18" s="7"/>
      <c r="I18" s="7"/>
      <c r="J18" s="7"/>
      <c r="K18" s="7"/>
      <c r="L18" s="7"/>
    </row>
    <row r="19" spans="1:12">
      <c r="A19" s="8" t="s">
        <v>74</v>
      </c>
      <c r="B19" s="8"/>
      <c r="C19" s="48">
        <v>-19.516322921968651</v>
      </c>
      <c r="D19" s="48">
        <v>-23.311390966950015</v>
      </c>
      <c r="E19" s="24"/>
      <c r="F19" s="24"/>
      <c r="G19" s="24"/>
      <c r="H19" s="7"/>
      <c r="I19" s="7"/>
      <c r="J19" s="7"/>
      <c r="K19" s="7"/>
      <c r="L19" s="7"/>
    </row>
    <row r="20" spans="1:12">
      <c r="A20" s="8" t="s">
        <v>75</v>
      </c>
      <c r="B20" s="8"/>
      <c r="C20" s="48">
        <v>-1.2348574110000001E-2</v>
      </c>
      <c r="D20" s="47">
        <v>4.828003299999999E-4</v>
      </c>
      <c r="E20" s="24"/>
      <c r="F20" s="24"/>
      <c r="G20" s="24"/>
      <c r="H20" s="7"/>
      <c r="I20" s="7"/>
      <c r="J20" s="7"/>
      <c r="K20" s="7"/>
      <c r="L20" s="7"/>
    </row>
    <row r="21" spans="1:12">
      <c r="A21" s="8" t="s">
        <v>76</v>
      </c>
      <c r="B21" s="8"/>
      <c r="C21" s="48">
        <v>8.1962252316207298</v>
      </c>
      <c r="D21" s="47">
        <v>5.3383807188299981</v>
      </c>
      <c r="E21" s="24"/>
      <c r="F21" s="24"/>
      <c r="G21" s="24"/>
      <c r="H21" s="7"/>
      <c r="I21" s="7"/>
      <c r="J21" s="7"/>
      <c r="K21" s="7"/>
      <c r="L21" s="7"/>
    </row>
    <row r="22" spans="1:12">
      <c r="A22" s="8" t="s">
        <v>77</v>
      </c>
      <c r="B22" s="8"/>
      <c r="C22" s="48">
        <v>-3.5085116512600005</v>
      </c>
      <c r="D22" s="48">
        <v>-4.49070917339</v>
      </c>
      <c r="E22" s="24"/>
      <c r="F22" s="24"/>
      <c r="G22" s="24"/>
      <c r="H22" s="7"/>
      <c r="I22" s="7"/>
      <c r="J22" s="7"/>
      <c r="K22" s="7"/>
      <c r="L22" s="7"/>
    </row>
    <row r="23" spans="1:12">
      <c r="A23" s="6" t="s">
        <v>78</v>
      </c>
      <c r="B23" s="9"/>
      <c r="C23" s="45">
        <v>20.694828346778486</v>
      </c>
      <c r="D23" s="45">
        <v>21.419850811950017</v>
      </c>
      <c r="E23" s="24"/>
      <c r="F23" s="24"/>
      <c r="G23" s="24"/>
      <c r="H23" s="7"/>
      <c r="I23" s="7"/>
      <c r="J23" s="7"/>
      <c r="K23" s="7"/>
      <c r="L23" s="7"/>
    </row>
    <row r="24" spans="1:12">
      <c r="A24" s="6"/>
      <c r="B24" s="6"/>
      <c r="C24" s="6"/>
      <c r="D24" s="6"/>
      <c r="E24" s="6"/>
      <c r="F24" s="6"/>
      <c r="G24" s="6"/>
      <c r="H24" s="7"/>
      <c r="I24" s="7"/>
      <c r="J24" s="7"/>
      <c r="K24" s="7"/>
      <c r="L24" s="7"/>
    </row>
    <row r="25" spans="1:12">
      <c r="A25" s="49"/>
      <c r="B25" s="49"/>
      <c r="C25" s="49"/>
      <c r="D25" s="49"/>
      <c r="E25" s="49"/>
      <c r="F25" s="49"/>
      <c r="G25" s="49"/>
    </row>
    <row r="26" spans="1:12">
      <c r="A26" s="49"/>
      <c r="B26" s="49"/>
      <c r="C26" s="50"/>
      <c r="D26" s="50"/>
      <c r="E26" s="49"/>
      <c r="F26" s="49"/>
      <c r="G26" s="49"/>
    </row>
    <row r="27" spans="1:12">
      <c r="A27" s="49"/>
      <c r="B27" s="49"/>
      <c r="C27" s="50"/>
      <c r="D27" s="50"/>
      <c r="E27" s="49"/>
      <c r="F27" s="49"/>
      <c r="G27" s="49"/>
    </row>
    <row r="28" spans="1:12">
      <c r="A28" s="49"/>
      <c r="B28" s="49"/>
      <c r="C28" s="49"/>
      <c r="D28" s="49"/>
      <c r="E28" s="49"/>
      <c r="F28" s="49"/>
      <c r="G28" s="49"/>
    </row>
    <row r="29" spans="1:12">
      <c r="A29" s="49"/>
      <c r="B29" s="49"/>
      <c r="C29" s="49"/>
      <c r="D29" s="49"/>
      <c r="E29" s="49"/>
      <c r="F29" s="49"/>
      <c r="G29" s="49"/>
    </row>
  </sheetData>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Лист37"/>
  <dimension ref="A1:O26"/>
  <sheetViews>
    <sheetView workbookViewId="0">
      <selection activeCell="C46" activeCellId="1" sqref="C33 C46"/>
    </sheetView>
  </sheetViews>
  <sheetFormatPr defaultColWidth="9.109375" defaultRowHeight="14.4"/>
  <cols>
    <col min="1" max="1" width="22.33203125" style="43" customWidth="1"/>
    <col min="2" max="16384" width="9.109375" style="43"/>
  </cols>
  <sheetData>
    <row r="1" spans="1:15">
      <c r="A1" s="5" t="s">
        <v>79</v>
      </c>
      <c r="B1" s="6"/>
      <c r="C1" s="6"/>
      <c r="D1" s="6"/>
      <c r="E1" s="6"/>
      <c r="F1" s="7"/>
      <c r="G1" s="7"/>
      <c r="H1" s="7"/>
      <c r="I1" s="7"/>
      <c r="J1" s="7"/>
      <c r="K1" s="7"/>
      <c r="L1" s="7"/>
      <c r="M1" s="7"/>
      <c r="N1" s="7"/>
      <c r="O1" s="7"/>
    </row>
    <row r="2" spans="1:15">
      <c r="A2" s="6" t="s">
        <v>5</v>
      </c>
      <c r="B2" s="6"/>
      <c r="C2" s="6"/>
      <c r="D2" s="6"/>
      <c r="E2" s="6"/>
      <c r="F2" s="7"/>
      <c r="G2" s="7"/>
      <c r="H2" s="7"/>
      <c r="I2" s="7"/>
      <c r="J2" s="7"/>
      <c r="K2" s="7"/>
      <c r="L2" s="7"/>
      <c r="M2" s="7"/>
      <c r="N2" s="7"/>
      <c r="O2" s="7"/>
    </row>
    <row r="3" spans="1:15">
      <c r="A3" s="8" t="s">
        <v>1</v>
      </c>
      <c r="B3" s="6"/>
      <c r="C3" s="6"/>
      <c r="D3" s="6"/>
      <c r="E3" s="6"/>
      <c r="F3" s="7"/>
      <c r="G3" s="7"/>
      <c r="H3" s="7"/>
      <c r="I3" s="7"/>
      <c r="J3" s="7"/>
      <c r="K3" s="7"/>
      <c r="L3" s="7"/>
      <c r="M3" s="7"/>
      <c r="N3" s="7"/>
      <c r="O3" s="7"/>
    </row>
    <row r="4" spans="1:15">
      <c r="A4" s="6"/>
      <c r="B4" s="6"/>
      <c r="C4" s="6"/>
      <c r="D4" s="6"/>
      <c r="E4" s="6"/>
      <c r="F4" s="7"/>
      <c r="G4" s="7"/>
      <c r="H4" s="7"/>
      <c r="I4" s="7"/>
      <c r="J4" s="7"/>
      <c r="K4" s="7"/>
      <c r="L4" s="7"/>
      <c r="M4" s="7"/>
      <c r="N4" s="7"/>
      <c r="O4" s="7"/>
    </row>
    <row r="5" spans="1:15">
      <c r="A5" s="6"/>
      <c r="B5" s="6"/>
      <c r="C5" s="6"/>
      <c r="D5" s="6"/>
      <c r="E5" s="6"/>
      <c r="F5" s="7"/>
      <c r="G5" s="7"/>
      <c r="H5" s="7"/>
      <c r="I5" s="7"/>
      <c r="J5" s="7"/>
      <c r="K5" s="7"/>
      <c r="L5" s="7"/>
      <c r="M5" s="7"/>
      <c r="N5" s="7"/>
      <c r="O5" s="7"/>
    </row>
    <row r="6" spans="1:15">
      <c r="A6" s="6"/>
      <c r="B6" s="6"/>
      <c r="C6" s="6"/>
      <c r="D6" s="6"/>
      <c r="E6" s="6"/>
      <c r="F6" s="7"/>
      <c r="G6" s="7"/>
      <c r="H6" s="7"/>
      <c r="I6" s="7"/>
      <c r="J6" s="7"/>
      <c r="K6" s="7"/>
      <c r="L6" s="7"/>
      <c r="M6" s="7"/>
      <c r="N6" s="7"/>
      <c r="O6" s="7"/>
    </row>
    <row r="7" spans="1:15">
      <c r="A7" s="6"/>
      <c r="B7" s="6"/>
      <c r="C7" s="6"/>
      <c r="D7" s="6"/>
      <c r="E7" s="6"/>
      <c r="F7" s="7"/>
      <c r="G7" s="7"/>
      <c r="H7" s="7"/>
      <c r="I7" s="7"/>
      <c r="J7" s="7"/>
      <c r="K7" s="7"/>
      <c r="L7" s="7"/>
      <c r="M7" s="7"/>
      <c r="N7" s="7"/>
      <c r="O7" s="7"/>
    </row>
    <row r="8" spans="1:15">
      <c r="A8" s="6"/>
      <c r="B8" s="6"/>
      <c r="C8" s="6"/>
      <c r="D8" s="6"/>
      <c r="E8" s="6"/>
      <c r="F8" s="7"/>
      <c r="G8" s="7"/>
      <c r="H8" s="7"/>
      <c r="I8" s="7"/>
      <c r="J8" s="7"/>
      <c r="K8" s="7"/>
      <c r="L8" s="7"/>
      <c r="M8" s="7"/>
      <c r="N8" s="7"/>
      <c r="O8" s="7"/>
    </row>
    <row r="9" spans="1:15">
      <c r="A9" s="6"/>
      <c r="B9" s="6">
        <v>2019</v>
      </c>
      <c r="C9" s="6">
        <v>2020</v>
      </c>
      <c r="D9" s="6">
        <v>2019</v>
      </c>
      <c r="E9" s="6">
        <v>2020</v>
      </c>
      <c r="F9" s="7"/>
      <c r="G9" s="7"/>
      <c r="H9" s="7"/>
      <c r="I9" s="7"/>
      <c r="J9" s="7"/>
      <c r="K9" s="7"/>
      <c r="L9" s="7"/>
      <c r="M9" s="7"/>
      <c r="N9" s="7"/>
      <c r="O9" s="7"/>
    </row>
    <row r="10" spans="1:15">
      <c r="A10" s="5" t="s">
        <v>80</v>
      </c>
      <c r="B10" s="24">
        <v>44.220540463352201</v>
      </c>
      <c r="C10" s="24">
        <v>32.837654831320009</v>
      </c>
      <c r="D10" s="10">
        <f t="shared" ref="D10:E13" si="0">B10/B$24</f>
        <v>0.64527238199990244</v>
      </c>
      <c r="E10" s="10">
        <f t="shared" si="0"/>
        <v>0.56483353570524586</v>
      </c>
      <c r="F10" s="7"/>
      <c r="G10" s="7"/>
      <c r="H10" s="7"/>
      <c r="I10" s="7"/>
      <c r="J10" s="7"/>
      <c r="K10" s="7"/>
      <c r="L10" s="7"/>
      <c r="M10" s="7"/>
      <c r="N10" s="7"/>
      <c r="O10" s="7"/>
    </row>
    <row r="11" spans="1:15">
      <c r="A11" s="5" t="s">
        <v>81</v>
      </c>
      <c r="B11" s="24">
        <v>20.016249457473315</v>
      </c>
      <c r="C11" s="24">
        <v>17.135381985920006</v>
      </c>
      <c r="D11" s="10">
        <f t="shared" si="0"/>
        <v>0.29207994363687501</v>
      </c>
      <c r="E11" s="10">
        <f t="shared" si="0"/>
        <v>0.29474207103047595</v>
      </c>
      <c r="F11" s="7"/>
      <c r="G11" s="7"/>
      <c r="H11" s="7"/>
      <c r="I11" s="7"/>
      <c r="J11" s="7"/>
      <c r="K11" s="7"/>
      <c r="L11" s="7"/>
      <c r="M11" s="7"/>
      <c r="N11" s="7"/>
      <c r="O11" s="7"/>
    </row>
    <row r="12" spans="1:15">
      <c r="A12" s="5" t="s">
        <v>82</v>
      </c>
      <c r="B12" s="24">
        <v>4.4170084732799992</v>
      </c>
      <c r="C12" s="24">
        <v>3.2581399850699997</v>
      </c>
      <c r="D12" s="10">
        <f t="shared" si="0"/>
        <v>6.4453612484207889E-2</v>
      </c>
      <c r="E12" s="10">
        <f t="shared" si="0"/>
        <v>5.6042574813670032E-2</v>
      </c>
      <c r="F12" s="7"/>
      <c r="G12" s="7"/>
      <c r="H12" s="7"/>
      <c r="I12" s="7"/>
      <c r="J12" s="7"/>
      <c r="K12" s="7"/>
      <c r="L12" s="7"/>
      <c r="M12" s="7"/>
      <c r="N12" s="7"/>
      <c r="O12" s="7"/>
    </row>
    <row r="13" spans="1:15">
      <c r="A13" s="51" t="s">
        <v>83</v>
      </c>
      <c r="B13" s="52">
        <f>SUM(B14:B23)</f>
        <v>-0.10921447305998988</v>
      </c>
      <c r="C13" s="52">
        <f>SUM(C14:C23)</f>
        <v>4.9056949581799989</v>
      </c>
      <c r="D13" s="10">
        <f t="shared" si="0"/>
        <v>-1.5936730406696058E-3</v>
      </c>
      <c r="E13" s="10">
        <f t="shared" si="0"/>
        <v>8.438181845060895E-2</v>
      </c>
      <c r="F13" s="7"/>
      <c r="G13" s="7"/>
      <c r="H13" s="7"/>
      <c r="I13" s="7"/>
      <c r="J13" s="7"/>
      <c r="K13" s="7"/>
      <c r="L13" s="7"/>
      <c r="M13" s="7"/>
      <c r="N13" s="7"/>
      <c r="O13" s="7"/>
    </row>
    <row r="14" spans="1:15">
      <c r="A14" s="6" t="s">
        <v>84</v>
      </c>
      <c r="B14" s="24">
        <v>-1.4806553892099894</v>
      </c>
      <c r="C14" s="24">
        <v>2.2877953404599989</v>
      </c>
      <c r="D14" s="6"/>
      <c r="E14" s="6"/>
      <c r="F14" s="7"/>
      <c r="G14" s="7"/>
      <c r="H14" s="7"/>
      <c r="I14" s="7"/>
      <c r="J14" s="7"/>
      <c r="K14" s="7"/>
      <c r="L14" s="7"/>
      <c r="M14" s="7"/>
      <c r="N14" s="7"/>
      <c r="O14" s="7"/>
    </row>
    <row r="15" spans="1:15">
      <c r="A15" s="6" t="s">
        <v>85</v>
      </c>
      <c r="B15" s="24">
        <v>2.6245956625699995</v>
      </c>
      <c r="C15" s="24">
        <v>2.5002523592499997</v>
      </c>
      <c r="D15" s="6"/>
      <c r="E15" s="6"/>
      <c r="F15" s="7"/>
      <c r="G15" s="7"/>
      <c r="H15" s="7"/>
      <c r="I15" s="7"/>
      <c r="J15" s="7"/>
      <c r="K15" s="7"/>
      <c r="L15" s="7"/>
      <c r="M15" s="7"/>
      <c r="N15" s="7"/>
      <c r="O15" s="7"/>
    </row>
    <row r="16" spans="1:15">
      <c r="A16" s="6" t="s">
        <v>86</v>
      </c>
      <c r="B16" s="24">
        <v>4.0977590059999992E-2</v>
      </c>
      <c r="C16" s="24">
        <v>0.10449384992000001</v>
      </c>
      <c r="D16" s="6"/>
      <c r="E16" s="6"/>
      <c r="F16" s="7"/>
      <c r="G16" s="7"/>
      <c r="H16" s="7"/>
      <c r="I16" s="7"/>
      <c r="J16" s="7"/>
      <c r="K16" s="7"/>
      <c r="L16" s="7"/>
      <c r="M16" s="7"/>
      <c r="N16" s="7"/>
      <c r="O16" s="7"/>
    </row>
    <row r="17" spans="1:15">
      <c r="A17" s="6" t="s">
        <v>87</v>
      </c>
      <c r="B17" s="24">
        <v>0.53505534609000005</v>
      </c>
      <c r="C17" s="24">
        <v>8.2283906209999966E-2</v>
      </c>
      <c r="D17" s="6"/>
      <c r="E17" s="6"/>
      <c r="F17" s="7"/>
      <c r="G17" s="7"/>
      <c r="H17" s="7"/>
      <c r="I17" s="7"/>
      <c r="J17" s="7"/>
      <c r="K17" s="7"/>
      <c r="L17" s="7"/>
      <c r="M17" s="7"/>
      <c r="N17" s="7"/>
      <c r="O17" s="7"/>
    </row>
    <row r="18" spans="1:15">
      <c r="A18" s="6" t="s">
        <v>88</v>
      </c>
      <c r="B18" s="24">
        <v>-5.3386804500000001E-3</v>
      </c>
      <c r="C18" s="24">
        <v>3.4034016819999999E-2</v>
      </c>
      <c r="D18" s="6"/>
      <c r="E18" s="6"/>
      <c r="F18" s="7"/>
      <c r="G18" s="7"/>
      <c r="H18" s="7"/>
      <c r="I18" s="7"/>
      <c r="J18" s="7"/>
      <c r="K18" s="7"/>
      <c r="L18" s="7"/>
      <c r="M18" s="7"/>
      <c r="N18" s="7"/>
      <c r="O18" s="7"/>
    </row>
    <row r="19" spans="1:15">
      <c r="A19" s="6" t="s">
        <v>89</v>
      </c>
      <c r="B19" s="24">
        <v>9.3990518200000005E-3</v>
      </c>
      <c r="C19" s="24">
        <v>7.5398153600000004E-3</v>
      </c>
      <c r="D19" s="6"/>
      <c r="E19" s="6"/>
      <c r="F19" s="7"/>
      <c r="G19" s="7"/>
      <c r="H19" s="7"/>
      <c r="I19" s="7"/>
      <c r="J19" s="7"/>
      <c r="K19" s="7"/>
      <c r="L19" s="7"/>
      <c r="M19" s="7"/>
      <c r="N19" s="7"/>
      <c r="O19" s="7"/>
    </row>
    <row r="20" spans="1:15">
      <c r="A20" s="6" t="s">
        <v>90</v>
      </c>
      <c r="B20" s="24">
        <v>-3.1950128E-3</v>
      </c>
      <c r="C20" s="24">
        <v>1.2949326499999999E-3</v>
      </c>
      <c r="D20" s="6"/>
      <c r="E20" s="6"/>
      <c r="F20" s="7"/>
      <c r="G20" s="7"/>
      <c r="H20" s="7"/>
      <c r="I20" s="7"/>
      <c r="J20" s="7"/>
      <c r="K20" s="7"/>
      <c r="L20" s="7"/>
      <c r="M20" s="7"/>
      <c r="N20" s="7"/>
      <c r="O20" s="7"/>
    </row>
    <row r="21" spans="1:15">
      <c r="A21" s="6" t="s">
        <v>91</v>
      </c>
      <c r="B21" s="24">
        <v>0</v>
      </c>
      <c r="C21" s="24">
        <v>0</v>
      </c>
      <c r="D21" s="6"/>
      <c r="E21" s="6"/>
      <c r="F21" s="7"/>
      <c r="G21" s="7"/>
      <c r="H21" s="7"/>
      <c r="I21" s="7"/>
      <c r="J21" s="7"/>
      <c r="K21" s="7"/>
      <c r="L21" s="7"/>
      <c r="M21" s="7"/>
      <c r="N21" s="7"/>
      <c r="O21" s="7"/>
    </row>
    <row r="22" spans="1:15">
      <c r="A22" s="6" t="s">
        <v>92</v>
      </c>
      <c r="B22" s="24">
        <v>-0.97139263319999991</v>
      </c>
      <c r="C22" s="24">
        <v>-6.1073916860000015E-2</v>
      </c>
      <c r="D22" s="6"/>
      <c r="E22" s="6"/>
      <c r="F22" s="7"/>
      <c r="G22" s="7"/>
      <c r="H22" s="7"/>
      <c r="I22" s="7"/>
      <c r="J22" s="7"/>
      <c r="K22" s="7"/>
      <c r="L22" s="7"/>
      <c r="M22" s="7"/>
      <c r="N22" s="7"/>
      <c r="O22" s="7"/>
    </row>
    <row r="23" spans="1:15">
      <c r="A23" s="6" t="s">
        <v>93</v>
      </c>
      <c r="B23" s="24">
        <v>-0.8586604079400002</v>
      </c>
      <c r="C23" s="24">
        <v>-5.0925345629999938E-2</v>
      </c>
      <c r="D23" s="6"/>
      <c r="E23" s="6"/>
      <c r="F23" s="7"/>
      <c r="G23" s="7"/>
      <c r="H23" s="7"/>
      <c r="I23" s="7"/>
      <c r="J23" s="7"/>
      <c r="K23" s="7"/>
      <c r="L23" s="7"/>
      <c r="M23" s="7"/>
      <c r="N23" s="7"/>
      <c r="O23" s="7"/>
    </row>
    <row r="24" spans="1:15">
      <c r="A24" s="6" t="s">
        <v>67</v>
      </c>
      <c r="B24" s="24">
        <v>68.530037387155502</v>
      </c>
      <c r="C24" s="24">
        <v>58.136871760489967</v>
      </c>
      <c r="D24" s="6"/>
      <c r="E24" s="6"/>
    </row>
    <row r="25" spans="1:15">
      <c r="A25" s="49"/>
      <c r="B25" s="49"/>
      <c r="C25" s="49"/>
      <c r="D25" s="49"/>
      <c r="E25" s="49"/>
    </row>
    <row r="26" spans="1:15">
      <c r="A26" s="49"/>
      <c r="B26" s="49"/>
      <c r="C26" s="49"/>
      <c r="D26" s="49"/>
      <c r="E26" s="49"/>
    </row>
  </sheetData>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Лист38"/>
  <dimension ref="A1:O43"/>
  <sheetViews>
    <sheetView workbookViewId="0">
      <selection activeCell="C46" activeCellId="1" sqref="C33 C46"/>
    </sheetView>
  </sheetViews>
  <sheetFormatPr defaultColWidth="9.109375" defaultRowHeight="14.4"/>
  <cols>
    <col min="1" max="1" width="17.5546875" style="43" customWidth="1"/>
    <col min="2" max="2" width="15" style="43" customWidth="1"/>
    <col min="3" max="3" width="14.5546875" style="43" customWidth="1"/>
    <col min="4" max="16384" width="9.109375" style="43"/>
  </cols>
  <sheetData>
    <row r="1" spans="1:15">
      <c r="A1" s="5" t="s">
        <v>94</v>
      </c>
      <c r="B1" s="6"/>
      <c r="C1" s="6"/>
      <c r="D1" s="6"/>
      <c r="E1" s="6"/>
      <c r="F1" s="7"/>
      <c r="G1" s="7"/>
      <c r="H1" s="7"/>
      <c r="I1" s="7"/>
      <c r="J1" s="7"/>
      <c r="K1" s="7"/>
      <c r="L1" s="7"/>
      <c r="M1" s="7"/>
      <c r="N1" s="7"/>
      <c r="O1" s="7"/>
    </row>
    <row r="2" spans="1:15">
      <c r="A2" s="6" t="s">
        <v>5</v>
      </c>
      <c r="B2" s="6"/>
      <c r="C2" s="6"/>
      <c r="D2" s="6"/>
      <c r="E2" s="6"/>
      <c r="F2" s="7"/>
      <c r="G2" s="7"/>
      <c r="H2" s="7"/>
      <c r="I2" s="7"/>
      <c r="J2" s="7"/>
      <c r="K2" s="7"/>
      <c r="L2" s="7"/>
      <c r="M2" s="7"/>
      <c r="N2" s="7"/>
      <c r="O2" s="7"/>
    </row>
    <row r="3" spans="1:15">
      <c r="A3" s="8" t="s">
        <v>1</v>
      </c>
      <c r="B3" s="6"/>
      <c r="C3" s="6"/>
      <c r="D3" s="6"/>
      <c r="E3" s="6"/>
      <c r="F3" s="7"/>
      <c r="G3" s="7"/>
      <c r="H3" s="7"/>
      <c r="I3" s="7"/>
      <c r="J3" s="7"/>
      <c r="K3" s="7"/>
      <c r="L3" s="7"/>
      <c r="M3" s="7"/>
      <c r="N3" s="7"/>
      <c r="O3" s="7"/>
    </row>
    <row r="4" spans="1:15">
      <c r="A4" s="6"/>
      <c r="B4" s="6"/>
      <c r="C4" s="6"/>
      <c r="D4" s="6"/>
      <c r="E4" s="6"/>
      <c r="F4" s="7"/>
      <c r="G4" s="7"/>
      <c r="H4" s="7"/>
      <c r="I4" s="7"/>
      <c r="J4" s="7"/>
      <c r="K4" s="7"/>
      <c r="L4" s="7"/>
      <c r="M4" s="7"/>
      <c r="N4" s="7"/>
      <c r="O4" s="7"/>
    </row>
    <row r="5" spans="1:15">
      <c r="A5" s="6"/>
      <c r="B5" s="6"/>
      <c r="C5" s="6"/>
      <c r="D5" s="6"/>
      <c r="E5" s="6"/>
      <c r="F5" s="7"/>
      <c r="G5" s="7"/>
      <c r="H5" s="7"/>
      <c r="I5" s="7"/>
      <c r="J5" s="7"/>
      <c r="K5" s="7"/>
      <c r="L5" s="7"/>
      <c r="M5" s="7"/>
      <c r="N5" s="7"/>
      <c r="O5" s="7"/>
    </row>
    <row r="6" spans="1:15">
      <c r="A6" s="6"/>
      <c r="B6" s="6"/>
      <c r="C6" s="6"/>
      <c r="D6" s="6"/>
      <c r="E6" s="6"/>
      <c r="F6" s="7"/>
      <c r="G6" s="7"/>
      <c r="H6" s="7"/>
      <c r="I6" s="7"/>
      <c r="J6" s="7"/>
      <c r="K6" s="7"/>
      <c r="L6" s="7"/>
      <c r="M6" s="7"/>
      <c r="N6" s="7"/>
      <c r="O6" s="7"/>
    </row>
    <row r="7" spans="1:15">
      <c r="A7" s="6"/>
      <c r="B7" s="6"/>
      <c r="C7" s="6"/>
      <c r="D7" s="6"/>
      <c r="E7" s="6"/>
      <c r="F7" s="7"/>
      <c r="G7" s="7"/>
      <c r="H7" s="7"/>
      <c r="I7" s="7"/>
      <c r="J7" s="7"/>
      <c r="K7" s="7"/>
      <c r="L7" s="7"/>
      <c r="M7" s="7"/>
      <c r="N7" s="7"/>
      <c r="O7" s="7"/>
    </row>
    <row r="8" spans="1:15">
      <c r="A8" s="6"/>
      <c r="B8" s="6"/>
      <c r="C8" s="6"/>
      <c r="D8" s="6"/>
      <c r="E8" s="6"/>
      <c r="F8" s="7"/>
      <c r="G8" s="7"/>
      <c r="H8" s="7"/>
      <c r="I8" s="7"/>
      <c r="J8" s="7"/>
      <c r="K8" s="7"/>
      <c r="L8" s="7"/>
      <c r="M8" s="7"/>
      <c r="N8" s="7"/>
      <c r="O8" s="7"/>
    </row>
    <row r="9" spans="1:15">
      <c r="A9" s="6"/>
      <c r="B9" s="49"/>
      <c r="C9" s="6">
        <v>2019</v>
      </c>
      <c r="D9" s="6">
        <v>2020</v>
      </c>
      <c r="E9" s="6"/>
      <c r="F9" s="7"/>
      <c r="G9" s="7"/>
      <c r="H9" s="7"/>
      <c r="I9" s="7"/>
      <c r="J9" s="7"/>
      <c r="K9" s="7"/>
      <c r="L9" s="7"/>
      <c r="M9" s="7"/>
      <c r="N9" s="7"/>
      <c r="O9" s="7"/>
    </row>
    <row r="10" spans="1:15">
      <c r="A10" s="6" t="s">
        <v>95</v>
      </c>
      <c r="B10" s="49" t="s">
        <v>96</v>
      </c>
      <c r="C10" s="10">
        <v>0.6684609589362448</v>
      </c>
      <c r="D10" s="10">
        <v>0.72479273449513937</v>
      </c>
      <c r="E10" s="6"/>
      <c r="F10" s="7"/>
      <c r="G10" s="7"/>
      <c r="H10" s="7"/>
      <c r="I10" s="7"/>
      <c r="J10" s="7"/>
      <c r="K10" s="7"/>
      <c r="L10" s="7"/>
      <c r="M10" s="7"/>
      <c r="N10" s="7"/>
      <c r="O10" s="7"/>
    </row>
    <row r="11" spans="1:15">
      <c r="A11" s="6" t="s">
        <v>97</v>
      </c>
      <c r="B11" s="49" t="s">
        <v>98</v>
      </c>
      <c r="C11" s="10">
        <v>3.3818155917963715E-2</v>
      </c>
      <c r="D11" s="10">
        <v>2.8385947956771924E-2</v>
      </c>
      <c r="E11" s="6"/>
      <c r="F11" s="7"/>
      <c r="G11" s="7"/>
      <c r="H11" s="7"/>
      <c r="I11" s="7"/>
      <c r="J11" s="7"/>
      <c r="K11" s="7"/>
      <c r="L11" s="7"/>
      <c r="M11" s="7"/>
      <c r="N11" s="7"/>
      <c r="O11" s="7"/>
    </row>
    <row r="12" spans="1:15">
      <c r="A12" s="49" t="s">
        <v>99</v>
      </c>
      <c r="B12" s="49" t="s">
        <v>100</v>
      </c>
      <c r="C12" s="10">
        <v>0.12154293526852819</v>
      </c>
      <c r="D12" s="10">
        <v>0.10009473893385014</v>
      </c>
      <c r="E12" s="6"/>
      <c r="F12" s="7"/>
      <c r="G12" s="7"/>
      <c r="H12" s="7"/>
      <c r="I12" s="7"/>
      <c r="J12" s="7"/>
      <c r="K12" s="7"/>
      <c r="L12" s="7"/>
      <c r="M12" s="7"/>
      <c r="N12" s="7"/>
      <c r="O12" s="7"/>
    </row>
    <row r="13" spans="1:15">
      <c r="A13" s="6" t="s">
        <v>101</v>
      </c>
      <c r="B13" s="49" t="s">
        <v>101</v>
      </c>
      <c r="C13" s="10">
        <v>9.1016498608679691E-2</v>
      </c>
      <c r="D13" s="10">
        <v>6.4286913773199991E-2</v>
      </c>
      <c r="E13" s="6"/>
      <c r="F13" s="7"/>
      <c r="G13" s="7"/>
      <c r="H13" s="7"/>
      <c r="I13" s="7"/>
      <c r="J13" s="7"/>
      <c r="K13" s="7"/>
      <c r="L13" s="7"/>
      <c r="M13" s="7"/>
      <c r="N13" s="7"/>
      <c r="O13" s="7"/>
    </row>
    <row r="14" spans="1:15">
      <c r="A14" s="6" t="s">
        <v>102</v>
      </c>
      <c r="B14" s="49" t="s">
        <v>102</v>
      </c>
      <c r="C14" s="10">
        <v>2.6774860128609444E-2</v>
      </c>
      <c r="D14" s="10">
        <v>2.0625381773239967E-2</v>
      </c>
      <c r="E14" s="6"/>
      <c r="F14" s="7"/>
      <c r="G14" s="7"/>
      <c r="H14" s="7"/>
      <c r="I14" s="7"/>
      <c r="J14" s="7"/>
      <c r="K14" s="7"/>
      <c r="L14" s="7"/>
      <c r="M14" s="7"/>
      <c r="N14" s="7"/>
      <c r="O14" s="7"/>
    </row>
    <row r="15" spans="1:15">
      <c r="A15" s="5" t="s">
        <v>83</v>
      </c>
      <c r="B15" s="5" t="s">
        <v>83</v>
      </c>
      <c r="C15" s="53">
        <v>5.8386591139974207E-2</v>
      </c>
      <c r="D15" s="53">
        <v>6.181428306779857E-2</v>
      </c>
      <c r="E15" s="6"/>
      <c r="F15" s="7"/>
      <c r="G15" s="7"/>
      <c r="H15" s="7"/>
      <c r="I15" s="7"/>
      <c r="J15" s="7"/>
      <c r="K15" s="7"/>
      <c r="L15" s="7"/>
      <c r="M15" s="7"/>
      <c r="N15" s="7"/>
      <c r="O15" s="7"/>
    </row>
    <row r="16" spans="1:15">
      <c r="A16" s="8"/>
      <c r="B16" s="49"/>
      <c r="C16" s="54"/>
      <c r="D16" s="54"/>
      <c r="E16" s="6"/>
      <c r="F16" s="7"/>
      <c r="G16" s="7"/>
      <c r="H16" s="7"/>
      <c r="I16" s="7"/>
      <c r="J16" s="7"/>
      <c r="K16" s="7"/>
      <c r="L16" s="7"/>
      <c r="M16" s="7"/>
      <c r="N16" s="7"/>
      <c r="O16" s="7"/>
    </row>
    <row r="17" spans="1:15">
      <c r="A17" s="8"/>
      <c r="B17" s="49"/>
      <c r="C17" s="54"/>
      <c r="D17" s="54"/>
      <c r="E17" s="6"/>
      <c r="F17" s="7"/>
      <c r="G17" s="7"/>
      <c r="H17" s="7"/>
      <c r="I17" s="7"/>
      <c r="J17" s="7"/>
      <c r="K17" s="7"/>
      <c r="L17" s="7"/>
      <c r="M17" s="7"/>
      <c r="N17" s="7"/>
      <c r="O17" s="7"/>
    </row>
    <row r="18" spans="1:15">
      <c r="A18" s="8"/>
      <c r="B18" s="49"/>
      <c r="C18" s="54"/>
      <c r="D18" s="54"/>
      <c r="E18" s="6"/>
      <c r="F18" s="7"/>
      <c r="G18" s="7"/>
      <c r="H18" s="7"/>
      <c r="I18" s="7"/>
      <c r="J18" s="7"/>
      <c r="K18" s="7"/>
      <c r="L18" s="7"/>
      <c r="M18" s="7"/>
      <c r="N18" s="7"/>
      <c r="O18" s="7"/>
    </row>
    <row r="19" spans="1:15">
      <c r="A19" s="8"/>
      <c r="B19" s="49"/>
      <c r="C19" s="54"/>
      <c r="D19" s="54"/>
      <c r="E19" s="6"/>
      <c r="F19" s="7"/>
      <c r="G19" s="7"/>
      <c r="H19" s="7"/>
      <c r="I19" s="7"/>
      <c r="J19" s="7"/>
      <c r="K19" s="7"/>
      <c r="L19" s="7"/>
      <c r="M19" s="7"/>
      <c r="N19" s="7"/>
      <c r="O19" s="7"/>
    </row>
    <row r="20" spans="1:15">
      <c r="A20" s="8"/>
      <c r="B20" s="49"/>
      <c r="C20" s="54"/>
      <c r="D20" s="54"/>
      <c r="E20" s="6"/>
      <c r="F20" s="7"/>
      <c r="G20" s="7"/>
      <c r="H20" s="7"/>
      <c r="I20" s="7"/>
      <c r="J20" s="7"/>
      <c r="K20" s="7"/>
      <c r="L20" s="7"/>
      <c r="M20" s="7"/>
      <c r="N20" s="7"/>
      <c r="O20" s="7"/>
    </row>
    <row r="21" spans="1:15">
      <c r="A21" s="8"/>
      <c r="B21" s="49"/>
      <c r="C21" s="54"/>
      <c r="D21" s="54"/>
      <c r="E21" s="6"/>
      <c r="F21" s="7"/>
      <c r="G21" s="7"/>
      <c r="H21" s="7"/>
      <c r="I21" s="7"/>
      <c r="J21" s="7"/>
      <c r="K21" s="7"/>
      <c r="L21" s="7"/>
      <c r="M21" s="7"/>
      <c r="N21" s="7"/>
      <c r="O21" s="7"/>
    </row>
    <row r="22" spans="1:15">
      <c r="A22" s="8"/>
      <c r="B22" s="49"/>
      <c r="C22" s="54"/>
      <c r="D22" s="54"/>
      <c r="E22" s="6"/>
      <c r="F22" s="7"/>
      <c r="G22" s="7"/>
      <c r="H22" s="7"/>
      <c r="I22" s="7"/>
      <c r="J22" s="7"/>
      <c r="K22" s="7"/>
      <c r="L22" s="7"/>
      <c r="M22" s="7"/>
      <c r="N22" s="7"/>
      <c r="O22" s="7"/>
    </row>
    <row r="23" spans="1:15">
      <c r="A23" s="8"/>
      <c r="B23" s="49"/>
      <c r="C23" s="54"/>
      <c r="D23" s="54"/>
      <c r="E23" s="6"/>
      <c r="F23" s="7"/>
      <c r="G23" s="7"/>
      <c r="H23" s="7"/>
      <c r="I23" s="7"/>
      <c r="J23" s="7"/>
      <c r="K23" s="7"/>
      <c r="L23" s="7"/>
      <c r="M23" s="7"/>
      <c r="N23" s="7"/>
      <c r="O23" s="7"/>
    </row>
    <row r="24" spans="1:15">
      <c r="A24" s="8"/>
      <c r="B24" s="49"/>
      <c r="C24" s="54"/>
      <c r="D24" s="54"/>
      <c r="E24" s="6"/>
      <c r="F24" s="7"/>
      <c r="G24" s="7"/>
      <c r="H24" s="7"/>
      <c r="I24" s="7"/>
      <c r="J24" s="7"/>
      <c r="K24" s="7"/>
      <c r="L24" s="7"/>
      <c r="M24" s="7"/>
      <c r="N24" s="7"/>
      <c r="O24" s="7"/>
    </row>
    <row r="25" spans="1:15">
      <c r="A25" s="8"/>
      <c r="B25" s="49"/>
      <c r="C25" s="54"/>
      <c r="D25" s="54"/>
      <c r="E25" s="49"/>
    </row>
    <row r="27" spans="1:15">
      <c r="A27" s="7"/>
      <c r="C27" s="55"/>
      <c r="D27" s="55"/>
    </row>
    <row r="28" spans="1:15">
      <c r="A28" s="7"/>
      <c r="C28" s="55"/>
      <c r="D28" s="55"/>
    </row>
    <row r="29" spans="1:15">
      <c r="A29" s="7"/>
      <c r="B29" s="56"/>
      <c r="C29" s="55"/>
      <c r="D29" s="55"/>
    </row>
    <row r="30" spans="1:15">
      <c r="C30" s="57"/>
      <c r="D30" s="57"/>
    </row>
    <row r="31" spans="1:15">
      <c r="B31" s="7"/>
      <c r="C31" s="57"/>
      <c r="D31" s="57"/>
    </row>
    <row r="32" spans="1:15">
      <c r="C32" s="57"/>
      <c r="D32" s="57"/>
    </row>
    <row r="33" spans="1:4">
      <c r="C33" s="57"/>
      <c r="D33" s="57"/>
    </row>
    <row r="34" spans="1:4">
      <c r="A34" s="27"/>
    </row>
    <row r="35" spans="1:4">
      <c r="A35" s="7"/>
      <c r="B35" s="58"/>
      <c r="C35" s="55"/>
      <c r="D35" s="55"/>
    </row>
    <row r="36" spans="1:4">
      <c r="C36" s="57"/>
      <c r="D36" s="57"/>
    </row>
    <row r="37" spans="1:4">
      <c r="C37" s="57"/>
      <c r="D37" s="57"/>
    </row>
    <row r="38" spans="1:4">
      <c r="C38" s="57"/>
      <c r="D38" s="57"/>
    </row>
    <row r="39" spans="1:4">
      <c r="C39" s="57"/>
      <c r="D39" s="57"/>
    </row>
    <row r="40" spans="1:4">
      <c r="C40" s="57"/>
      <c r="D40" s="57"/>
    </row>
    <row r="41" spans="1:4">
      <c r="C41" s="57"/>
      <c r="D41" s="57"/>
    </row>
    <row r="42" spans="1:4">
      <c r="C42" s="57"/>
      <c r="D42" s="57"/>
    </row>
    <row r="43" spans="1:4">
      <c r="C43" s="57"/>
      <c r="D43" s="57"/>
    </row>
  </sheetData>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Лист39"/>
  <dimension ref="A1:L25"/>
  <sheetViews>
    <sheetView workbookViewId="0">
      <selection activeCell="C46" activeCellId="1" sqref="C33 C46"/>
    </sheetView>
  </sheetViews>
  <sheetFormatPr defaultColWidth="9.109375" defaultRowHeight="14.4"/>
  <cols>
    <col min="1" max="2" width="9.109375" style="43"/>
    <col min="3" max="3" width="15.44140625" style="43" customWidth="1"/>
    <col min="4" max="4" width="14.33203125" style="43" customWidth="1"/>
    <col min="5" max="16384" width="9.109375" style="43"/>
  </cols>
  <sheetData>
    <row r="1" spans="1:12">
      <c r="A1" s="5" t="s">
        <v>103</v>
      </c>
      <c r="B1" s="6"/>
      <c r="C1" s="6"/>
      <c r="D1" s="6"/>
      <c r="E1" s="6"/>
      <c r="F1" s="6"/>
      <c r="G1" s="7"/>
      <c r="H1" s="7"/>
      <c r="I1" s="7"/>
      <c r="J1" s="7"/>
      <c r="K1" s="7"/>
      <c r="L1" s="7"/>
    </row>
    <row r="2" spans="1:12">
      <c r="A2" s="6" t="s">
        <v>5</v>
      </c>
      <c r="B2" s="6"/>
      <c r="C2" s="6"/>
      <c r="D2" s="6"/>
      <c r="E2" s="6"/>
      <c r="F2" s="6"/>
      <c r="G2" s="7"/>
      <c r="H2" s="7"/>
      <c r="I2" s="7"/>
      <c r="J2" s="7"/>
      <c r="K2" s="7"/>
      <c r="L2" s="7"/>
    </row>
    <row r="3" spans="1:12">
      <c r="A3" s="8" t="s">
        <v>1</v>
      </c>
      <c r="B3" s="8"/>
      <c r="C3" s="6"/>
      <c r="D3" s="6"/>
      <c r="E3" s="6"/>
      <c r="F3" s="6"/>
      <c r="G3" s="7"/>
      <c r="H3" s="7"/>
      <c r="I3" s="7"/>
      <c r="J3" s="7"/>
      <c r="K3" s="7"/>
      <c r="L3" s="7"/>
    </row>
    <row r="4" spans="1:12">
      <c r="A4" s="6"/>
      <c r="B4" s="6"/>
      <c r="C4" s="6"/>
      <c r="D4" s="6"/>
      <c r="E4" s="6"/>
      <c r="F4" s="6"/>
      <c r="G4" s="7"/>
      <c r="H4" s="7"/>
      <c r="I4" s="7"/>
      <c r="J4" s="7"/>
      <c r="K4" s="7"/>
      <c r="L4" s="7"/>
    </row>
    <row r="5" spans="1:12">
      <c r="A5" s="6"/>
      <c r="B5" s="24"/>
      <c r="C5" s="24"/>
      <c r="D5" s="24"/>
      <c r="E5" s="6"/>
      <c r="F5" s="6"/>
      <c r="G5" s="7"/>
      <c r="H5" s="7"/>
      <c r="I5" s="7"/>
      <c r="J5" s="7"/>
      <c r="K5" s="7"/>
      <c r="L5" s="7"/>
    </row>
    <row r="6" spans="1:12">
      <c r="A6" s="6"/>
      <c r="B6" s="24"/>
      <c r="C6" s="24"/>
      <c r="D6" s="24"/>
      <c r="E6" s="6"/>
      <c r="F6" s="6"/>
      <c r="G6" s="7"/>
      <c r="H6" s="7"/>
      <c r="I6" s="7"/>
      <c r="J6" s="7"/>
      <c r="K6" s="7"/>
      <c r="L6" s="7"/>
    </row>
    <row r="7" spans="1:12">
      <c r="A7" s="6"/>
      <c r="B7" s="24"/>
      <c r="C7" s="24"/>
      <c r="D7" s="24"/>
      <c r="E7" s="6"/>
      <c r="F7" s="6"/>
      <c r="G7" s="7"/>
      <c r="H7" s="7"/>
      <c r="I7" s="7"/>
      <c r="J7" s="7"/>
      <c r="K7" s="7"/>
      <c r="L7" s="7"/>
    </row>
    <row r="8" spans="1:12">
      <c r="A8" s="6"/>
      <c r="B8" s="24"/>
      <c r="C8" s="24"/>
      <c r="D8" s="24"/>
      <c r="E8" s="6"/>
      <c r="F8" s="6"/>
      <c r="G8" s="7"/>
      <c r="H8" s="7"/>
      <c r="I8" s="7"/>
      <c r="J8" s="7"/>
      <c r="K8" s="7"/>
      <c r="L8" s="7"/>
    </row>
    <row r="9" spans="1:12">
      <c r="A9" s="6"/>
      <c r="B9" s="24"/>
      <c r="C9" s="24"/>
      <c r="D9" s="24"/>
      <c r="E9" s="6"/>
      <c r="F9" s="6"/>
      <c r="G9" s="7"/>
      <c r="H9" s="7"/>
      <c r="I9" s="7"/>
      <c r="J9" s="7"/>
      <c r="K9" s="7"/>
      <c r="L9" s="7"/>
    </row>
    <row r="10" spans="1:12">
      <c r="A10" s="6"/>
      <c r="B10" s="6"/>
      <c r="C10" s="6" t="s">
        <v>66</v>
      </c>
      <c r="D10" s="6" t="s">
        <v>66</v>
      </c>
      <c r="E10" s="6" t="s">
        <v>5</v>
      </c>
      <c r="F10" s="6" t="s">
        <v>5</v>
      </c>
      <c r="G10" s="7"/>
      <c r="H10" s="7"/>
      <c r="I10" s="7"/>
      <c r="J10" s="7"/>
      <c r="K10" s="7"/>
      <c r="L10" s="7"/>
    </row>
    <row r="11" spans="1:12">
      <c r="A11" s="6"/>
      <c r="B11" s="24"/>
      <c r="C11" s="24">
        <v>2019</v>
      </c>
      <c r="D11" s="24">
        <v>2020</v>
      </c>
      <c r="E11" s="24">
        <v>2019</v>
      </c>
      <c r="F11" s="24">
        <v>2020</v>
      </c>
      <c r="G11" s="7"/>
      <c r="H11" s="7"/>
      <c r="I11" s="7"/>
      <c r="J11" s="7"/>
      <c r="K11" s="7"/>
      <c r="L11" s="7"/>
    </row>
    <row r="12" spans="1:12">
      <c r="A12" s="6" t="s">
        <v>67</v>
      </c>
      <c r="B12" s="9"/>
      <c r="C12" s="44">
        <v>5.3855019852104915</v>
      </c>
      <c r="D12" s="44">
        <v>4.7700634240999893</v>
      </c>
      <c r="E12" s="10">
        <f t="shared" ref="E12:F14" si="0">C12/C$23</f>
        <v>0.1848748723673545</v>
      </c>
      <c r="F12" s="10">
        <f t="shared" si="0"/>
        <v>0.16912546920095406</v>
      </c>
      <c r="G12" s="7"/>
      <c r="H12" s="7"/>
      <c r="I12" s="7"/>
      <c r="J12" s="7"/>
      <c r="K12" s="7"/>
      <c r="L12" s="7"/>
    </row>
    <row r="13" spans="1:12">
      <c r="A13" s="6" t="s">
        <v>68</v>
      </c>
      <c r="B13" s="9"/>
      <c r="C13" s="44">
        <v>60.020704875151068</v>
      </c>
      <c r="D13" s="44">
        <v>66.092527340773913</v>
      </c>
      <c r="E13" s="10">
        <f t="shared" si="0"/>
        <v>2.0604059164149593</v>
      </c>
      <c r="F13" s="10">
        <f t="shared" si="0"/>
        <v>2.3433503296225693</v>
      </c>
      <c r="G13" s="7"/>
      <c r="H13" s="7"/>
      <c r="I13" s="7"/>
      <c r="J13" s="7"/>
      <c r="K13" s="7"/>
      <c r="L13" s="7"/>
    </row>
    <row r="14" spans="1:12">
      <c r="A14" s="6" t="s">
        <v>69</v>
      </c>
      <c r="B14" s="9"/>
      <c r="C14" s="45">
        <f>(SUM(C15:C22))</f>
        <v>-36.275682434579878</v>
      </c>
      <c r="D14" s="45">
        <f>(SUM(D15:D22))</f>
        <v>-42.658001472351039</v>
      </c>
      <c r="E14" s="10">
        <f t="shared" si="0"/>
        <v>-1.2452807887823139</v>
      </c>
      <c r="F14" s="10">
        <f t="shared" si="0"/>
        <v>-1.5124651126724993</v>
      </c>
      <c r="G14" s="7"/>
      <c r="H14" s="7"/>
      <c r="I14" s="7"/>
      <c r="J14" s="7"/>
      <c r="K14" s="7"/>
      <c r="L14" s="7"/>
    </row>
    <row r="15" spans="1:12">
      <c r="A15" s="8" t="s">
        <v>70</v>
      </c>
      <c r="B15" s="46"/>
      <c r="C15" s="47">
        <v>-18.893852715027982</v>
      </c>
      <c r="D15" s="47">
        <v>-21.494093894281459</v>
      </c>
      <c r="E15" s="6"/>
      <c r="F15" s="6"/>
      <c r="G15" s="7"/>
      <c r="H15" s="7"/>
      <c r="I15" s="7"/>
      <c r="J15" s="7"/>
      <c r="K15" s="7"/>
      <c r="L15" s="7"/>
    </row>
    <row r="16" spans="1:12">
      <c r="A16" s="8" t="s">
        <v>71</v>
      </c>
      <c r="B16" s="8"/>
      <c r="C16" s="47">
        <v>-7.318811872201171</v>
      </c>
      <c r="D16" s="47">
        <v>-11.83204449421563</v>
      </c>
      <c r="E16" s="6"/>
      <c r="F16" s="6"/>
      <c r="G16" s="7"/>
      <c r="H16" s="7"/>
      <c r="I16" s="7"/>
      <c r="J16" s="7"/>
      <c r="K16" s="7"/>
      <c r="L16" s="7"/>
    </row>
    <row r="17" spans="1:12">
      <c r="A17" s="8" t="s">
        <v>72</v>
      </c>
      <c r="B17" s="8"/>
      <c r="C17" s="48">
        <v>-0.26021546606878992</v>
      </c>
      <c r="D17" s="48">
        <v>-0.20674211762808006</v>
      </c>
      <c r="E17" s="6"/>
      <c r="F17" s="6"/>
      <c r="G17" s="7"/>
      <c r="H17" s="7"/>
      <c r="I17" s="7"/>
      <c r="J17" s="7"/>
      <c r="K17" s="7"/>
      <c r="L17" s="7"/>
    </row>
    <row r="18" spans="1:12">
      <c r="A18" s="8" t="s">
        <v>73</v>
      </c>
      <c r="B18" s="8"/>
      <c r="C18" s="48">
        <v>0</v>
      </c>
      <c r="D18" s="48">
        <v>-2.9587199999999999E-6</v>
      </c>
      <c r="E18" s="6"/>
      <c r="F18" s="6"/>
      <c r="G18" s="7"/>
      <c r="H18" s="7"/>
      <c r="I18" s="7"/>
      <c r="J18" s="7"/>
      <c r="K18" s="7"/>
      <c r="L18" s="7"/>
    </row>
    <row r="19" spans="1:12">
      <c r="A19" s="8" t="s">
        <v>74</v>
      </c>
      <c r="B19" s="8"/>
      <c r="C19" s="48">
        <v>-9.9773169919052531</v>
      </c>
      <c r="D19" s="48">
        <v>-8.8581843847445185</v>
      </c>
      <c r="E19" s="24"/>
      <c r="F19" s="24"/>
      <c r="G19" s="26"/>
      <c r="H19" s="7"/>
      <c r="I19" s="7"/>
      <c r="J19" s="7"/>
      <c r="K19" s="7"/>
      <c r="L19" s="7"/>
    </row>
    <row r="20" spans="1:12">
      <c r="A20" s="8" t="s">
        <v>75</v>
      </c>
      <c r="B20" s="8"/>
      <c r="C20" s="48">
        <v>-1.7125531959999999E-2</v>
      </c>
      <c r="D20" s="47">
        <v>-5.625492487E-2</v>
      </c>
      <c r="E20" s="24"/>
      <c r="F20" s="24"/>
      <c r="G20" s="26"/>
      <c r="H20" s="7"/>
      <c r="I20" s="7"/>
      <c r="J20" s="7"/>
      <c r="K20" s="7"/>
      <c r="L20" s="7"/>
    </row>
    <row r="21" spans="1:12">
      <c r="A21" s="8" t="s">
        <v>76</v>
      </c>
      <c r="B21" s="8"/>
      <c r="C21" s="48">
        <v>0.67753299934033029</v>
      </c>
      <c r="D21" s="47">
        <v>0.54658289054565989</v>
      </c>
      <c r="E21" s="24"/>
      <c r="F21" s="24"/>
      <c r="G21" s="26"/>
      <c r="H21" s="7"/>
      <c r="I21" s="7"/>
      <c r="J21" s="7"/>
      <c r="K21" s="7"/>
      <c r="L21" s="7"/>
    </row>
    <row r="22" spans="1:12">
      <c r="A22" s="8" t="s">
        <v>77</v>
      </c>
      <c r="B22" s="8"/>
      <c r="C22" s="48">
        <v>-0.48589285675701005</v>
      </c>
      <c r="D22" s="48">
        <v>-0.75726158843701041</v>
      </c>
      <c r="E22" s="24"/>
      <c r="F22" s="24"/>
      <c r="G22" s="26"/>
      <c r="H22" s="7"/>
      <c r="I22" s="7"/>
      <c r="J22" s="7"/>
      <c r="K22" s="7"/>
      <c r="L22" s="7"/>
    </row>
    <row r="23" spans="1:12">
      <c r="A23" s="6" t="s">
        <v>78</v>
      </c>
      <c r="B23" s="9"/>
      <c r="C23" s="45">
        <v>29.130524425781683</v>
      </c>
      <c r="D23" s="45">
        <v>28.204287897242864</v>
      </c>
      <c r="E23" s="24"/>
      <c r="F23" s="24"/>
      <c r="G23" s="26"/>
      <c r="H23" s="7"/>
      <c r="I23" s="7"/>
      <c r="J23" s="7"/>
      <c r="K23" s="7"/>
      <c r="L23" s="7"/>
    </row>
    <row r="24" spans="1:12">
      <c r="A24" s="6"/>
      <c r="B24" s="6"/>
      <c r="C24" s="6"/>
      <c r="D24" s="6"/>
      <c r="E24" s="6"/>
      <c r="F24" s="6"/>
      <c r="G24" s="7"/>
      <c r="H24" s="7"/>
      <c r="I24" s="7"/>
      <c r="J24" s="7"/>
      <c r="K24" s="7"/>
      <c r="L24" s="7"/>
    </row>
    <row r="25" spans="1:12">
      <c r="A25" s="49"/>
      <c r="B25" s="49"/>
      <c r="C25" s="49"/>
      <c r="D25" s="49"/>
      <c r="E25" s="49"/>
      <c r="F25" s="49"/>
    </row>
  </sheetData>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Лист40"/>
  <dimension ref="A1:O22"/>
  <sheetViews>
    <sheetView workbookViewId="0">
      <selection activeCell="C46" activeCellId="1" sqref="C33 C46"/>
    </sheetView>
  </sheetViews>
  <sheetFormatPr defaultColWidth="9.109375" defaultRowHeight="14.4"/>
  <cols>
    <col min="1" max="1" width="22.33203125" style="43" customWidth="1"/>
    <col min="2" max="16384" width="9.109375" style="43"/>
  </cols>
  <sheetData>
    <row r="1" spans="1:15">
      <c r="A1" s="5" t="s">
        <v>104</v>
      </c>
      <c r="B1" s="6"/>
      <c r="C1" s="6"/>
      <c r="D1" s="6"/>
      <c r="E1" s="6"/>
      <c r="F1" s="7"/>
      <c r="G1" s="7"/>
      <c r="H1" s="7"/>
      <c r="I1" s="7"/>
      <c r="J1" s="7"/>
      <c r="K1" s="7"/>
      <c r="L1" s="7"/>
      <c r="M1" s="7"/>
      <c r="N1" s="7"/>
      <c r="O1" s="7"/>
    </row>
    <row r="2" spans="1:15">
      <c r="A2" s="6" t="s">
        <v>34</v>
      </c>
      <c r="B2" s="6"/>
      <c r="C2" s="6"/>
      <c r="D2" s="6"/>
      <c r="E2" s="6"/>
      <c r="F2" s="7"/>
      <c r="G2" s="7"/>
      <c r="H2" s="7"/>
      <c r="I2" s="7"/>
      <c r="J2" s="7"/>
      <c r="K2" s="7"/>
      <c r="L2" s="7"/>
      <c r="M2" s="7"/>
      <c r="N2" s="7"/>
      <c r="O2" s="7"/>
    </row>
    <row r="3" spans="1:15">
      <c r="A3" s="8" t="s">
        <v>1</v>
      </c>
      <c r="B3" s="6"/>
      <c r="C3" s="6"/>
      <c r="D3" s="6"/>
      <c r="E3" s="6"/>
      <c r="F3" s="7"/>
      <c r="G3" s="7"/>
      <c r="H3" s="7"/>
      <c r="I3" s="7"/>
      <c r="J3" s="7"/>
      <c r="K3" s="7"/>
      <c r="L3" s="7"/>
      <c r="M3" s="7"/>
      <c r="N3" s="7"/>
      <c r="O3" s="7"/>
    </row>
    <row r="4" spans="1:15">
      <c r="A4" s="6"/>
      <c r="B4" s="6"/>
      <c r="C4" s="6"/>
      <c r="D4" s="6"/>
      <c r="E4" s="6"/>
      <c r="F4" s="7"/>
      <c r="G4" s="7"/>
      <c r="H4" s="7"/>
      <c r="I4" s="7"/>
      <c r="J4" s="7"/>
      <c r="K4" s="7"/>
      <c r="L4" s="7"/>
      <c r="M4" s="7"/>
      <c r="N4" s="7"/>
      <c r="O4" s="7"/>
    </row>
    <row r="5" spans="1:15">
      <c r="A5" s="6"/>
      <c r="B5" s="6"/>
      <c r="C5" s="6"/>
      <c r="D5" s="6"/>
      <c r="E5" s="6"/>
      <c r="F5" s="7"/>
      <c r="G5" s="7"/>
      <c r="H5" s="7"/>
      <c r="I5" s="7"/>
      <c r="J5" s="7"/>
      <c r="K5" s="7"/>
      <c r="L5" s="7"/>
      <c r="M5" s="7"/>
      <c r="N5" s="7"/>
      <c r="O5" s="7"/>
    </row>
    <row r="6" spans="1:15">
      <c r="A6" s="6"/>
      <c r="B6" s="6">
        <v>2019</v>
      </c>
      <c r="C6" s="6">
        <v>2020</v>
      </c>
      <c r="D6" s="6">
        <v>2019</v>
      </c>
      <c r="E6" s="6">
        <v>2020</v>
      </c>
      <c r="F6" s="7"/>
      <c r="G6" s="7"/>
      <c r="H6" s="7"/>
      <c r="I6" s="7"/>
      <c r="J6" s="7"/>
      <c r="K6" s="7"/>
      <c r="L6" s="7"/>
      <c r="M6" s="7"/>
      <c r="N6" s="7"/>
      <c r="O6" s="7"/>
    </row>
    <row r="7" spans="1:15">
      <c r="A7" s="5" t="s">
        <v>80</v>
      </c>
      <c r="B7" s="24">
        <v>4.2490432485019918</v>
      </c>
      <c r="C7" s="24">
        <v>3.8854284775997394</v>
      </c>
      <c r="D7" s="10">
        <f t="shared" ref="D7:E10" si="0">B7/B$21</f>
        <v>0.78897812314814675</v>
      </c>
      <c r="E7" s="10">
        <f t="shared" si="0"/>
        <v>0.81454440583939158</v>
      </c>
      <c r="F7" s="7"/>
      <c r="G7" s="7"/>
      <c r="H7" s="7"/>
      <c r="I7" s="7"/>
      <c r="J7" s="7"/>
      <c r="K7" s="7"/>
      <c r="L7" s="7"/>
      <c r="M7" s="7"/>
      <c r="N7" s="7"/>
      <c r="O7" s="7"/>
    </row>
    <row r="8" spans="1:15">
      <c r="A8" s="5" t="s">
        <v>105</v>
      </c>
      <c r="B8" s="24">
        <v>1.3695388238599997</v>
      </c>
      <c r="C8" s="24">
        <v>0.16154303904999989</v>
      </c>
      <c r="D8" s="10">
        <f t="shared" si="0"/>
        <v>0.25430105264485786</v>
      </c>
      <c r="E8" s="10">
        <f t="shared" si="0"/>
        <v>3.3866014911631846E-2</v>
      </c>
      <c r="F8" s="7"/>
      <c r="G8" s="7"/>
      <c r="H8" s="7"/>
      <c r="I8" s="7"/>
      <c r="J8" s="7"/>
      <c r="K8" s="7"/>
      <c r="L8" s="7"/>
      <c r="M8" s="7"/>
      <c r="N8" s="7"/>
      <c r="O8" s="7"/>
    </row>
    <row r="9" spans="1:15">
      <c r="A9" s="5" t="s">
        <v>84</v>
      </c>
      <c r="B9" s="24">
        <v>-0.56336849892999996</v>
      </c>
      <c r="C9" s="24">
        <v>1.0615257686700004</v>
      </c>
      <c r="D9" s="10">
        <f t="shared" si="0"/>
        <v>-0.1046083541473211</v>
      </c>
      <c r="E9" s="10">
        <f t="shared" si="0"/>
        <v>0.22253913088593533</v>
      </c>
      <c r="F9" s="7"/>
      <c r="G9" s="7"/>
      <c r="H9" s="7"/>
      <c r="I9" s="7"/>
      <c r="J9" s="7"/>
      <c r="K9" s="7"/>
      <c r="L9" s="7"/>
      <c r="M9" s="7"/>
      <c r="N9" s="7"/>
      <c r="O9" s="7"/>
    </row>
    <row r="10" spans="1:15">
      <c r="A10" s="51" t="s">
        <v>83</v>
      </c>
      <c r="B10" s="52">
        <f>SUM(B11:B20)</f>
        <v>0.33317786145850015</v>
      </c>
      <c r="C10" s="52">
        <f>SUM(C11:C20)</f>
        <v>-0.33873525649974984</v>
      </c>
      <c r="D10" s="10">
        <f t="shared" si="0"/>
        <v>6.1865702096752254E-2</v>
      </c>
      <c r="E10" s="10">
        <f t="shared" si="0"/>
        <v>-7.1012736390116668E-2</v>
      </c>
      <c r="F10" s="7"/>
      <c r="G10" s="7"/>
      <c r="H10" s="7"/>
      <c r="I10" s="7"/>
      <c r="J10" s="7"/>
      <c r="K10" s="7"/>
      <c r="L10" s="7"/>
      <c r="M10" s="7"/>
      <c r="N10" s="7"/>
      <c r="O10" s="7"/>
    </row>
    <row r="11" spans="1:15">
      <c r="A11" s="6" t="s">
        <v>82</v>
      </c>
      <c r="B11" s="24">
        <v>0.45729911925000011</v>
      </c>
      <c r="C11" s="24">
        <v>0.56699666424000006</v>
      </c>
      <c r="D11" s="6"/>
      <c r="E11" s="6"/>
      <c r="F11" s="7"/>
      <c r="G11" s="7"/>
      <c r="H11" s="7"/>
      <c r="I11" s="7"/>
      <c r="J11" s="7"/>
      <c r="K11" s="7"/>
      <c r="L11" s="7"/>
      <c r="M11" s="7"/>
      <c r="N11" s="7"/>
      <c r="O11" s="7"/>
    </row>
    <row r="12" spans="1:15">
      <c r="A12" s="6" t="s">
        <v>85</v>
      </c>
      <c r="B12" s="24">
        <v>-3.9453427659999971E-2</v>
      </c>
      <c r="C12" s="24">
        <v>-1.4862112460000002E-2</v>
      </c>
      <c r="D12" s="6"/>
      <c r="E12" s="6"/>
      <c r="F12" s="7"/>
      <c r="G12" s="7"/>
      <c r="H12" s="7"/>
      <c r="I12" s="7"/>
      <c r="J12" s="7"/>
      <c r="K12" s="7"/>
      <c r="L12" s="7"/>
      <c r="M12" s="7"/>
      <c r="N12" s="7"/>
      <c r="O12" s="7"/>
    </row>
    <row r="13" spans="1:15">
      <c r="A13" s="6" t="s">
        <v>86</v>
      </c>
      <c r="B13" s="24">
        <v>3.337554148E-2</v>
      </c>
      <c r="C13" s="24">
        <v>-1.0770755949999999E-2</v>
      </c>
      <c r="D13" s="6"/>
      <c r="E13" s="6"/>
      <c r="F13" s="7"/>
      <c r="G13" s="7"/>
      <c r="H13" s="7"/>
      <c r="I13" s="7"/>
      <c r="J13" s="7"/>
      <c r="K13" s="7"/>
      <c r="L13" s="7"/>
      <c r="M13" s="7"/>
      <c r="N13" s="7"/>
      <c r="O13" s="7"/>
    </row>
    <row r="14" spans="1:15">
      <c r="A14" s="6" t="s">
        <v>87</v>
      </c>
      <c r="B14" s="24">
        <v>0.13834115530000002</v>
      </c>
      <c r="C14" s="24">
        <v>-2.2139099999999998E-4</v>
      </c>
      <c r="D14" s="6"/>
      <c r="E14" s="6"/>
      <c r="F14" s="7"/>
      <c r="G14" s="7"/>
      <c r="H14" s="7"/>
      <c r="I14" s="7"/>
      <c r="J14" s="7"/>
      <c r="K14" s="7"/>
      <c r="L14" s="7"/>
      <c r="M14" s="7"/>
      <c r="N14" s="7"/>
      <c r="O14" s="7"/>
    </row>
    <row r="15" spans="1:15">
      <c r="A15" s="6" t="s">
        <v>88</v>
      </c>
      <c r="B15" s="24">
        <v>9.7623858399999951E-3</v>
      </c>
      <c r="C15" s="24">
        <v>6.0674962419999999E-2</v>
      </c>
      <c r="D15" s="6"/>
      <c r="E15" s="6"/>
      <c r="F15" s="7"/>
      <c r="G15" s="7"/>
      <c r="H15" s="7"/>
      <c r="I15" s="7"/>
      <c r="J15" s="7"/>
      <c r="K15" s="7"/>
      <c r="L15" s="7"/>
      <c r="M15" s="7"/>
      <c r="N15" s="7"/>
      <c r="O15" s="7"/>
    </row>
    <row r="16" spans="1:15">
      <c r="A16" s="6" t="s">
        <v>89</v>
      </c>
      <c r="B16" s="24">
        <v>-2.2830802260000001E-2</v>
      </c>
      <c r="C16" s="24">
        <v>1.8796954550199991E-3</v>
      </c>
      <c r="D16" s="6"/>
      <c r="E16" s="6"/>
      <c r="F16" s="7"/>
      <c r="G16" s="7"/>
      <c r="H16" s="7"/>
      <c r="I16" s="7"/>
      <c r="J16" s="7"/>
      <c r="K16" s="7"/>
      <c r="L16" s="7"/>
      <c r="M16" s="7"/>
      <c r="N16" s="7"/>
      <c r="O16" s="7"/>
    </row>
    <row r="17" spans="1:15">
      <c r="A17" s="6" t="s">
        <v>90</v>
      </c>
      <c r="B17" s="24">
        <v>2.6381727979310002E-2</v>
      </c>
      <c r="C17" s="24">
        <v>5.9047974126299994E-3</v>
      </c>
      <c r="D17" s="6"/>
      <c r="E17" s="6"/>
      <c r="F17" s="7"/>
      <c r="G17" s="7"/>
      <c r="H17" s="7"/>
      <c r="I17" s="7"/>
      <c r="J17" s="7"/>
      <c r="K17" s="7"/>
      <c r="L17" s="7"/>
      <c r="M17" s="7"/>
      <c r="N17" s="7"/>
      <c r="O17" s="7"/>
    </row>
    <row r="18" spans="1:15">
      <c r="A18" s="6" t="s">
        <v>91</v>
      </c>
      <c r="B18" s="24">
        <v>0</v>
      </c>
      <c r="C18" s="24">
        <v>0</v>
      </c>
      <c r="D18" s="6"/>
      <c r="E18" s="6"/>
      <c r="F18" s="7"/>
      <c r="G18" s="7"/>
      <c r="H18" s="7"/>
      <c r="I18" s="7"/>
      <c r="J18" s="7"/>
      <c r="K18" s="7"/>
      <c r="L18" s="7"/>
      <c r="M18" s="7"/>
      <c r="N18" s="7"/>
      <c r="O18" s="7"/>
    </row>
    <row r="19" spans="1:15">
      <c r="A19" s="6" t="s">
        <v>92</v>
      </c>
      <c r="B19" s="24">
        <v>-0.13180506873000003</v>
      </c>
      <c r="C19" s="24">
        <v>-0.48480054760999997</v>
      </c>
      <c r="D19" s="6"/>
      <c r="E19" s="6"/>
      <c r="F19" s="7"/>
      <c r="G19" s="7"/>
      <c r="H19" s="7"/>
      <c r="I19" s="7"/>
      <c r="J19" s="7"/>
      <c r="K19" s="7"/>
      <c r="L19" s="7"/>
      <c r="M19" s="7"/>
      <c r="N19" s="7"/>
      <c r="O19" s="7"/>
    </row>
    <row r="20" spans="1:15">
      <c r="A20" s="6" t="s">
        <v>93</v>
      </c>
      <c r="B20" s="24">
        <v>-0.13789276974080994</v>
      </c>
      <c r="C20" s="24">
        <v>-0.46353656900739992</v>
      </c>
      <c r="D20" s="6"/>
      <c r="E20" s="6"/>
      <c r="F20" s="7"/>
      <c r="G20" s="7"/>
      <c r="H20" s="7"/>
      <c r="I20" s="7"/>
      <c r="J20" s="7"/>
      <c r="K20" s="7"/>
      <c r="L20" s="7"/>
      <c r="M20" s="7"/>
      <c r="N20" s="7"/>
      <c r="O20" s="7"/>
    </row>
    <row r="21" spans="1:15">
      <c r="A21" s="6" t="s">
        <v>67</v>
      </c>
      <c r="B21" s="24">
        <v>5.3855019852104915</v>
      </c>
      <c r="C21" s="24">
        <v>4.7700634240999893</v>
      </c>
      <c r="D21" s="6"/>
      <c r="E21" s="6"/>
    </row>
    <row r="22" spans="1:15">
      <c r="A22" s="49"/>
      <c r="B22" s="49"/>
      <c r="C22" s="49"/>
      <c r="D22" s="49"/>
      <c r="E22" s="49"/>
    </row>
  </sheetData>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Лист41"/>
  <dimension ref="A1:O43"/>
  <sheetViews>
    <sheetView workbookViewId="0">
      <selection activeCell="C46" activeCellId="1" sqref="C33 C46"/>
    </sheetView>
  </sheetViews>
  <sheetFormatPr defaultColWidth="9.109375" defaultRowHeight="14.4"/>
  <cols>
    <col min="1" max="1" width="17.5546875" style="43" customWidth="1"/>
    <col min="2" max="2" width="15" style="43" customWidth="1"/>
    <col min="3" max="3" width="14.5546875" style="43" customWidth="1"/>
    <col min="4" max="16384" width="9.109375" style="43"/>
  </cols>
  <sheetData>
    <row r="1" spans="1:15">
      <c r="A1" s="5" t="s">
        <v>106</v>
      </c>
      <c r="B1" s="6"/>
      <c r="C1" s="6"/>
      <c r="D1" s="6"/>
      <c r="E1" s="6"/>
      <c r="F1" s="7"/>
      <c r="G1" s="7"/>
      <c r="H1" s="7"/>
      <c r="I1" s="7"/>
      <c r="J1" s="7"/>
      <c r="K1" s="7"/>
      <c r="L1" s="7"/>
      <c r="M1" s="7"/>
      <c r="N1" s="7"/>
      <c r="O1" s="7"/>
    </row>
    <row r="2" spans="1:15">
      <c r="A2" s="6" t="s">
        <v>0</v>
      </c>
      <c r="B2" s="6"/>
      <c r="C2" s="6"/>
      <c r="D2" s="6"/>
      <c r="E2" s="6"/>
      <c r="F2" s="7"/>
      <c r="G2" s="7"/>
      <c r="H2" s="7"/>
      <c r="I2" s="7"/>
      <c r="J2" s="7"/>
      <c r="K2" s="7"/>
      <c r="L2" s="7"/>
      <c r="M2" s="7"/>
      <c r="N2" s="7"/>
      <c r="O2" s="7"/>
    </row>
    <row r="3" spans="1:15">
      <c r="A3" s="8" t="s">
        <v>1</v>
      </c>
      <c r="B3" s="6"/>
      <c r="C3" s="6"/>
      <c r="D3" s="6"/>
      <c r="E3" s="6"/>
      <c r="F3" s="7"/>
      <c r="G3" s="7"/>
      <c r="H3" s="7"/>
      <c r="I3" s="7"/>
      <c r="J3" s="7"/>
      <c r="K3" s="7"/>
      <c r="L3" s="7"/>
      <c r="M3" s="7"/>
      <c r="N3" s="7"/>
      <c r="O3" s="7"/>
    </row>
    <row r="4" spans="1:15">
      <c r="A4" s="6"/>
      <c r="B4" s="6"/>
      <c r="C4" s="6"/>
      <c r="D4" s="6"/>
      <c r="E4" s="6"/>
      <c r="F4" s="7"/>
      <c r="G4" s="7"/>
      <c r="H4" s="7"/>
      <c r="I4" s="7"/>
      <c r="J4" s="7"/>
      <c r="K4" s="7"/>
      <c r="L4" s="7"/>
      <c r="M4" s="7"/>
      <c r="N4" s="7"/>
      <c r="O4" s="7"/>
    </row>
    <row r="5" spans="1:15">
      <c r="A5" s="6"/>
      <c r="B5" s="6"/>
      <c r="C5" s="6"/>
      <c r="D5" s="6"/>
      <c r="E5" s="6"/>
      <c r="F5" s="7"/>
      <c r="G5" s="7"/>
      <c r="H5" s="7"/>
      <c r="I5" s="7"/>
      <c r="J5" s="7"/>
      <c r="K5" s="7"/>
      <c r="L5" s="7"/>
      <c r="M5" s="7"/>
      <c r="N5" s="7"/>
      <c r="O5" s="7"/>
    </row>
    <row r="6" spans="1:15">
      <c r="A6" s="6"/>
      <c r="B6" s="6"/>
      <c r="C6" s="6"/>
      <c r="D6" s="6"/>
      <c r="E6" s="6"/>
      <c r="F6" s="7"/>
      <c r="G6" s="7"/>
      <c r="H6" s="7"/>
      <c r="I6" s="7"/>
      <c r="J6" s="7"/>
      <c r="K6" s="7"/>
      <c r="L6" s="7"/>
      <c r="M6" s="7"/>
      <c r="N6" s="7"/>
      <c r="O6" s="7"/>
    </row>
    <row r="7" spans="1:15">
      <c r="A7" s="6"/>
      <c r="B7" s="6"/>
      <c r="C7" s="6"/>
      <c r="D7" s="6"/>
      <c r="E7" s="6"/>
      <c r="F7" s="7"/>
      <c r="G7" s="7"/>
      <c r="H7" s="7"/>
      <c r="I7" s="7"/>
      <c r="J7" s="7"/>
      <c r="K7" s="7"/>
      <c r="L7" s="7"/>
      <c r="M7" s="7"/>
      <c r="N7" s="7"/>
      <c r="O7" s="7"/>
    </row>
    <row r="8" spans="1:15">
      <c r="A8" s="6"/>
      <c r="B8" s="6"/>
      <c r="C8" s="6"/>
      <c r="D8" s="6"/>
      <c r="E8" s="6"/>
      <c r="F8" s="7"/>
      <c r="G8" s="7"/>
      <c r="H8" s="7"/>
      <c r="I8" s="7"/>
      <c r="J8" s="7"/>
      <c r="K8" s="7"/>
      <c r="L8" s="7"/>
      <c r="M8" s="7"/>
      <c r="N8" s="7"/>
      <c r="O8" s="7"/>
    </row>
    <row r="9" spans="1:15">
      <c r="A9" s="6"/>
      <c r="B9" s="49"/>
      <c r="C9" s="6">
        <v>2019</v>
      </c>
      <c r="D9" s="6">
        <v>2020</v>
      </c>
      <c r="E9" s="6"/>
      <c r="F9" s="7"/>
      <c r="G9" s="7"/>
      <c r="H9" s="7"/>
      <c r="I9" s="7"/>
      <c r="J9" s="7"/>
      <c r="K9" s="7"/>
      <c r="L9" s="7"/>
      <c r="M9" s="7"/>
      <c r="N9" s="7"/>
      <c r="O9" s="7"/>
    </row>
    <row r="10" spans="1:15">
      <c r="A10" s="6" t="s">
        <v>107</v>
      </c>
      <c r="B10" s="49" t="s">
        <v>108</v>
      </c>
      <c r="C10" s="10">
        <v>0.13794013621360493</v>
      </c>
      <c r="D10" s="10">
        <v>0.14932996269001614</v>
      </c>
      <c r="E10" s="6"/>
      <c r="F10" s="7"/>
      <c r="G10" s="7"/>
      <c r="H10" s="7"/>
      <c r="I10" s="7"/>
      <c r="J10" s="7"/>
      <c r="K10" s="7"/>
      <c r="L10" s="7"/>
      <c r="M10" s="7"/>
      <c r="N10" s="7"/>
      <c r="O10" s="7"/>
    </row>
    <row r="11" spans="1:15">
      <c r="A11" s="6" t="s">
        <v>109</v>
      </c>
      <c r="B11" s="49" t="s">
        <v>110</v>
      </c>
      <c r="C11" s="10">
        <v>0.14089054702763429</v>
      </c>
      <c r="D11" s="10">
        <v>0.20330829306506973</v>
      </c>
      <c r="E11" s="6"/>
      <c r="F11" s="7"/>
      <c r="G11" s="7"/>
      <c r="H11" s="7"/>
      <c r="I11" s="7"/>
      <c r="J11" s="7"/>
      <c r="K11" s="7"/>
      <c r="L11" s="7"/>
      <c r="M11" s="7"/>
      <c r="N11" s="7"/>
      <c r="O11" s="7"/>
    </row>
    <row r="12" spans="1:15">
      <c r="A12" s="49" t="s">
        <v>111</v>
      </c>
      <c r="B12" s="49" t="s">
        <v>112</v>
      </c>
      <c r="C12" s="10">
        <v>0.33153631607986067</v>
      </c>
      <c r="D12" s="10">
        <v>0.29694571122112712</v>
      </c>
      <c r="E12" s="6"/>
      <c r="F12" s="7"/>
      <c r="G12" s="7"/>
      <c r="H12" s="7"/>
      <c r="I12" s="7"/>
      <c r="J12" s="7"/>
      <c r="K12" s="7"/>
      <c r="L12" s="7"/>
      <c r="M12" s="7"/>
      <c r="N12" s="7"/>
      <c r="O12" s="7"/>
    </row>
    <row r="13" spans="1:15">
      <c r="A13" s="49" t="s">
        <v>113</v>
      </c>
      <c r="B13" s="49" t="s">
        <v>114</v>
      </c>
      <c r="C13" s="10">
        <v>0.13939838983744285</v>
      </c>
      <c r="D13" s="10">
        <v>0.12392391291411359</v>
      </c>
      <c r="E13" s="6"/>
      <c r="F13" s="7"/>
      <c r="G13" s="7"/>
      <c r="H13" s="7"/>
      <c r="I13" s="7"/>
      <c r="J13" s="7"/>
      <c r="K13" s="7"/>
      <c r="L13" s="7"/>
      <c r="M13" s="7"/>
      <c r="N13" s="7"/>
      <c r="O13" s="7"/>
    </row>
    <row r="14" spans="1:15">
      <c r="A14" s="49" t="s">
        <v>115</v>
      </c>
      <c r="B14" s="49" t="s">
        <v>116</v>
      </c>
      <c r="C14" s="10">
        <v>9.567182413364432E-2</v>
      </c>
      <c r="D14" s="10">
        <v>6.9546290090810842E-2</v>
      </c>
      <c r="E14" s="6"/>
      <c r="F14" s="7"/>
      <c r="G14" s="7"/>
      <c r="H14" s="7"/>
      <c r="I14" s="7"/>
      <c r="J14" s="7"/>
      <c r="K14" s="7"/>
      <c r="L14" s="7"/>
      <c r="M14" s="7"/>
      <c r="N14" s="7"/>
      <c r="O14" s="7"/>
    </row>
    <row r="15" spans="1:15">
      <c r="A15" s="6" t="s">
        <v>117</v>
      </c>
      <c r="B15" s="49" t="s">
        <v>118</v>
      </c>
      <c r="C15" s="10">
        <v>2.9163794957458966E-2</v>
      </c>
      <c r="D15" s="10">
        <v>1.7433343643307241E-2</v>
      </c>
      <c r="E15" s="6"/>
      <c r="F15" s="7"/>
      <c r="G15" s="7"/>
      <c r="H15" s="7"/>
      <c r="I15" s="7"/>
      <c r="J15" s="7"/>
      <c r="K15" s="7"/>
      <c r="L15" s="7"/>
      <c r="M15" s="7"/>
      <c r="N15" s="7"/>
      <c r="O15" s="7"/>
    </row>
    <row r="16" spans="1:15">
      <c r="A16" s="5" t="s">
        <v>83</v>
      </c>
      <c r="B16" s="5" t="s">
        <v>83</v>
      </c>
      <c r="C16" s="59">
        <f>C17-SUM(C10:C15)</f>
        <v>0.12539899175035396</v>
      </c>
      <c r="D16" s="59">
        <f>D17-SUM(D10:D15)</f>
        <v>0.13951248637555536</v>
      </c>
      <c r="E16" s="6"/>
      <c r="F16" s="7"/>
      <c r="G16" s="7"/>
      <c r="H16" s="7"/>
      <c r="I16" s="7"/>
      <c r="J16" s="7"/>
      <c r="K16" s="7"/>
      <c r="L16" s="7"/>
      <c r="M16" s="7"/>
      <c r="N16" s="7"/>
      <c r="O16" s="7"/>
    </row>
    <row r="17" spans="1:15">
      <c r="A17" s="49"/>
      <c r="B17" s="49"/>
      <c r="C17" s="10">
        <v>1</v>
      </c>
      <c r="D17" s="10">
        <v>1</v>
      </c>
      <c r="E17" s="6"/>
      <c r="F17" s="7"/>
      <c r="G17" s="7"/>
      <c r="H17" s="7"/>
      <c r="I17" s="7"/>
      <c r="J17" s="7"/>
      <c r="K17" s="7"/>
      <c r="L17" s="7"/>
      <c r="M17" s="7"/>
      <c r="N17" s="7"/>
      <c r="O17" s="7"/>
    </row>
    <row r="18" spans="1:15">
      <c r="A18" s="6"/>
      <c r="B18" s="49"/>
      <c r="C18" s="10"/>
      <c r="D18" s="10"/>
      <c r="E18" s="6"/>
      <c r="F18" s="7"/>
      <c r="G18" s="7"/>
      <c r="H18" s="7"/>
      <c r="I18" s="7"/>
      <c r="J18" s="7"/>
      <c r="K18" s="7"/>
      <c r="L18" s="7"/>
      <c r="M18" s="7"/>
      <c r="N18" s="7"/>
      <c r="O18" s="7"/>
    </row>
    <row r="19" spans="1:15">
      <c r="A19" s="49"/>
      <c r="B19" s="49"/>
      <c r="C19" s="10"/>
      <c r="D19" s="10"/>
      <c r="E19" s="6"/>
      <c r="F19" s="7"/>
      <c r="G19" s="7"/>
      <c r="H19" s="7"/>
      <c r="I19" s="7"/>
      <c r="J19" s="7"/>
      <c r="K19" s="7"/>
      <c r="L19" s="7"/>
      <c r="M19" s="7"/>
      <c r="N19" s="7"/>
      <c r="O19" s="7"/>
    </row>
    <row r="20" spans="1:15">
      <c r="A20" s="49"/>
      <c r="B20" s="49"/>
      <c r="C20" s="10"/>
      <c r="D20" s="10"/>
      <c r="E20" s="6"/>
      <c r="F20" s="7"/>
      <c r="G20" s="7"/>
      <c r="H20" s="7"/>
      <c r="I20" s="7"/>
      <c r="J20" s="7"/>
      <c r="K20" s="7"/>
      <c r="L20" s="7"/>
      <c r="M20" s="7"/>
      <c r="N20" s="7"/>
      <c r="O20" s="7"/>
    </row>
    <row r="21" spans="1:15">
      <c r="A21" s="49"/>
      <c r="B21" s="49"/>
      <c r="C21" s="10"/>
      <c r="D21" s="10"/>
      <c r="E21" s="6"/>
      <c r="F21" s="7"/>
      <c r="G21" s="7"/>
      <c r="H21" s="7"/>
      <c r="I21" s="7"/>
      <c r="J21" s="7"/>
      <c r="K21" s="7"/>
      <c r="L21" s="7"/>
      <c r="M21" s="7"/>
      <c r="N21" s="7"/>
      <c r="O21" s="7"/>
    </row>
    <row r="22" spans="1:15">
      <c r="A22" s="49"/>
      <c r="B22" s="49"/>
      <c r="C22" s="10"/>
      <c r="D22" s="10"/>
      <c r="E22" s="6"/>
      <c r="F22" s="7"/>
      <c r="G22" s="7"/>
      <c r="H22" s="7"/>
      <c r="I22" s="7"/>
      <c r="J22" s="7"/>
      <c r="K22" s="7"/>
      <c r="L22" s="7"/>
      <c r="M22" s="7"/>
      <c r="N22" s="7"/>
      <c r="O22" s="7"/>
    </row>
    <row r="23" spans="1:15">
      <c r="A23" s="49"/>
      <c r="B23" s="49"/>
      <c r="C23" s="10"/>
      <c r="D23" s="10"/>
      <c r="E23" s="6"/>
      <c r="F23" s="7"/>
      <c r="G23" s="7"/>
      <c r="H23" s="7"/>
      <c r="I23" s="7"/>
      <c r="J23" s="7"/>
      <c r="K23" s="7"/>
      <c r="L23" s="7"/>
      <c r="M23" s="7"/>
      <c r="N23" s="7"/>
      <c r="O23" s="7"/>
    </row>
    <row r="24" spans="1:15">
      <c r="A24" s="8"/>
      <c r="B24" s="49"/>
      <c r="C24" s="54"/>
      <c r="D24" s="54"/>
      <c r="E24" s="6"/>
      <c r="F24" s="7"/>
      <c r="G24" s="7"/>
      <c r="H24" s="7"/>
      <c r="I24" s="7"/>
      <c r="J24" s="7"/>
      <c r="K24" s="7"/>
      <c r="L24" s="7"/>
      <c r="M24" s="7"/>
      <c r="N24" s="7"/>
      <c r="O24" s="7"/>
    </row>
    <row r="25" spans="1:15">
      <c r="A25" s="8"/>
      <c r="B25" s="49"/>
      <c r="C25" s="54"/>
      <c r="D25" s="54"/>
      <c r="E25" s="49"/>
    </row>
    <row r="26" spans="1:15">
      <c r="A26" s="49"/>
      <c r="B26" s="49"/>
      <c r="C26" s="49"/>
      <c r="D26" s="49"/>
      <c r="E26" s="49"/>
    </row>
    <row r="27" spans="1:15">
      <c r="A27" s="7"/>
      <c r="C27" s="55"/>
      <c r="D27" s="55"/>
    </row>
    <row r="28" spans="1:15">
      <c r="A28" s="7"/>
      <c r="C28" s="55"/>
      <c r="D28" s="55"/>
    </row>
    <row r="29" spans="1:15">
      <c r="A29" s="7"/>
      <c r="C29" s="55"/>
      <c r="D29" s="55"/>
    </row>
    <row r="30" spans="1:15">
      <c r="C30" s="55"/>
      <c r="D30" s="55"/>
    </row>
    <row r="31" spans="1:15">
      <c r="C31" s="55"/>
      <c r="D31" s="55"/>
    </row>
    <row r="32" spans="1:15">
      <c r="C32" s="55"/>
      <c r="D32" s="55"/>
    </row>
    <row r="33" spans="1:4">
      <c r="A33" s="56"/>
      <c r="C33" s="55"/>
      <c r="D33" s="55"/>
    </row>
    <row r="34" spans="1:4">
      <c r="A34" s="27"/>
      <c r="B34" s="27"/>
      <c r="C34" s="60"/>
      <c r="D34" s="60"/>
    </row>
    <row r="35" spans="1:4">
      <c r="C35" s="55"/>
      <c r="D35" s="55"/>
    </row>
    <row r="36" spans="1:4">
      <c r="A36" s="7"/>
      <c r="C36" s="55"/>
      <c r="D36" s="55"/>
    </row>
    <row r="37" spans="1:4">
      <c r="C37" s="55"/>
      <c r="D37" s="55"/>
    </row>
    <row r="38" spans="1:4">
      <c r="C38" s="55"/>
      <c r="D38" s="55"/>
    </row>
    <row r="39" spans="1:4">
      <c r="C39" s="55"/>
      <c r="D39" s="55"/>
    </row>
    <row r="40" spans="1:4">
      <c r="C40" s="55"/>
      <c r="D40" s="55"/>
    </row>
    <row r="41" spans="1:4">
      <c r="C41" s="55"/>
      <c r="D41" s="55"/>
    </row>
    <row r="42" spans="1:4">
      <c r="C42" s="57"/>
      <c r="D42" s="57"/>
    </row>
    <row r="43" spans="1:4">
      <c r="C43" s="57"/>
      <c r="D43" s="5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8"/>
  <dimension ref="A1:F27"/>
  <sheetViews>
    <sheetView workbookViewId="0">
      <selection activeCell="A11" sqref="A11"/>
    </sheetView>
  </sheetViews>
  <sheetFormatPr defaultRowHeight="14.4"/>
  <cols>
    <col min="1" max="1" width="11.77734375" style="81" customWidth="1"/>
  </cols>
  <sheetData>
    <row r="1" spans="1:2">
      <c r="A1" s="103" t="s">
        <v>449</v>
      </c>
    </row>
    <row r="2" spans="1:2">
      <c r="A2" s="81">
        <v>44562</v>
      </c>
      <c r="B2">
        <v>2579710.7105899998</v>
      </c>
    </row>
    <row r="3" spans="1:2">
      <c r="A3" s="81">
        <v>44593</v>
      </c>
      <c r="B3">
        <v>3468471.03333</v>
      </c>
    </row>
    <row r="4" spans="1:2">
      <c r="A4" s="81">
        <v>44621</v>
      </c>
      <c r="B4">
        <v>3566441.1378100002</v>
      </c>
    </row>
    <row r="5" spans="1:2">
      <c r="A5" s="81">
        <v>44652</v>
      </c>
      <c r="B5">
        <v>9121256.7536900006</v>
      </c>
    </row>
    <row r="6" spans="1:2">
      <c r="A6" s="81">
        <v>44682</v>
      </c>
      <c r="B6">
        <v>19065666.369059999</v>
      </c>
    </row>
    <row r="7" spans="1:2">
      <c r="A7" s="81">
        <v>44713</v>
      </c>
      <c r="B7">
        <v>32268935.950879999</v>
      </c>
    </row>
    <row r="8" spans="1:2">
      <c r="A8" s="81">
        <v>44743</v>
      </c>
      <c r="B8">
        <v>64375845.921789996</v>
      </c>
    </row>
    <row r="9" spans="1:2">
      <c r="A9" s="81">
        <v>44774</v>
      </c>
      <c r="B9">
        <v>112120528.11398999</v>
      </c>
    </row>
    <row r="10" spans="1:2">
      <c r="A10" s="81">
        <v>44805</v>
      </c>
      <c r="B10">
        <v>162444237.96122</v>
      </c>
    </row>
    <row r="11" spans="1:2">
      <c r="A11" s="81">
        <v>44835</v>
      </c>
      <c r="B11">
        <v>195795707.93110001</v>
      </c>
    </row>
    <row r="12" spans="1:2">
      <c r="A12" s="81">
        <v>44866</v>
      </c>
      <c r="B12">
        <v>166918763.33577001</v>
      </c>
    </row>
    <row r="13" spans="1:2">
      <c r="A13" s="81">
        <v>44896</v>
      </c>
      <c r="B13">
        <v>124679491.6622</v>
      </c>
    </row>
    <row r="14" spans="1:2">
      <c r="A14" s="81">
        <v>44927</v>
      </c>
      <c r="B14">
        <v>107712341.16051</v>
      </c>
    </row>
    <row r="15" spans="1:2">
      <c r="A15" s="81">
        <v>44958</v>
      </c>
      <c r="B15">
        <v>110455187.40161</v>
      </c>
    </row>
    <row r="16" spans="1:2">
      <c r="A16" s="81">
        <v>44986</v>
      </c>
      <c r="B16">
        <v>114005013.95329</v>
      </c>
    </row>
    <row r="17" spans="1:6">
      <c r="A17" s="81">
        <v>45017</v>
      </c>
      <c r="B17">
        <v>87995678.774969995</v>
      </c>
    </row>
    <row r="18" spans="1:6">
      <c r="A18" s="81">
        <v>45047</v>
      </c>
      <c r="B18">
        <v>85691315.600779995</v>
      </c>
    </row>
    <row r="19" spans="1:6">
      <c r="A19" s="81">
        <v>45078</v>
      </c>
      <c r="B19">
        <v>73287121.493760005</v>
      </c>
    </row>
    <row r="20" spans="1:6">
      <c r="A20" s="81">
        <v>45108</v>
      </c>
      <c r="B20">
        <v>70910079.933870003</v>
      </c>
    </row>
    <row r="21" spans="1:6">
      <c r="A21" s="81">
        <v>45139</v>
      </c>
      <c r="B21">
        <v>71883025.503940001</v>
      </c>
      <c r="F21" s="102" t="s">
        <v>421</v>
      </c>
    </row>
    <row r="22" spans="1:6">
      <c r="A22" s="81">
        <v>45170</v>
      </c>
      <c r="B22">
        <v>79087036.290989995</v>
      </c>
    </row>
    <row r="23" spans="1:6">
      <c r="A23" s="81">
        <v>45200</v>
      </c>
      <c r="B23">
        <v>86681110.381789997</v>
      </c>
    </row>
    <row r="24" spans="1:6">
      <c r="A24" s="81">
        <v>45231</v>
      </c>
      <c r="B24">
        <v>89910490.862210006</v>
      </c>
    </row>
    <row r="25" spans="1:6">
      <c r="A25" s="81">
        <v>45261</v>
      </c>
      <c r="B25">
        <v>83830332.264870003</v>
      </c>
    </row>
    <row r="26" spans="1:6">
      <c r="A26" s="81">
        <v>45292</v>
      </c>
      <c r="B26">
        <v>76422589.410589993</v>
      </c>
    </row>
    <row r="27" spans="1:6">
      <c r="A27" s="81">
        <v>45323</v>
      </c>
      <c r="B27">
        <v>79749587.812000006</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42"/>
  <dimension ref="A1:J31"/>
  <sheetViews>
    <sheetView showGridLines="0" zoomScaleNormal="100" workbookViewId="0">
      <selection activeCell="I2" sqref="I2"/>
    </sheetView>
  </sheetViews>
  <sheetFormatPr defaultRowHeight="13.2"/>
  <cols>
    <col min="1" max="1" width="14.33203125" style="104" customWidth="1"/>
    <col min="2" max="2" width="30.6640625" style="104" customWidth="1"/>
    <col min="3" max="3" width="16.109375" style="104" bestFit="1" customWidth="1"/>
    <col min="4" max="4" width="16.88671875" style="104" customWidth="1"/>
    <col min="5" max="5" width="13" style="104" bestFit="1" customWidth="1"/>
    <col min="6" max="11" width="10.109375" style="104" bestFit="1" customWidth="1"/>
    <col min="12" max="12" width="10.109375" style="104" customWidth="1"/>
    <col min="13" max="25" width="10.109375" style="104" bestFit="1" customWidth="1"/>
    <col min="26" max="26" width="11.33203125" style="104" bestFit="1" customWidth="1"/>
    <col min="27" max="27" width="11.5546875" style="104" customWidth="1"/>
    <col min="28" max="28" width="11.33203125" style="104" bestFit="1" customWidth="1"/>
    <col min="29" max="256" width="8.88671875" style="104"/>
    <col min="257" max="257" width="14.33203125" style="104" customWidth="1"/>
    <col min="258" max="258" width="30.6640625" style="104" customWidth="1"/>
    <col min="259" max="259" width="16.109375" style="104" bestFit="1" customWidth="1"/>
    <col min="260" max="260" width="16.88671875" style="104" customWidth="1"/>
    <col min="261" max="261" width="13" style="104" bestFit="1" customWidth="1"/>
    <col min="262" max="267" width="10.109375" style="104" bestFit="1" customWidth="1"/>
    <col min="268" max="268" width="10.109375" style="104" customWidth="1"/>
    <col min="269" max="281" width="10.109375" style="104" bestFit="1" customWidth="1"/>
    <col min="282" max="282" width="11.33203125" style="104" bestFit="1" customWidth="1"/>
    <col min="283" max="283" width="11.5546875" style="104" customWidth="1"/>
    <col min="284" max="284" width="11.33203125" style="104" bestFit="1" customWidth="1"/>
    <col min="285" max="512" width="8.88671875" style="104"/>
    <col min="513" max="513" width="14.33203125" style="104" customWidth="1"/>
    <col min="514" max="514" width="30.6640625" style="104" customWidth="1"/>
    <col min="515" max="515" width="16.109375" style="104" bestFit="1" customWidth="1"/>
    <col min="516" max="516" width="16.88671875" style="104" customWidth="1"/>
    <col min="517" max="517" width="13" style="104" bestFit="1" customWidth="1"/>
    <col min="518" max="523" width="10.109375" style="104" bestFit="1" customWidth="1"/>
    <col min="524" max="524" width="10.109375" style="104" customWidth="1"/>
    <col min="525" max="537" width="10.109375" style="104" bestFit="1" customWidth="1"/>
    <col min="538" max="538" width="11.33203125" style="104" bestFit="1" customWidth="1"/>
    <col min="539" max="539" width="11.5546875" style="104" customWidth="1"/>
    <col min="540" max="540" width="11.33203125" style="104" bestFit="1" customWidth="1"/>
    <col min="541" max="768" width="8.88671875" style="104"/>
    <col min="769" max="769" width="14.33203125" style="104" customWidth="1"/>
    <col min="770" max="770" width="30.6640625" style="104" customWidth="1"/>
    <col min="771" max="771" width="16.109375" style="104" bestFit="1" customWidth="1"/>
    <col min="772" max="772" width="16.88671875" style="104" customWidth="1"/>
    <col min="773" max="773" width="13" style="104" bestFit="1" customWidth="1"/>
    <col min="774" max="779" width="10.109375" style="104" bestFit="1" customWidth="1"/>
    <col min="780" max="780" width="10.109375" style="104" customWidth="1"/>
    <col min="781" max="793" width="10.109375" style="104" bestFit="1" customWidth="1"/>
    <col min="794" max="794" width="11.33203125" style="104" bestFit="1" customWidth="1"/>
    <col min="795" max="795" width="11.5546875" style="104" customWidth="1"/>
    <col min="796" max="796" width="11.33203125" style="104" bestFit="1" customWidth="1"/>
    <col min="797" max="1024" width="8.88671875" style="104"/>
    <col min="1025" max="1025" width="14.33203125" style="104" customWidth="1"/>
    <col min="1026" max="1026" width="30.6640625" style="104" customWidth="1"/>
    <col min="1027" max="1027" width="16.109375" style="104" bestFit="1" customWidth="1"/>
    <col min="1028" max="1028" width="16.88671875" style="104" customWidth="1"/>
    <col min="1029" max="1029" width="13" style="104" bestFit="1" customWidth="1"/>
    <col min="1030" max="1035" width="10.109375" style="104" bestFit="1" customWidth="1"/>
    <col min="1036" max="1036" width="10.109375" style="104" customWidth="1"/>
    <col min="1037" max="1049" width="10.109375" style="104" bestFit="1" customWidth="1"/>
    <col min="1050" max="1050" width="11.33203125" style="104" bestFit="1" customWidth="1"/>
    <col min="1051" max="1051" width="11.5546875" style="104" customWidth="1"/>
    <col min="1052" max="1052" width="11.33203125" style="104" bestFit="1" customWidth="1"/>
    <col min="1053" max="1280" width="8.88671875" style="104"/>
    <col min="1281" max="1281" width="14.33203125" style="104" customWidth="1"/>
    <col min="1282" max="1282" width="30.6640625" style="104" customWidth="1"/>
    <col min="1283" max="1283" width="16.109375" style="104" bestFit="1" customWidth="1"/>
    <col min="1284" max="1284" width="16.88671875" style="104" customWidth="1"/>
    <col min="1285" max="1285" width="13" style="104" bestFit="1" customWidth="1"/>
    <col min="1286" max="1291" width="10.109375" style="104" bestFit="1" customWidth="1"/>
    <col min="1292" max="1292" width="10.109375" style="104" customWidth="1"/>
    <col min="1293" max="1305" width="10.109375" style="104" bestFit="1" customWidth="1"/>
    <col min="1306" max="1306" width="11.33203125" style="104" bestFit="1" customWidth="1"/>
    <col min="1307" max="1307" width="11.5546875" style="104" customWidth="1"/>
    <col min="1308" max="1308" width="11.33203125" style="104" bestFit="1" customWidth="1"/>
    <col min="1309" max="1536" width="8.88671875" style="104"/>
    <col min="1537" max="1537" width="14.33203125" style="104" customWidth="1"/>
    <col min="1538" max="1538" width="30.6640625" style="104" customWidth="1"/>
    <col min="1539" max="1539" width="16.109375" style="104" bestFit="1" customWidth="1"/>
    <col min="1540" max="1540" width="16.88671875" style="104" customWidth="1"/>
    <col min="1541" max="1541" width="13" style="104" bestFit="1" customWidth="1"/>
    <col min="1542" max="1547" width="10.109375" style="104" bestFit="1" customWidth="1"/>
    <col min="1548" max="1548" width="10.109375" style="104" customWidth="1"/>
    <col min="1549" max="1561" width="10.109375" style="104" bestFit="1" customWidth="1"/>
    <col min="1562" max="1562" width="11.33203125" style="104" bestFit="1" customWidth="1"/>
    <col min="1563" max="1563" width="11.5546875" style="104" customWidth="1"/>
    <col min="1564" max="1564" width="11.33203125" style="104" bestFit="1" customWidth="1"/>
    <col min="1565" max="1792" width="8.88671875" style="104"/>
    <col min="1793" max="1793" width="14.33203125" style="104" customWidth="1"/>
    <col min="1794" max="1794" width="30.6640625" style="104" customWidth="1"/>
    <col min="1795" max="1795" width="16.109375" style="104" bestFit="1" customWidth="1"/>
    <col min="1796" max="1796" width="16.88671875" style="104" customWidth="1"/>
    <col min="1797" max="1797" width="13" style="104" bestFit="1" customWidth="1"/>
    <col min="1798" max="1803" width="10.109375" style="104" bestFit="1" customWidth="1"/>
    <col min="1804" max="1804" width="10.109375" style="104" customWidth="1"/>
    <col min="1805" max="1817" width="10.109375" style="104" bestFit="1" customWidth="1"/>
    <col min="1818" max="1818" width="11.33203125" style="104" bestFit="1" customWidth="1"/>
    <col min="1819" max="1819" width="11.5546875" style="104" customWidth="1"/>
    <col min="1820" max="1820" width="11.33203125" style="104" bestFit="1" customWidth="1"/>
    <col min="1821" max="2048" width="8.88671875" style="104"/>
    <col min="2049" max="2049" width="14.33203125" style="104" customWidth="1"/>
    <col min="2050" max="2050" width="30.6640625" style="104" customWidth="1"/>
    <col min="2051" max="2051" width="16.109375" style="104" bestFit="1" customWidth="1"/>
    <col min="2052" max="2052" width="16.88671875" style="104" customWidth="1"/>
    <col min="2053" max="2053" width="13" style="104" bestFit="1" customWidth="1"/>
    <col min="2054" max="2059" width="10.109375" style="104" bestFit="1" customWidth="1"/>
    <col min="2060" max="2060" width="10.109375" style="104" customWidth="1"/>
    <col min="2061" max="2073" width="10.109375" style="104" bestFit="1" customWidth="1"/>
    <col min="2074" max="2074" width="11.33203125" style="104" bestFit="1" customWidth="1"/>
    <col min="2075" max="2075" width="11.5546875" style="104" customWidth="1"/>
    <col min="2076" max="2076" width="11.33203125" style="104" bestFit="1" customWidth="1"/>
    <col min="2077" max="2304" width="8.88671875" style="104"/>
    <col min="2305" max="2305" width="14.33203125" style="104" customWidth="1"/>
    <col min="2306" max="2306" width="30.6640625" style="104" customWidth="1"/>
    <col min="2307" max="2307" width="16.109375" style="104" bestFit="1" customWidth="1"/>
    <col min="2308" max="2308" width="16.88671875" style="104" customWidth="1"/>
    <col min="2309" max="2309" width="13" style="104" bestFit="1" customWidth="1"/>
    <col min="2310" max="2315" width="10.109375" style="104" bestFit="1" customWidth="1"/>
    <col min="2316" max="2316" width="10.109375" style="104" customWidth="1"/>
    <col min="2317" max="2329" width="10.109375" style="104" bestFit="1" customWidth="1"/>
    <col min="2330" max="2330" width="11.33203125" style="104" bestFit="1" customWidth="1"/>
    <col min="2331" max="2331" width="11.5546875" style="104" customWidth="1"/>
    <col min="2332" max="2332" width="11.33203125" style="104" bestFit="1" customWidth="1"/>
    <col min="2333" max="2560" width="8.88671875" style="104"/>
    <col min="2561" max="2561" width="14.33203125" style="104" customWidth="1"/>
    <col min="2562" max="2562" width="30.6640625" style="104" customWidth="1"/>
    <col min="2563" max="2563" width="16.109375" style="104" bestFit="1" customWidth="1"/>
    <col min="2564" max="2564" width="16.88671875" style="104" customWidth="1"/>
    <col min="2565" max="2565" width="13" style="104" bestFit="1" customWidth="1"/>
    <col min="2566" max="2571" width="10.109375" style="104" bestFit="1" customWidth="1"/>
    <col min="2572" max="2572" width="10.109375" style="104" customWidth="1"/>
    <col min="2573" max="2585" width="10.109375" style="104" bestFit="1" customWidth="1"/>
    <col min="2586" max="2586" width="11.33203125" style="104" bestFit="1" customWidth="1"/>
    <col min="2587" max="2587" width="11.5546875" style="104" customWidth="1"/>
    <col min="2588" max="2588" width="11.33203125" style="104" bestFit="1" customWidth="1"/>
    <col min="2589" max="2816" width="8.88671875" style="104"/>
    <col min="2817" max="2817" width="14.33203125" style="104" customWidth="1"/>
    <col min="2818" max="2818" width="30.6640625" style="104" customWidth="1"/>
    <col min="2819" max="2819" width="16.109375" style="104" bestFit="1" customWidth="1"/>
    <col min="2820" max="2820" width="16.88671875" style="104" customWidth="1"/>
    <col min="2821" max="2821" width="13" style="104" bestFit="1" customWidth="1"/>
    <col min="2822" max="2827" width="10.109375" style="104" bestFit="1" customWidth="1"/>
    <col min="2828" max="2828" width="10.109375" style="104" customWidth="1"/>
    <col min="2829" max="2841" width="10.109375" style="104" bestFit="1" customWidth="1"/>
    <col min="2842" max="2842" width="11.33203125" style="104" bestFit="1" customWidth="1"/>
    <col min="2843" max="2843" width="11.5546875" style="104" customWidth="1"/>
    <col min="2844" max="2844" width="11.33203125" style="104" bestFit="1" customWidth="1"/>
    <col min="2845" max="3072" width="8.88671875" style="104"/>
    <col min="3073" max="3073" width="14.33203125" style="104" customWidth="1"/>
    <col min="3074" max="3074" width="30.6640625" style="104" customWidth="1"/>
    <col min="3075" max="3075" width="16.109375" style="104" bestFit="1" customWidth="1"/>
    <col min="3076" max="3076" width="16.88671875" style="104" customWidth="1"/>
    <col min="3077" max="3077" width="13" style="104" bestFit="1" customWidth="1"/>
    <col min="3078" max="3083" width="10.109375" style="104" bestFit="1" customWidth="1"/>
    <col min="3084" max="3084" width="10.109375" style="104" customWidth="1"/>
    <col min="3085" max="3097" width="10.109375" style="104" bestFit="1" customWidth="1"/>
    <col min="3098" max="3098" width="11.33203125" style="104" bestFit="1" customWidth="1"/>
    <col min="3099" max="3099" width="11.5546875" style="104" customWidth="1"/>
    <col min="3100" max="3100" width="11.33203125" style="104" bestFit="1" customWidth="1"/>
    <col min="3101" max="3328" width="8.88671875" style="104"/>
    <col min="3329" max="3329" width="14.33203125" style="104" customWidth="1"/>
    <col min="3330" max="3330" width="30.6640625" style="104" customWidth="1"/>
    <col min="3331" max="3331" width="16.109375" style="104" bestFit="1" customWidth="1"/>
    <col min="3332" max="3332" width="16.88671875" style="104" customWidth="1"/>
    <col min="3333" max="3333" width="13" style="104" bestFit="1" customWidth="1"/>
    <col min="3334" max="3339" width="10.109375" style="104" bestFit="1" customWidth="1"/>
    <col min="3340" max="3340" width="10.109375" style="104" customWidth="1"/>
    <col min="3341" max="3353" width="10.109375" style="104" bestFit="1" customWidth="1"/>
    <col min="3354" max="3354" width="11.33203125" style="104" bestFit="1" customWidth="1"/>
    <col min="3355" max="3355" width="11.5546875" style="104" customWidth="1"/>
    <col min="3356" max="3356" width="11.33203125" style="104" bestFit="1" customWidth="1"/>
    <col min="3357" max="3584" width="8.88671875" style="104"/>
    <col min="3585" max="3585" width="14.33203125" style="104" customWidth="1"/>
    <col min="3586" max="3586" width="30.6640625" style="104" customWidth="1"/>
    <col min="3587" max="3587" width="16.109375" style="104" bestFit="1" customWidth="1"/>
    <col min="3588" max="3588" width="16.88671875" style="104" customWidth="1"/>
    <col min="3589" max="3589" width="13" style="104" bestFit="1" customWidth="1"/>
    <col min="3590" max="3595" width="10.109375" style="104" bestFit="1" customWidth="1"/>
    <col min="3596" max="3596" width="10.109375" style="104" customWidth="1"/>
    <col min="3597" max="3609" width="10.109375" style="104" bestFit="1" customWidth="1"/>
    <col min="3610" max="3610" width="11.33203125" style="104" bestFit="1" customWidth="1"/>
    <col min="3611" max="3611" width="11.5546875" style="104" customWidth="1"/>
    <col min="3612" max="3612" width="11.33203125" style="104" bestFit="1" customWidth="1"/>
    <col min="3613" max="3840" width="8.88671875" style="104"/>
    <col min="3841" max="3841" width="14.33203125" style="104" customWidth="1"/>
    <col min="3842" max="3842" width="30.6640625" style="104" customWidth="1"/>
    <col min="3843" max="3843" width="16.109375" style="104" bestFit="1" customWidth="1"/>
    <col min="3844" max="3844" width="16.88671875" style="104" customWidth="1"/>
    <col min="3845" max="3845" width="13" style="104" bestFit="1" customWidth="1"/>
    <col min="3846" max="3851" width="10.109375" style="104" bestFit="1" customWidth="1"/>
    <col min="3852" max="3852" width="10.109375" style="104" customWidth="1"/>
    <col min="3853" max="3865" width="10.109375" style="104" bestFit="1" customWidth="1"/>
    <col min="3866" max="3866" width="11.33203125" style="104" bestFit="1" customWidth="1"/>
    <col min="3867" max="3867" width="11.5546875" style="104" customWidth="1"/>
    <col min="3868" max="3868" width="11.33203125" style="104" bestFit="1" customWidth="1"/>
    <col min="3869" max="4096" width="8.88671875" style="104"/>
    <col min="4097" max="4097" width="14.33203125" style="104" customWidth="1"/>
    <col min="4098" max="4098" width="30.6640625" style="104" customWidth="1"/>
    <col min="4099" max="4099" width="16.109375" style="104" bestFit="1" customWidth="1"/>
    <col min="4100" max="4100" width="16.88671875" style="104" customWidth="1"/>
    <col min="4101" max="4101" width="13" style="104" bestFit="1" customWidth="1"/>
    <col min="4102" max="4107" width="10.109375" style="104" bestFit="1" customWidth="1"/>
    <col min="4108" max="4108" width="10.109375" style="104" customWidth="1"/>
    <col min="4109" max="4121" width="10.109375" style="104" bestFit="1" customWidth="1"/>
    <col min="4122" max="4122" width="11.33203125" style="104" bestFit="1" customWidth="1"/>
    <col min="4123" max="4123" width="11.5546875" style="104" customWidth="1"/>
    <col min="4124" max="4124" width="11.33203125" style="104" bestFit="1" customWidth="1"/>
    <col min="4125" max="4352" width="8.88671875" style="104"/>
    <col min="4353" max="4353" width="14.33203125" style="104" customWidth="1"/>
    <col min="4354" max="4354" width="30.6640625" style="104" customWidth="1"/>
    <col min="4355" max="4355" width="16.109375" style="104" bestFit="1" customWidth="1"/>
    <col min="4356" max="4356" width="16.88671875" style="104" customWidth="1"/>
    <col min="4357" max="4357" width="13" style="104" bestFit="1" customWidth="1"/>
    <col min="4358" max="4363" width="10.109375" style="104" bestFit="1" customWidth="1"/>
    <col min="4364" max="4364" width="10.109375" style="104" customWidth="1"/>
    <col min="4365" max="4377" width="10.109375" style="104" bestFit="1" customWidth="1"/>
    <col min="4378" max="4378" width="11.33203125" style="104" bestFit="1" customWidth="1"/>
    <col min="4379" max="4379" width="11.5546875" style="104" customWidth="1"/>
    <col min="4380" max="4380" width="11.33203125" style="104" bestFit="1" customWidth="1"/>
    <col min="4381" max="4608" width="8.88671875" style="104"/>
    <col min="4609" max="4609" width="14.33203125" style="104" customWidth="1"/>
    <col min="4610" max="4610" width="30.6640625" style="104" customWidth="1"/>
    <col min="4611" max="4611" width="16.109375" style="104" bestFit="1" customWidth="1"/>
    <col min="4612" max="4612" width="16.88671875" style="104" customWidth="1"/>
    <col min="4613" max="4613" width="13" style="104" bestFit="1" customWidth="1"/>
    <col min="4614" max="4619" width="10.109375" style="104" bestFit="1" customWidth="1"/>
    <col min="4620" max="4620" width="10.109375" style="104" customWidth="1"/>
    <col min="4621" max="4633" width="10.109375" style="104" bestFit="1" customWidth="1"/>
    <col min="4634" max="4634" width="11.33203125" style="104" bestFit="1" customWidth="1"/>
    <col min="4635" max="4635" width="11.5546875" style="104" customWidth="1"/>
    <col min="4636" max="4636" width="11.33203125" style="104" bestFit="1" customWidth="1"/>
    <col min="4637" max="4864" width="8.88671875" style="104"/>
    <col min="4865" max="4865" width="14.33203125" style="104" customWidth="1"/>
    <col min="4866" max="4866" width="30.6640625" style="104" customWidth="1"/>
    <col min="4867" max="4867" width="16.109375" style="104" bestFit="1" customWidth="1"/>
    <col min="4868" max="4868" width="16.88671875" style="104" customWidth="1"/>
    <col min="4869" max="4869" width="13" style="104" bestFit="1" customWidth="1"/>
    <col min="4870" max="4875" width="10.109375" style="104" bestFit="1" customWidth="1"/>
    <col min="4876" max="4876" width="10.109375" style="104" customWidth="1"/>
    <col min="4877" max="4889" width="10.109375" style="104" bestFit="1" customWidth="1"/>
    <col min="4890" max="4890" width="11.33203125" style="104" bestFit="1" customWidth="1"/>
    <col min="4891" max="4891" width="11.5546875" style="104" customWidth="1"/>
    <col min="4892" max="4892" width="11.33203125" style="104" bestFit="1" customWidth="1"/>
    <col min="4893" max="5120" width="8.88671875" style="104"/>
    <col min="5121" max="5121" width="14.33203125" style="104" customWidth="1"/>
    <col min="5122" max="5122" width="30.6640625" style="104" customWidth="1"/>
    <col min="5123" max="5123" width="16.109375" style="104" bestFit="1" customWidth="1"/>
    <col min="5124" max="5124" width="16.88671875" style="104" customWidth="1"/>
    <col min="5125" max="5125" width="13" style="104" bestFit="1" customWidth="1"/>
    <col min="5126" max="5131" width="10.109375" style="104" bestFit="1" customWidth="1"/>
    <col min="5132" max="5132" width="10.109375" style="104" customWidth="1"/>
    <col min="5133" max="5145" width="10.109375" style="104" bestFit="1" customWidth="1"/>
    <col min="5146" max="5146" width="11.33203125" style="104" bestFit="1" customWidth="1"/>
    <col min="5147" max="5147" width="11.5546875" style="104" customWidth="1"/>
    <col min="5148" max="5148" width="11.33203125" style="104" bestFit="1" customWidth="1"/>
    <col min="5149" max="5376" width="8.88671875" style="104"/>
    <col min="5377" max="5377" width="14.33203125" style="104" customWidth="1"/>
    <col min="5378" max="5378" width="30.6640625" style="104" customWidth="1"/>
    <col min="5379" max="5379" width="16.109375" style="104" bestFit="1" customWidth="1"/>
    <col min="5380" max="5380" width="16.88671875" style="104" customWidth="1"/>
    <col min="5381" max="5381" width="13" style="104" bestFit="1" customWidth="1"/>
    <col min="5382" max="5387" width="10.109375" style="104" bestFit="1" customWidth="1"/>
    <col min="5388" max="5388" width="10.109375" style="104" customWidth="1"/>
    <col min="5389" max="5401" width="10.109375" style="104" bestFit="1" customWidth="1"/>
    <col min="5402" max="5402" width="11.33203125" style="104" bestFit="1" customWidth="1"/>
    <col min="5403" max="5403" width="11.5546875" style="104" customWidth="1"/>
    <col min="5404" max="5404" width="11.33203125" style="104" bestFit="1" customWidth="1"/>
    <col min="5405" max="5632" width="8.88671875" style="104"/>
    <col min="5633" max="5633" width="14.33203125" style="104" customWidth="1"/>
    <col min="5634" max="5634" width="30.6640625" style="104" customWidth="1"/>
    <col min="5635" max="5635" width="16.109375" style="104" bestFit="1" customWidth="1"/>
    <col min="5636" max="5636" width="16.88671875" style="104" customWidth="1"/>
    <col min="5637" max="5637" width="13" style="104" bestFit="1" customWidth="1"/>
    <col min="5638" max="5643" width="10.109375" style="104" bestFit="1" customWidth="1"/>
    <col min="5644" max="5644" width="10.109375" style="104" customWidth="1"/>
    <col min="5645" max="5657" width="10.109375" style="104" bestFit="1" customWidth="1"/>
    <col min="5658" max="5658" width="11.33203125" style="104" bestFit="1" customWidth="1"/>
    <col min="5659" max="5659" width="11.5546875" style="104" customWidth="1"/>
    <col min="5660" max="5660" width="11.33203125" style="104" bestFit="1" customWidth="1"/>
    <col min="5661" max="5888" width="8.88671875" style="104"/>
    <col min="5889" max="5889" width="14.33203125" style="104" customWidth="1"/>
    <col min="5890" max="5890" width="30.6640625" style="104" customWidth="1"/>
    <col min="5891" max="5891" width="16.109375" style="104" bestFit="1" customWidth="1"/>
    <col min="5892" max="5892" width="16.88671875" style="104" customWidth="1"/>
    <col min="5893" max="5893" width="13" style="104" bestFit="1" customWidth="1"/>
    <col min="5894" max="5899" width="10.109375" style="104" bestFit="1" customWidth="1"/>
    <col min="5900" max="5900" width="10.109375" style="104" customWidth="1"/>
    <col min="5901" max="5913" width="10.109375" style="104" bestFit="1" customWidth="1"/>
    <col min="5914" max="5914" width="11.33203125" style="104" bestFit="1" customWidth="1"/>
    <col min="5915" max="5915" width="11.5546875" style="104" customWidth="1"/>
    <col min="5916" max="5916" width="11.33203125" style="104" bestFit="1" customWidth="1"/>
    <col min="5917" max="6144" width="8.88671875" style="104"/>
    <col min="6145" max="6145" width="14.33203125" style="104" customWidth="1"/>
    <col min="6146" max="6146" width="30.6640625" style="104" customWidth="1"/>
    <col min="6147" max="6147" width="16.109375" style="104" bestFit="1" customWidth="1"/>
    <col min="6148" max="6148" width="16.88671875" style="104" customWidth="1"/>
    <col min="6149" max="6149" width="13" style="104" bestFit="1" customWidth="1"/>
    <col min="6150" max="6155" width="10.109375" style="104" bestFit="1" customWidth="1"/>
    <col min="6156" max="6156" width="10.109375" style="104" customWidth="1"/>
    <col min="6157" max="6169" width="10.109375" style="104" bestFit="1" customWidth="1"/>
    <col min="6170" max="6170" width="11.33203125" style="104" bestFit="1" customWidth="1"/>
    <col min="6171" max="6171" width="11.5546875" style="104" customWidth="1"/>
    <col min="6172" max="6172" width="11.33203125" style="104" bestFit="1" customWidth="1"/>
    <col min="6173" max="6400" width="8.88671875" style="104"/>
    <col min="6401" max="6401" width="14.33203125" style="104" customWidth="1"/>
    <col min="6402" max="6402" width="30.6640625" style="104" customWidth="1"/>
    <col min="6403" max="6403" width="16.109375" style="104" bestFit="1" customWidth="1"/>
    <col min="6404" max="6404" width="16.88671875" style="104" customWidth="1"/>
    <col min="6405" max="6405" width="13" style="104" bestFit="1" customWidth="1"/>
    <col min="6406" max="6411" width="10.109375" style="104" bestFit="1" customWidth="1"/>
    <col min="6412" max="6412" width="10.109375" style="104" customWidth="1"/>
    <col min="6413" max="6425" width="10.109375" style="104" bestFit="1" customWidth="1"/>
    <col min="6426" max="6426" width="11.33203125" style="104" bestFit="1" customWidth="1"/>
    <col min="6427" max="6427" width="11.5546875" style="104" customWidth="1"/>
    <col min="6428" max="6428" width="11.33203125" style="104" bestFit="1" customWidth="1"/>
    <col min="6429" max="6656" width="8.88671875" style="104"/>
    <col min="6657" max="6657" width="14.33203125" style="104" customWidth="1"/>
    <col min="6658" max="6658" width="30.6640625" style="104" customWidth="1"/>
    <col min="6659" max="6659" width="16.109375" style="104" bestFit="1" customWidth="1"/>
    <col min="6660" max="6660" width="16.88671875" style="104" customWidth="1"/>
    <col min="6661" max="6661" width="13" style="104" bestFit="1" customWidth="1"/>
    <col min="6662" max="6667" width="10.109375" style="104" bestFit="1" customWidth="1"/>
    <col min="6668" max="6668" width="10.109375" style="104" customWidth="1"/>
    <col min="6669" max="6681" width="10.109375" style="104" bestFit="1" customWidth="1"/>
    <col min="6682" max="6682" width="11.33203125" style="104" bestFit="1" customWidth="1"/>
    <col min="6683" max="6683" width="11.5546875" style="104" customWidth="1"/>
    <col min="6684" max="6684" width="11.33203125" style="104" bestFit="1" customWidth="1"/>
    <col min="6685" max="6912" width="8.88671875" style="104"/>
    <col min="6913" max="6913" width="14.33203125" style="104" customWidth="1"/>
    <col min="6914" max="6914" width="30.6640625" style="104" customWidth="1"/>
    <col min="6915" max="6915" width="16.109375" style="104" bestFit="1" customWidth="1"/>
    <col min="6916" max="6916" width="16.88671875" style="104" customWidth="1"/>
    <col min="6917" max="6917" width="13" style="104" bestFit="1" customWidth="1"/>
    <col min="6918" max="6923" width="10.109375" style="104" bestFit="1" customWidth="1"/>
    <col min="6924" max="6924" width="10.109375" style="104" customWidth="1"/>
    <col min="6925" max="6937" width="10.109375" style="104" bestFit="1" customWidth="1"/>
    <col min="6938" max="6938" width="11.33203125" style="104" bestFit="1" customWidth="1"/>
    <col min="6939" max="6939" width="11.5546875" style="104" customWidth="1"/>
    <col min="6940" max="6940" width="11.33203125" style="104" bestFit="1" customWidth="1"/>
    <col min="6941" max="7168" width="8.88671875" style="104"/>
    <col min="7169" max="7169" width="14.33203125" style="104" customWidth="1"/>
    <col min="7170" max="7170" width="30.6640625" style="104" customWidth="1"/>
    <col min="7171" max="7171" width="16.109375" style="104" bestFit="1" customWidth="1"/>
    <col min="7172" max="7172" width="16.88671875" style="104" customWidth="1"/>
    <col min="7173" max="7173" width="13" style="104" bestFit="1" customWidth="1"/>
    <col min="7174" max="7179" width="10.109375" style="104" bestFit="1" customWidth="1"/>
    <col min="7180" max="7180" width="10.109375" style="104" customWidth="1"/>
    <col min="7181" max="7193" width="10.109375" style="104" bestFit="1" customWidth="1"/>
    <col min="7194" max="7194" width="11.33203125" style="104" bestFit="1" customWidth="1"/>
    <col min="7195" max="7195" width="11.5546875" style="104" customWidth="1"/>
    <col min="7196" max="7196" width="11.33203125" style="104" bestFit="1" customWidth="1"/>
    <col min="7197" max="7424" width="8.88671875" style="104"/>
    <col min="7425" max="7425" width="14.33203125" style="104" customWidth="1"/>
    <col min="7426" max="7426" width="30.6640625" style="104" customWidth="1"/>
    <col min="7427" max="7427" width="16.109375" style="104" bestFit="1" customWidth="1"/>
    <col min="7428" max="7428" width="16.88671875" style="104" customWidth="1"/>
    <col min="7429" max="7429" width="13" style="104" bestFit="1" customWidth="1"/>
    <col min="7430" max="7435" width="10.109375" style="104" bestFit="1" customWidth="1"/>
    <col min="7436" max="7436" width="10.109375" style="104" customWidth="1"/>
    <col min="7437" max="7449" width="10.109375" style="104" bestFit="1" customWidth="1"/>
    <col min="7450" max="7450" width="11.33203125" style="104" bestFit="1" customWidth="1"/>
    <col min="7451" max="7451" width="11.5546875" style="104" customWidth="1"/>
    <col min="7452" max="7452" width="11.33203125" style="104" bestFit="1" customWidth="1"/>
    <col min="7453" max="7680" width="8.88671875" style="104"/>
    <col min="7681" max="7681" width="14.33203125" style="104" customWidth="1"/>
    <col min="7682" max="7682" width="30.6640625" style="104" customWidth="1"/>
    <col min="7683" max="7683" width="16.109375" style="104" bestFit="1" customWidth="1"/>
    <col min="7684" max="7684" width="16.88671875" style="104" customWidth="1"/>
    <col min="7685" max="7685" width="13" style="104" bestFit="1" customWidth="1"/>
    <col min="7686" max="7691" width="10.109375" style="104" bestFit="1" customWidth="1"/>
    <col min="7692" max="7692" width="10.109375" style="104" customWidth="1"/>
    <col min="7693" max="7705" width="10.109375" style="104" bestFit="1" customWidth="1"/>
    <col min="7706" max="7706" width="11.33203125" style="104" bestFit="1" customWidth="1"/>
    <col min="7707" max="7707" width="11.5546875" style="104" customWidth="1"/>
    <col min="7708" max="7708" width="11.33203125" style="104" bestFit="1" customWidth="1"/>
    <col min="7709" max="7936" width="8.88671875" style="104"/>
    <col min="7937" max="7937" width="14.33203125" style="104" customWidth="1"/>
    <col min="7938" max="7938" width="30.6640625" style="104" customWidth="1"/>
    <col min="7939" max="7939" width="16.109375" style="104" bestFit="1" customWidth="1"/>
    <col min="7940" max="7940" width="16.88671875" style="104" customWidth="1"/>
    <col min="7941" max="7941" width="13" style="104" bestFit="1" customWidth="1"/>
    <col min="7942" max="7947" width="10.109375" style="104" bestFit="1" customWidth="1"/>
    <col min="7948" max="7948" width="10.109375" style="104" customWidth="1"/>
    <col min="7949" max="7961" width="10.109375" style="104" bestFit="1" customWidth="1"/>
    <col min="7962" max="7962" width="11.33203125" style="104" bestFit="1" customWidth="1"/>
    <col min="7963" max="7963" width="11.5546875" style="104" customWidth="1"/>
    <col min="7964" max="7964" width="11.33203125" style="104" bestFit="1" customWidth="1"/>
    <col min="7965" max="8192" width="8.88671875" style="104"/>
    <col min="8193" max="8193" width="14.33203125" style="104" customWidth="1"/>
    <col min="8194" max="8194" width="30.6640625" style="104" customWidth="1"/>
    <col min="8195" max="8195" width="16.109375" style="104" bestFit="1" customWidth="1"/>
    <col min="8196" max="8196" width="16.88671875" style="104" customWidth="1"/>
    <col min="8197" max="8197" width="13" style="104" bestFit="1" customWidth="1"/>
    <col min="8198" max="8203" width="10.109375" style="104" bestFit="1" customWidth="1"/>
    <col min="8204" max="8204" width="10.109375" style="104" customWidth="1"/>
    <col min="8205" max="8217" width="10.109375" style="104" bestFit="1" customWidth="1"/>
    <col min="8218" max="8218" width="11.33203125" style="104" bestFit="1" customWidth="1"/>
    <col min="8219" max="8219" width="11.5546875" style="104" customWidth="1"/>
    <col min="8220" max="8220" width="11.33203125" style="104" bestFit="1" customWidth="1"/>
    <col min="8221" max="8448" width="8.88671875" style="104"/>
    <col min="8449" max="8449" width="14.33203125" style="104" customWidth="1"/>
    <col min="8450" max="8450" width="30.6640625" style="104" customWidth="1"/>
    <col min="8451" max="8451" width="16.109375" style="104" bestFit="1" customWidth="1"/>
    <col min="8452" max="8452" width="16.88671875" style="104" customWidth="1"/>
    <col min="8453" max="8453" width="13" style="104" bestFit="1" customWidth="1"/>
    <col min="8454" max="8459" width="10.109375" style="104" bestFit="1" customWidth="1"/>
    <col min="8460" max="8460" width="10.109375" style="104" customWidth="1"/>
    <col min="8461" max="8473" width="10.109375" style="104" bestFit="1" customWidth="1"/>
    <col min="8474" max="8474" width="11.33203125" style="104" bestFit="1" customWidth="1"/>
    <col min="8475" max="8475" width="11.5546875" style="104" customWidth="1"/>
    <col min="8476" max="8476" width="11.33203125" style="104" bestFit="1" customWidth="1"/>
    <col min="8477" max="8704" width="8.88671875" style="104"/>
    <col min="8705" max="8705" width="14.33203125" style="104" customWidth="1"/>
    <col min="8706" max="8706" width="30.6640625" style="104" customWidth="1"/>
    <col min="8707" max="8707" width="16.109375" style="104" bestFit="1" customWidth="1"/>
    <col min="8708" max="8708" width="16.88671875" style="104" customWidth="1"/>
    <col min="8709" max="8709" width="13" style="104" bestFit="1" customWidth="1"/>
    <col min="8710" max="8715" width="10.109375" style="104" bestFit="1" customWidth="1"/>
    <col min="8716" max="8716" width="10.109375" style="104" customWidth="1"/>
    <col min="8717" max="8729" width="10.109375" style="104" bestFit="1" customWidth="1"/>
    <col min="8730" max="8730" width="11.33203125" style="104" bestFit="1" customWidth="1"/>
    <col min="8731" max="8731" width="11.5546875" style="104" customWidth="1"/>
    <col min="8732" max="8732" width="11.33203125" style="104" bestFit="1" customWidth="1"/>
    <col min="8733" max="8960" width="8.88671875" style="104"/>
    <col min="8961" max="8961" width="14.33203125" style="104" customWidth="1"/>
    <col min="8962" max="8962" width="30.6640625" style="104" customWidth="1"/>
    <col min="8963" max="8963" width="16.109375" style="104" bestFit="1" customWidth="1"/>
    <col min="8964" max="8964" width="16.88671875" style="104" customWidth="1"/>
    <col min="8965" max="8965" width="13" style="104" bestFit="1" customWidth="1"/>
    <col min="8966" max="8971" width="10.109375" style="104" bestFit="1" customWidth="1"/>
    <col min="8972" max="8972" width="10.109375" style="104" customWidth="1"/>
    <col min="8973" max="8985" width="10.109375" style="104" bestFit="1" customWidth="1"/>
    <col min="8986" max="8986" width="11.33203125" style="104" bestFit="1" customWidth="1"/>
    <col min="8987" max="8987" width="11.5546875" style="104" customWidth="1"/>
    <col min="8988" max="8988" width="11.33203125" style="104" bestFit="1" customWidth="1"/>
    <col min="8989" max="9216" width="8.88671875" style="104"/>
    <col min="9217" max="9217" width="14.33203125" style="104" customWidth="1"/>
    <col min="9218" max="9218" width="30.6640625" style="104" customWidth="1"/>
    <col min="9219" max="9219" width="16.109375" style="104" bestFit="1" customWidth="1"/>
    <col min="9220" max="9220" width="16.88671875" style="104" customWidth="1"/>
    <col min="9221" max="9221" width="13" style="104" bestFit="1" customWidth="1"/>
    <col min="9222" max="9227" width="10.109375" style="104" bestFit="1" customWidth="1"/>
    <col min="9228" max="9228" width="10.109375" style="104" customWidth="1"/>
    <col min="9229" max="9241" width="10.109375" style="104" bestFit="1" customWidth="1"/>
    <col min="9242" max="9242" width="11.33203125" style="104" bestFit="1" customWidth="1"/>
    <col min="9243" max="9243" width="11.5546875" style="104" customWidth="1"/>
    <col min="9244" max="9244" width="11.33203125" style="104" bestFit="1" customWidth="1"/>
    <col min="9245" max="9472" width="8.88671875" style="104"/>
    <col min="9473" max="9473" width="14.33203125" style="104" customWidth="1"/>
    <col min="9474" max="9474" width="30.6640625" style="104" customWidth="1"/>
    <col min="9475" max="9475" width="16.109375" style="104" bestFit="1" customWidth="1"/>
    <col min="9476" max="9476" width="16.88671875" style="104" customWidth="1"/>
    <col min="9477" max="9477" width="13" style="104" bestFit="1" customWidth="1"/>
    <col min="9478" max="9483" width="10.109375" style="104" bestFit="1" customWidth="1"/>
    <col min="9484" max="9484" width="10.109375" style="104" customWidth="1"/>
    <col min="9485" max="9497" width="10.109375" style="104" bestFit="1" customWidth="1"/>
    <col min="9498" max="9498" width="11.33203125" style="104" bestFit="1" customWidth="1"/>
    <col min="9499" max="9499" width="11.5546875" style="104" customWidth="1"/>
    <col min="9500" max="9500" width="11.33203125" style="104" bestFit="1" customWidth="1"/>
    <col min="9501" max="9728" width="8.88671875" style="104"/>
    <col min="9729" max="9729" width="14.33203125" style="104" customWidth="1"/>
    <col min="9730" max="9730" width="30.6640625" style="104" customWidth="1"/>
    <col min="9731" max="9731" width="16.109375" style="104" bestFit="1" customWidth="1"/>
    <col min="9732" max="9732" width="16.88671875" style="104" customWidth="1"/>
    <col min="9733" max="9733" width="13" style="104" bestFit="1" customWidth="1"/>
    <col min="9734" max="9739" width="10.109375" style="104" bestFit="1" customWidth="1"/>
    <col min="9740" max="9740" width="10.109375" style="104" customWidth="1"/>
    <col min="9741" max="9753" width="10.109375" style="104" bestFit="1" customWidth="1"/>
    <col min="9754" max="9754" width="11.33203125" style="104" bestFit="1" customWidth="1"/>
    <col min="9755" max="9755" width="11.5546875" style="104" customWidth="1"/>
    <col min="9756" max="9756" width="11.33203125" style="104" bestFit="1" customWidth="1"/>
    <col min="9757" max="9984" width="8.88671875" style="104"/>
    <col min="9985" max="9985" width="14.33203125" style="104" customWidth="1"/>
    <col min="9986" max="9986" width="30.6640625" style="104" customWidth="1"/>
    <col min="9987" max="9987" width="16.109375" style="104" bestFit="1" customWidth="1"/>
    <col min="9988" max="9988" width="16.88671875" style="104" customWidth="1"/>
    <col min="9989" max="9989" width="13" style="104" bestFit="1" customWidth="1"/>
    <col min="9990" max="9995" width="10.109375" style="104" bestFit="1" customWidth="1"/>
    <col min="9996" max="9996" width="10.109375" style="104" customWidth="1"/>
    <col min="9997" max="10009" width="10.109375" style="104" bestFit="1" customWidth="1"/>
    <col min="10010" max="10010" width="11.33203125" style="104" bestFit="1" customWidth="1"/>
    <col min="10011" max="10011" width="11.5546875" style="104" customWidth="1"/>
    <col min="10012" max="10012" width="11.33203125" style="104" bestFit="1" customWidth="1"/>
    <col min="10013" max="10240" width="8.88671875" style="104"/>
    <col min="10241" max="10241" width="14.33203125" style="104" customWidth="1"/>
    <col min="10242" max="10242" width="30.6640625" style="104" customWidth="1"/>
    <col min="10243" max="10243" width="16.109375" style="104" bestFit="1" customWidth="1"/>
    <col min="10244" max="10244" width="16.88671875" style="104" customWidth="1"/>
    <col min="10245" max="10245" width="13" style="104" bestFit="1" customWidth="1"/>
    <col min="10246" max="10251" width="10.109375" style="104" bestFit="1" customWidth="1"/>
    <col min="10252" max="10252" width="10.109375" style="104" customWidth="1"/>
    <col min="10253" max="10265" width="10.109375" style="104" bestFit="1" customWidth="1"/>
    <col min="10266" max="10266" width="11.33203125" style="104" bestFit="1" customWidth="1"/>
    <col min="10267" max="10267" width="11.5546875" style="104" customWidth="1"/>
    <col min="10268" max="10268" width="11.33203125" style="104" bestFit="1" customWidth="1"/>
    <col min="10269" max="10496" width="8.88671875" style="104"/>
    <col min="10497" max="10497" width="14.33203125" style="104" customWidth="1"/>
    <col min="10498" max="10498" width="30.6640625" style="104" customWidth="1"/>
    <col min="10499" max="10499" width="16.109375" style="104" bestFit="1" customWidth="1"/>
    <col min="10500" max="10500" width="16.88671875" style="104" customWidth="1"/>
    <col min="10501" max="10501" width="13" style="104" bestFit="1" customWidth="1"/>
    <col min="10502" max="10507" width="10.109375" style="104" bestFit="1" customWidth="1"/>
    <col min="10508" max="10508" width="10.109375" style="104" customWidth="1"/>
    <col min="10509" max="10521" width="10.109375" style="104" bestFit="1" customWidth="1"/>
    <col min="10522" max="10522" width="11.33203125" style="104" bestFit="1" customWidth="1"/>
    <col min="10523" max="10523" width="11.5546875" style="104" customWidth="1"/>
    <col min="10524" max="10524" width="11.33203125" style="104" bestFit="1" customWidth="1"/>
    <col min="10525" max="10752" width="8.88671875" style="104"/>
    <col min="10753" max="10753" width="14.33203125" style="104" customWidth="1"/>
    <col min="10754" max="10754" width="30.6640625" style="104" customWidth="1"/>
    <col min="10755" max="10755" width="16.109375" style="104" bestFit="1" customWidth="1"/>
    <col min="10756" max="10756" width="16.88671875" style="104" customWidth="1"/>
    <col min="10757" max="10757" width="13" style="104" bestFit="1" customWidth="1"/>
    <col min="10758" max="10763" width="10.109375" style="104" bestFit="1" customWidth="1"/>
    <col min="10764" max="10764" width="10.109375" style="104" customWidth="1"/>
    <col min="10765" max="10777" width="10.109375" style="104" bestFit="1" customWidth="1"/>
    <col min="10778" max="10778" width="11.33203125" style="104" bestFit="1" customWidth="1"/>
    <col min="10779" max="10779" width="11.5546875" style="104" customWidth="1"/>
    <col min="10780" max="10780" width="11.33203125" style="104" bestFit="1" customWidth="1"/>
    <col min="10781" max="11008" width="8.88671875" style="104"/>
    <col min="11009" max="11009" width="14.33203125" style="104" customWidth="1"/>
    <col min="11010" max="11010" width="30.6640625" style="104" customWidth="1"/>
    <col min="11011" max="11011" width="16.109375" style="104" bestFit="1" customWidth="1"/>
    <col min="11012" max="11012" width="16.88671875" style="104" customWidth="1"/>
    <col min="11013" max="11013" width="13" style="104" bestFit="1" customWidth="1"/>
    <col min="11014" max="11019" width="10.109375" style="104" bestFit="1" customWidth="1"/>
    <col min="11020" max="11020" width="10.109375" style="104" customWidth="1"/>
    <col min="11021" max="11033" width="10.109375" style="104" bestFit="1" customWidth="1"/>
    <col min="11034" max="11034" width="11.33203125" style="104" bestFit="1" customWidth="1"/>
    <col min="11035" max="11035" width="11.5546875" style="104" customWidth="1"/>
    <col min="11036" max="11036" width="11.33203125" style="104" bestFit="1" customWidth="1"/>
    <col min="11037" max="11264" width="8.88671875" style="104"/>
    <col min="11265" max="11265" width="14.33203125" style="104" customWidth="1"/>
    <col min="11266" max="11266" width="30.6640625" style="104" customWidth="1"/>
    <col min="11267" max="11267" width="16.109375" style="104" bestFit="1" customWidth="1"/>
    <col min="11268" max="11268" width="16.88671875" style="104" customWidth="1"/>
    <col min="11269" max="11269" width="13" style="104" bestFit="1" customWidth="1"/>
    <col min="11270" max="11275" width="10.109375" style="104" bestFit="1" customWidth="1"/>
    <col min="11276" max="11276" width="10.109375" style="104" customWidth="1"/>
    <col min="11277" max="11289" width="10.109375" style="104" bestFit="1" customWidth="1"/>
    <col min="11290" max="11290" width="11.33203125" style="104" bestFit="1" customWidth="1"/>
    <col min="11291" max="11291" width="11.5546875" style="104" customWidth="1"/>
    <col min="11292" max="11292" width="11.33203125" style="104" bestFit="1" customWidth="1"/>
    <col min="11293" max="11520" width="8.88671875" style="104"/>
    <col min="11521" max="11521" width="14.33203125" style="104" customWidth="1"/>
    <col min="11522" max="11522" width="30.6640625" style="104" customWidth="1"/>
    <col min="11523" max="11523" width="16.109375" style="104" bestFit="1" customWidth="1"/>
    <col min="11524" max="11524" width="16.88671875" style="104" customWidth="1"/>
    <col min="11525" max="11525" width="13" style="104" bestFit="1" customWidth="1"/>
    <col min="11526" max="11531" width="10.109375" style="104" bestFit="1" customWidth="1"/>
    <col min="11532" max="11532" width="10.109375" style="104" customWidth="1"/>
    <col min="11533" max="11545" width="10.109375" style="104" bestFit="1" customWidth="1"/>
    <col min="11546" max="11546" width="11.33203125" style="104" bestFit="1" customWidth="1"/>
    <col min="11547" max="11547" width="11.5546875" style="104" customWidth="1"/>
    <col min="11548" max="11548" width="11.33203125" style="104" bestFit="1" customWidth="1"/>
    <col min="11549" max="11776" width="8.88671875" style="104"/>
    <col min="11777" max="11777" width="14.33203125" style="104" customWidth="1"/>
    <col min="11778" max="11778" width="30.6640625" style="104" customWidth="1"/>
    <col min="11779" max="11779" width="16.109375" style="104" bestFit="1" customWidth="1"/>
    <col min="11780" max="11780" width="16.88671875" style="104" customWidth="1"/>
    <col min="11781" max="11781" width="13" style="104" bestFit="1" customWidth="1"/>
    <col min="11782" max="11787" width="10.109375" style="104" bestFit="1" customWidth="1"/>
    <col min="11788" max="11788" width="10.109375" style="104" customWidth="1"/>
    <col min="11789" max="11801" width="10.109375" style="104" bestFit="1" customWidth="1"/>
    <col min="11802" max="11802" width="11.33203125" style="104" bestFit="1" customWidth="1"/>
    <col min="11803" max="11803" width="11.5546875" style="104" customWidth="1"/>
    <col min="11804" max="11804" width="11.33203125" style="104" bestFit="1" customWidth="1"/>
    <col min="11805" max="12032" width="8.88671875" style="104"/>
    <col min="12033" max="12033" width="14.33203125" style="104" customWidth="1"/>
    <col min="12034" max="12034" width="30.6640625" style="104" customWidth="1"/>
    <col min="12035" max="12035" width="16.109375" style="104" bestFit="1" customWidth="1"/>
    <col min="12036" max="12036" width="16.88671875" style="104" customWidth="1"/>
    <col min="12037" max="12037" width="13" style="104" bestFit="1" customWidth="1"/>
    <col min="12038" max="12043" width="10.109375" style="104" bestFit="1" customWidth="1"/>
    <col min="12044" max="12044" width="10.109375" style="104" customWidth="1"/>
    <col min="12045" max="12057" width="10.109375" style="104" bestFit="1" customWidth="1"/>
    <col min="12058" max="12058" width="11.33203125" style="104" bestFit="1" customWidth="1"/>
    <col min="12059" max="12059" width="11.5546875" style="104" customWidth="1"/>
    <col min="12060" max="12060" width="11.33203125" style="104" bestFit="1" customWidth="1"/>
    <col min="12061" max="12288" width="8.88671875" style="104"/>
    <col min="12289" max="12289" width="14.33203125" style="104" customWidth="1"/>
    <col min="12290" max="12290" width="30.6640625" style="104" customWidth="1"/>
    <col min="12291" max="12291" width="16.109375" style="104" bestFit="1" customWidth="1"/>
    <col min="12292" max="12292" width="16.88671875" style="104" customWidth="1"/>
    <col min="12293" max="12293" width="13" style="104" bestFit="1" customWidth="1"/>
    <col min="12294" max="12299" width="10.109375" style="104" bestFit="1" customWidth="1"/>
    <col min="12300" max="12300" width="10.109375" style="104" customWidth="1"/>
    <col min="12301" max="12313" width="10.109375" style="104" bestFit="1" customWidth="1"/>
    <col min="12314" max="12314" width="11.33203125" style="104" bestFit="1" customWidth="1"/>
    <col min="12315" max="12315" width="11.5546875" style="104" customWidth="1"/>
    <col min="12316" max="12316" width="11.33203125" style="104" bestFit="1" customWidth="1"/>
    <col min="12317" max="12544" width="8.88671875" style="104"/>
    <col min="12545" max="12545" width="14.33203125" style="104" customWidth="1"/>
    <col min="12546" max="12546" width="30.6640625" style="104" customWidth="1"/>
    <col min="12547" max="12547" width="16.109375" style="104" bestFit="1" customWidth="1"/>
    <col min="12548" max="12548" width="16.88671875" style="104" customWidth="1"/>
    <col min="12549" max="12549" width="13" style="104" bestFit="1" customWidth="1"/>
    <col min="12550" max="12555" width="10.109375" style="104" bestFit="1" customWidth="1"/>
    <col min="12556" max="12556" width="10.109375" style="104" customWidth="1"/>
    <col min="12557" max="12569" width="10.109375" style="104" bestFit="1" customWidth="1"/>
    <col min="12570" max="12570" width="11.33203125" style="104" bestFit="1" customWidth="1"/>
    <col min="12571" max="12571" width="11.5546875" style="104" customWidth="1"/>
    <col min="12572" max="12572" width="11.33203125" style="104" bestFit="1" customWidth="1"/>
    <col min="12573" max="12800" width="8.88671875" style="104"/>
    <col min="12801" max="12801" width="14.33203125" style="104" customWidth="1"/>
    <col min="12802" max="12802" width="30.6640625" style="104" customWidth="1"/>
    <col min="12803" max="12803" width="16.109375" style="104" bestFit="1" customWidth="1"/>
    <col min="12804" max="12804" width="16.88671875" style="104" customWidth="1"/>
    <col min="12805" max="12805" width="13" style="104" bestFit="1" customWidth="1"/>
    <col min="12806" max="12811" width="10.109375" style="104" bestFit="1" customWidth="1"/>
    <col min="12812" max="12812" width="10.109375" style="104" customWidth="1"/>
    <col min="12813" max="12825" width="10.109375" style="104" bestFit="1" customWidth="1"/>
    <col min="12826" max="12826" width="11.33203125" style="104" bestFit="1" customWidth="1"/>
    <col min="12827" max="12827" width="11.5546875" style="104" customWidth="1"/>
    <col min="12828" max="12828" width="11.33203125" style="104" bestFit="1" customWidth="1"/>
    <col min="12829" max="13056" width="8.88671875" style="104"/>
    <col min="13057" max="13057" width="14.33203125" style="104" customWidth="1"/>
    <col min="13058" max="13058" width="30.6640625" style="104" customWidth="1"/>
    <col min="13059" max="13059" width="16.109375" style="104" bestFit="1" customWidth="1"/>
    <col min="13060" max="13060" width="16.88671875" style="104" customWidth="1"/>
    <col min="13061" max="13061" width="13" style="104" bestFit="1" customWidth="1"/>
    <col min="13062" max="13067" width="10.109375" style="104" bestFit="1" customWidth="1"/>
    <col min="13068" max="13068" width="10.109375" style="104" customWidth="1"/>
    <col min="13069" max="13081" width="10.109375" style="104" bestFit="1" customWidth="1"/>
    <col min="13082" max="13082" width="11.33203125" style="104" bestFit="1" customWidth="1"/>
    <col min="13083" max="13083" width="11.5546875" style="104" customWidth="1"/>
    <col min="13084" max="13084" width="11.33203125" style="104" bestFit="1" customWidth="1"/>
    <col min="13085" max="13312" width="8.88671875" style="104"/>
    <col min="13313" max="13313" width="14.33203125" style="104" customWidth="1"/>
    <col min="13314" max="13314" width="30.6640625" style="104" customWidth="1"/>
    <col min="13315" max="13315" width="16.109375" style="104" bestFit="1" customWidth="1"/>
    <col min="13316" max="13316" width="16.88671875" style="104" customWidth="1"/>
    <col min="13317" max="13317" width="13" style="104" bestFit="1" customWidth="1"/>
    <col min="13318" max="13323" width="10.109375" style="104" bestFit="1" customWidth="1"/>
    <col min="13324" max="13324" width="10.109375" style="104" customWidth="1"/>
    <col min="13325" max="13337" width="10.109375" style="104" bestFit="1" customWidth="1"/>
    <col min="13338" max="13338" width="11.33203125" style="104" bestFit="1" customWidth="1"/>
    <col min="13339" max="13339" width="11.5546875" style="104" customWidth="1"/>
    <col min="13340" max="13340" width="11.33203125" style="104" bestFit="1" customWidth="1"/>
    <col min="13341" max="13568" width="8.88671875" style="104"/>
    <col min="13569" max="13569" width="14.33203125" style="104" customWidth="1"/>
    <col min="13570" max="13570" width="30.6640625" style="104" customWidth="1"/>
    <col min="13571" max="13571" width="16.109375" style="104" bestFit="1" customWidth="1"/>
    <col min="13572" max="13572" width="16.88671875" style="104" customWidth="1"/>
    <col min="13573" max="13573" width="13" style="104" bestFit="1" customWidth="1"/>
    <col min="13574" max="13579" width="10.109375" style="104" bestFit="1" customWidth="1"/>
    <col min="13580" max="13580" width="10.109375" style="104" customWidth="1"/>
    <col min="13581" max="13593" width="10.109375" style="104" bestFit="1" customWidth="1"/>
    <col min="13594" max="13594" width="11.33203125" style="104" bestFit="1" customWidth="1"/>
    <col min="13595" max="13595" width="11.5546875" style="104" customWidth="1"/>
    <col min="13596" max="13596" width="11.33203125" style="104" bestFit="1" customWidth="1"/>
    <col min="13597" max="13824" width="8.88671875" style="104"/>
    <col min="13825" max="13825" width="14.33203125" style="104" customWidth="1"/>
    <col min="13826" max="13826" width="30.6640625" style="104" customWidth="1"/>
    <col min="13827" max="13827" width="16.109375" style="104" bestFit="1" customWidth="1"/>
    <col min="13828" max="13828" width="16.88671875" style="104" customWidth="1"/>
    <col min="13829" max="13829" width="13" style="104" bestFit="1" customWidth="1"/>
    <col min="13830" max="13835" width="10.109375" style="104" bestFit="1" customWidth="1"/>
    <col min="13836" max="13836" width="10.109375" style="104" customWidth="1"/>
    <col min="13837" max="13849" width="10.109375" style="104" bestFit="1" customWidth="1"/>
    <col min="13850" max="13850" width="11.33203125" style="104" bestFit="1" customWidth="1"/>
    <col min="13851" max="13851" width="11.5546875" style="104" customWidth="1"/>
    <col min="13852" max="13852" width="11.33203125" style="104" bestFit="1" customWidth="1"/>
    <col min="13853" max="14080" width="8.88671875" style="104"/>
    <col min="14081" max="14081" width="14.33203125" style="104" customWidth="1"/>
    <col min="14082" max="14082" width="30.6640625" style="104" customWidth="1"/>
    <col min="14083" max="14083" width="16.109375" style="104" bestFit="1" customWidth="1"/>
    <col min="14084" max="14084" width="16.88671875" style="104" customWidth="1"/>
    <col min="14085" max="14085" width="13" style="104" bestFit="1" customWidth="1"/>
    <col min="14086" max="14091" width="10.109375" style="104" bestFit="1" customWidth="1"/>
    <col min="14092" max="14092" width="10.109375" style="104" customWidth="1"/>
    <col min="14093" max="14105" width="10.109375" style="104" bestFit="1" customWidth="1"/>
    <col min="14106" max="14106" width="11.33203125" style="104" bestFit="1" customWidth="1"/>
    <col min="14107" max="14107" width="11.5546875" style="104" customWidth="1"/>
    <col min="14108" max="14108" width="11.33203125" style="104" bestFit="1" customWidth="1"/>
    <col min="14109" max="14336" width="8.88671875" style="104"/>
    <col min="14337" max="14337" width="14.33203125" style="104" customWidth="1"/>
    <col min="14338" max="14338" width="30.6640625" style="104" customWidth="1"/>
    <col min="14339" max="14339" width="16.109375" style="104" bestFit="1" customWidth="1"/>
    <col min="14340" max="14340" width="16.88671875" style="104" customWidth="1"/>
    <col min="14341" max="14341" width="13" style="104" bestFit="1" customWidth="1"/>
    <col min="14342" max="14347" width="10.109375" style="104" bestFit="1" customWidth="1"/>
    <col min="14348" max="14348" width="10.109375" style="104" customWidth="1"/>
    <col min="14349" max="14361" width="10.109375" style="104" bestFit="1" customWidth="1"/>
    <col min="14362" max="14362" width="11.33203125" style="104" bestFit="1" customWidth="1"/>
    <col min="14363" max="14363" width="11.5546875" style="104" customWidth="1"/>
    <col min="14364" max="14364" width="11.33203125" style="104" bestFit="1" customWidth="1"/>
    <col min="14365" max="14592" width="8.88671875" style="104"/>
    <col min="14593" max="14593" width="14.33203125" style="104" customWidth="1"/>
    <col min="14594" max="14594" width="30.6640625" style="104" customWidth="1"/>
    <col min="14595" max="14595" width="16.109375" style="104" bestFit="1" customWidth="1"/>
    <col min="14596" max="14596" width="16.88671875" style="104" customWidth="1"/>
    <col min="14597" max="14597" width="13" style="104" bestFit="1" customWidth="1"/>
    <col min="14598" max="14603" width="10.109375" style="104" bestFit="1" customWidth="1"/>
    <col min="14604" max="14604" width="10.109375" style="104" customWidth="1"/>
    <col min="14605" max="14617" width="10.109375" style="104" bestFit="1" customWidth="1"/>
    <col min="14618" max="14618" width="11.33203125" style="104" bestFit="1" customWidth="1"/>
    <col min="14619" max="14619" width="11.5546875" style="104" customWidth="1"/>
    <col min="14620" max="14620" width="11.33203125" style="104" bestFit="1" customWidth="1"/>
    <col min="14621" max="14848" width="8.88671875" style="104"/>
    <col min="14849" max="14849" width="14.33203125" style="104" customWidth="1"/>
    <col min="14850" max="14850" width="30.6640625" style="104" customWidth="1"/>
    <col min="14851" max="14851" width="16.109375" style="104" bestFit="1" customWidth="1"/>
    <col min="14852" max="14852" width="16.88671875" style="104" customWidth="1"/>
    <col min="14853" max="14853" width="13" style="104" bestFit="1" customWidth="1"/>
    <col min="14854" max="14859" width="10.109375" style="104" bestFit="1" customWidth="1"/>
    <col min="14860" max="14860" width="10.109375" style="104" customWidth="1"/>
    <col min="14861" max="14873" width="10.109375" style="104" bestFit="1" customWidth="1"/>
    <col min="14874" max="14874" width="11.33203125" style="104" bestFit="1" customWidth="1"/>
    <col min="14875" max="14875" width="11.5546875" style="104" customWidth="1"/>
    <col min="14876" max="14876" width="11.33203125" style="104" bestFit="1" customWidth="1"/>
    <col min="14877" max="15104" width="8.88671875" style="104"/>
    <col min="15105" max="15105" width="14.33203125" style="104" customWidth="1"/>
    <col min="15106" max="15106" width="30.6640625" style="104" customWidth="1"/>
    <col min="15107" max="15107" width="16.109375" style="104" bestFit="1" customWidth="1"/>
    <col min="15108" max="15108" width="16.88671875" style="104" customWidth="1"/>
    <col min="15109" max="15109" width="13" style="104" bestFit="1" customWidth="1"/>
    <col min="15110" max="15115" width="10.109375" style="104" bestFit="1" customWidth="1"/>
    <col min="15116" max="15116" width="10.109375" style="104" customWidth="1"/>
    <col min="15117" max="15129" width="10.109375" style="104" bestFit="1" customWidth="1"/>
    <col min="15130" max="15130" width="11.33203125" style="104" bestFit="1" customWidth="1"/>
    <col min="15131" max="15131" width="11.5546875" style="104" customWidth="1"/>
    <col min="15132" max="15132" width="11.33203125" style="104" bestFit="1" customWidth="1"/>
    <col min="15133" max="15360" width="8.88671875" style="104"/>
    <col min="15361" max="15361" width="14.33203125" style="104" customWidth="1"/>
    <col min="15362" max="15362" width="30.6640625" style="104" customWidth="1"/>
    <col min="15363" max="15363" width="16.109375" style="104" bestFit="1" customWidth="1"/>
    <col min="15364" max="15364" width="16.88671875" style="104" customWidth="1"/>
    <col min="15365" max="15365" width="13" style="104" bestFit="1" customWidth="1"/>
    <col min="15366" max="15371" width="10.109375" style="104" bestFit="1" customWidth="1"/>
    <col min="15372" max="15372" width="10.109375" style="104" customWidth="1"/>
    <col min="15373" max="15385" width="10.109375" style="104" bestFit="1" customWidth="1"/>
    <col min="15386" max="15386" width="11.33203125" style="104" bestFit="1" customWidth="1"/>
    <col min="15387" max="15387" width="11.5546875" style="104" customWidth="1"/>
    <col min="15388" max="15388" width="11.33203125" style="104" bestFit="1" customWidth="1"/>
    <col min="15389" max="15616" width="8.88671875" style="104"/>
    <col min="15617" max="15617" width="14.33203125" style="104" customWidth="1"/>
    <col min="15618" max="15618" width="30.6640625" style="104" customWidth="1"/>
    <col min="15619" max="15619" width="16.109375" style="104" bestFit="1" customWidth="1"/>
    <col min="15620" max="15620" width="16.88671875" style="104" customWidth="1"/>
    <col min="15621" max="15621" width="13" style="104" bestFit="1" customWidth="1"/>
    <col min="15622" max="15627" width="10.109375" style="104" bestFit="1" customWidth="1"/>
    <col min="15628" max="15628" width="10.109375" style="104" customWidth="1"/>
    <col min="15629" max="15641" width="10.109375" style="104" bestFit="1" customWidth="1"/>
    <col min="15642" max="15642" width="11.33203125" style="104" bestFit="1" customWidth="1"/>
    <col min="15643" max="15643" width="11.5546875" style="104" customWidth="1"/>
    <col min="15644" max="15644" width="11.33203125" style="104" bestFit="1" customWidth="1"/>
    <col min="15645" max="15872" width="8.88671875" style="104"/>
    <col min="15873" max="15873" width="14.33203125" style="104" customWidth="1"/>
    <col min="15874" max="15874" width="30.6640625" style="104" customWidth="1"/>
    <col min="15875" max="15875" width="16.109375" style="104" bestFit="1" customWidth="1"/>
    <col min="15876" max="15876" width="16.88671875" style="104" customWidth="1"/>
    <col min="15877" max="15877" width="13" style="104" bestFit="1" customWidth="1"/>
    <col min="15878" max="15883" width="10.109375" style="104" bestFit="1" customWidth="1"/>
    <col min="15884" max="15884" width="10.109375" style="104" customWidth="1"/>
    <col min="15885" max="15897" width="10.109375" style="104" bestFit="1" customWidth="1"/>
    <col min="15898" max="15898" width="11.33203125" style="104" bestFit="1" customWidth="1"/>
    <col min="15899" max="15899" width="11.5546875" style="104" customWidth="1"/>
    <col min="15900" max="15900" width="11.33203125" style="104" bestFit="1" customWidth="1"/>
    <col min="15901" max="16128" width="8.88671875" style="104"/>
    <col min="16129" max="16129" width="14.33203125" style="104" customWidth="1"/>
    <col min="16130" max="16130" width="30.6640625" style="104" customWidth="1"/>
    <col min="16131" max="16131" width="16.109375" style="104" bestFit="1" customWidth="1"/>
    <col min="16132" max="16132" width="16.88671875" style="104" customWidth="1"/>
    <col min="16133" max="16133" width="13" style="104" bestFit="1" customWidth="1"/>
    <col min="16134" max="16139" width="10.109375" style="104" bestFit="1" customWidth="1"/>
    <col min="16140" max="16140" width="10.109375" style="104" customWidth="1"/>
    <col min="16141" max="16153" width="10.109375" style="104" bestFit="1" customWidth="1"/>
    <col min="16154" max="16154" width="11.33203125" style="104" bestFit="1" customWidth="1"/>
    <col min="16155" max="16155" width="11.5546875" style="104" customWidth="1"/>
    <col min="16156" max="16156" width="11.33203125" style="104" bestFit="1" customWidth="1"/>
    <col min="16157" max="16384" width="8.88671875" style="104"/>
  </cols>
  <sheetData>
    <row r="1" spans="1:10" s="106" customFormat="1" ht="33" customHeight="1">
      <c r="A1" s="161" t="s">
        <v>456</v>
      </c>
      <c r="B1" s="164"/>
      <c r="C1" s="164"/>
      <c r="D1" s="164"/>
      <c r="E1" s="164"/>
      <c r="F1" s="122"/>
      <c r="G1" s="122"/>
      <c r="H1" s="107"/>
      <c r="I1" s="107"/>
      <c r="J1" s="107"/>
    </row>
    <row r="2" spans="1:10" ht="14.1" customHeight="1">
      <c r="A2" s="165"/>
      <c r="B2" s="165"/>
      <c r="C2" s="165"/>
      <c r="D2" s="165"/>
      <c r="E2" s="165"/>
      <c r="F2" s="168"/>
      <c r="G2" s="168"/>
    </row>
    <row r="3" spans="1:10" ht="28.8">
      <c r="A3" s="163" t="s">
        <v>455</v>
      </c>
      <c r="B3" s="163" t="s">
        <v>454</v>
      </c>
      <c r="C3" s="163" t="s">
        <v>453</v>
      </c>
      <c r="D3" s="163" t="s">
        <v>452</v>
      </c>
      <c r="E3" s="163" t="s">
        <v>451</v>
      </c>
      <c r="F3" s="168"/>
      <c r="G3" s="168"/>
    </row>
    <row r="4" spans="1:10" ht="14.4">
      <c r="A4" s="166">
        <v>44562</v>
      </c>
      <c r="B4" s="167">
        <v>32.85373367807167</v>
      </c>
      <c r="C4" s="167">
        <v>30.380311282446321</v>
      </c>
      <c r="D4" s="167">
        <v>2.4250179134148468</v>
      </c>
      <c r="E4" s="167">
        <v>3.257927522524099E-2</v>
      </c>
      <c r="F4" s="168"/>
      <c r="G4" s="168"/>
    </row>
    <row r="5" spans="1:10" ht="14.4">
      <c r="A5" s="166">
        <v>44593</v>
      </c>
      <c r="B5" s="167">
        <v>34.717505509036322</v>
      </c>
      <c r="C5" s="167">
        <v>32.079322324646164</v>
      </c>
      <c r="D5" s="167">
        <v>2.6067947420767088</v>
      </c>
      <c r="E5" s="167">
        <v>2.2686242689579843E-2</v>
      </c>
      <c r="F5" s="168"/>
      <c r="G5" s="168"/>
    </row>
    <row r="6" spans="1:10" ht="14.4">
      <c r="A6" s="166">
        <v>44621</v>
      </c>
      <c r="B6" s="167">
        <v>36.029960571407102</v>
      </c>
      <c r="C6" s="167">
        <v>32.764995120667542</v>
      </c>
      <c r="D6" s="167">
        <v>3.2343739532615747</v>
      </c>
      <c r="E6" s="167">
        <v>2.1475234779305977E-2</v>
      </c>
      <c r="F6" s="168"/>
      <c r="G6" s="168"/>
    </row>
    <row r="7" spans="1:10" ht="14.4">
      <c r="A7" s="166">
        <v>44652</v>
      </c>
      <c r="B7" s="167">
        <v>34.20378041940468</v>
      </c>
      <c r="C7" s="167">
        <v>28.90232974073934</v>
      </c>
      <c r="D7" s="167">
        <v>5.2857264715809587</v>
      </c>
      <c r="E7" s="167">
        <v>1.4881625039745211E-2</v>
      </c>
      <c r="F7" s="168"/>
      <c r="G7" s="168"/>
    </row>
    <row r="8" spans="1:10" ht="14.4">
      <c r="A8" s="166">
        <v>44682</v>
      </c>
      <c r="B8" s="167">
        <v>29.02557652905563</v>
      </c>
      <c r="C8" s="167">
        <v>25.094792280749832</v>
      </c>
      <c r="D8" s="167">
        <v>3.9069576405191051</v>
      </c>
      <c r="E8" s="167">
        <v>2.3495298922032275E-2</v>
      </c>
      <c r="F8" s="168"/>
      <c r="G8" s="168"/>
    </row>
    <row r="9" spans="1:10" ht="14.4">
      <c r="A9" s="166">
        <v>44713</v>
      </c>
      <c r="B9" s="167">
        <v>25.777406092916046</v>
      </c>
      <c r="C9" s="167">
        <v>22.17593987542946</v>
      </c>
      <c r="D9" s="167">
        <v>3.5038318852288564</v>
      </c>
      <c r="E9" s="167">
        <v>9.7383229622888839E-2</v>
      </c>
      <c r="F9" s="168"/>
      <c r="G9" s="168"/>
    </row>
    <row r="10" spans="1:10" ht="14.4">
      <c r="A10" s="166">
        <v>44743</v>
      </c>
      <c r="B10" s="167">
        <v>20.786779173779362</v>
      </c>
      <c r="C10" s="167">
        <v>17.566817765426382</v>
      </c>
      <c r="D10" s="167">
        <v>3.0378197368720903</v>
      </c>
      <c r="E10" s="167">
        <v>0.18193425716379039</v>
      </c>
      <c r="F10" s="168"/>
      <c r="G10" s="168"/>
    </row>
    <row r="11" spans="1:10" ht="14.4">
      <c r="A11" s="166">
        <v>44774</v>
      </c>
      <c r="B11" s="167">
        <v>27.222243360266301</v>
      </c>
      <c r="C11" s="167">
        <v>22.210939809353906</v>
      </c>
      <c r="D11" s="167">
        <v>4.6614869055640762</v>
      </c>
      <c r="E11" s="167">
        <v>0.34958065298152313</v>
      </c>
      <c r="F11" s="168"/>
      <c r="G11" s="168"/>
    </row>
    <row r="12" spans="1:10" ht="14.4">
      <c r="A12" s="166">
        <v>44805</v>
      </c>
      <c r="B12" s="167">
        <v>21.434814281058216</v>
      </c>
      <c r="C12" s="167">
        <v>17.524951952364695</v>
      </c>
      <c r="D12" s="167">
        <v>3.0204966785514626</v>
      </c>
      <c r="E12" s="167">
        <v>0.88914497525207459</v>
      </c>
      <c r="F12" s="168"/>
      <c r="G12" s="168"/>
    </row>
    <row r="13" spans="1:10" ht="14.4">
      <c r="A13" s="166">
        <v>44835</v>
      </c>
      <c r="B13" s="167">
        <v>19.605241381808185</v>
      </c>
      <c r="C13" s="167">
        <v>15.502624005387574</v>
      </c>
      <c r="D13" s="167">
        <v>2.5882342714800819</v>
      </c>
      <c r="E13" s="167">
        <v>1.5141893198350729</v>
      </c>
      <c r="F13" s="168"/>
      <c r="G13" s="168"/>
    </row>
    <row r="14" spans="1:10" ht="14.4">
      <c r="A14" s="166">
        <v>44866</v>
      </c>
      <c r="B14" s="167">
        <v>21.716664161927476</v>
      </c>
      <c r="C14" s="167">
        <v>16.308562487037285</v>
      </c>
      <c r="D14" s="167">
        <v>2.9673355369541765</v>
      </c>
      <c r="E14" s="167">
        <v>2.4405624918975688</v>
      </c>
      <c r="F14" s="168"/>
      <c r="G14" s="168"/>
    </row>
    <row r="15" spans="1:10" ht="14.4">
      <c r="A15" s="166">
        <v>44896</v>
      </c>
      <c r="B15" s="167">
        <v>21.260023295146897</v>
      </c>
      <c r="C15" s="167">
        <v>15.064958833562969</v>
      </c>
      <c r="D15" s="167">
        <v>2.899220072989527</v>
      </c>
      <c r="E15" s="167">
        <v>3.2883812448785319</v>
      </c>
      <c r="F15" s="168"/>
      <c r="G15" s="168"/>
    </row>
    <row r="16" spans="1:10" ht="14.4">
      <c r="A16" s="166">
        <v>44927</v>
      </c>
      <c r="B16" s="167">
        <v>22.089340759680628</v>
      </c>
      <c r="C16" s="167">
        <v>14.782343656472463</v>
      </c>
      <c r="D16" s="167">
        <v>2.9973296908544986</v>
      </c>
      <c r="E16" s="167">
        <v>4.2782853993856547</v>
      </c>
      <c r="F16" s="168"/>
      <c r="G16" s="168"/>
    </row>
    <row r="17" spans="1:10" ht="14.4">
      <c r="A17" s="166">
        <v>44958</v>
      </c>
      <c r="B17" s="167">
        <v>23.049700869226943</v>
      </c>
      <c r="C17" s="167">
        <v>15.226491717141712</v>
      </c>
      <c r="D17" s="167">
        <v>3.1570936470185407</v>
      </c>
      <c r="E17" s="167">
        <v>4.6336003772514198</v>
      </c>
      <c r="F17" s="168"/>
      <c r="G17" s="168"/>
    </row>
    <row r="18" spans="1:10" ht="14.4">
      <c r="A18" s="166">
        <v>44986</v>
      </c>
      <c r="B18" s="167">
        <v>24.546954011889348</v>
      </c>
      <c r="C18" s="167">
        <v>15.218406984313731</v>
      </c>
      <c r="D18" s="167">
        <v>3.1841871628753711</v>
      </c>
      <c r="E18" s="167">
        <v>6.1421184036785759</v>
      </c>
      <c r="F18" s="168"/>
      <c r="G18" s="168"/>
    </row>
    <row r="19" spans="1:10" ht="14.4">
      <c r="A19" s="166">
        <v>45017</v>
      </c>
      <c r="B19" s="167">
        <v>26.072244999158951</v>
      </c>
      <c r="C19" s="167">
        <v>14.696697809756397</v>
      </c>
      <c r="D19" s="167">
        <v>3.2435278611337943</v>
      </c>
      <c r="E19" s="167">
        <v>8.0893027839032552</v>
      </c>
      <c r="F19" s="168"/>
      <c r="G19" s="168"/>
    </row>
    <row r="20" spans="1:10" ht="14.4">
      <c r="A20" s="166">
        <v>45047</v>
      </c>
      <c r="B20" s="167">
        <v>27.625386048188638</v>
      </c>
      <c r="C20" s="167">
        <v>14.322717945135437</v>
      </c>
      <c r="D20" s="167">
        <v>2.8487542199176659</v>
      </c>
      <c r="E20" s="167">
        <v>10.35089308102466</v>
      </c>
      <c r="F20" s="168"/>
      <c r="G20" s="168"/>
    </row>
    <row r="21" spans="1:10" ht="14.4">
      <c r="A21" s="166">
        <v>45078</v>
      </c>
      <c r="B21" s="167">
        <v>28.334215366200237</v>
      </c>
      <c r="C21" s="167">
        <v>12.54680163455672</v>
      </c>
      <c r="D21" s="167">
        <v>2.8570161503121851</v>
      </c>
      <c r="E21" s="167">
        <v>12.700730771815818</v>
      </c>
      <c r="F21" s="168"/>
      <c r="G21" s="168"/>
    </row>
    <row r="22" spans="1:10" ht="14.4">
      <c r="A22" s="166">
        <v>45108</v>
      </c>
      <c r="B22" s="167">
        <v>29.710234174154088</v>
      </c>
      <c r="C22" s="167">
        <v>12.78190661552731</v>
      </c>
      <c r="D22" s="167">
        <v>3.0227210983944923</v>
      </c>
      <c r="E22" s="167">
        <v>13.617068271721722</v>
      </c>
      <c r="F22" s="168"/>
      <c r="G22" s="168"/>
    </row>
    <row r="23" spans="1:10" ht="14.4">
      <c r="A23" s="166">
        <v>45139</v>
      </c>
      <c r="B23" s="167">
        <v>31.671236461076148</v>
      </c>
      <c r="C23" s="167">
        <v>12.996361007710252</v>
      </c>
      <c r="D23" s="167">
        <v>3.2693089938004509</v>
      </c>
      <c r="E23" s="167">
        <v>14.777217286284824</v>
      </c>
      <c r="F23" s="168"/>
      <c r="G23" s="168"/>
    </row>
    <row r="24" spans="1:10" ht="14.4">
      <c r="A24" s="166">
        <v>45170</v>
      </c>
      <c r="B24" s="167">
        <v>32.618310523554598</v>
      </c>
      <c r="C24" s="167">
        <v>12.660976744683857</v>
      </c>
      <c r="D24" s="167">
        <v>3.5738890661028</v>
      </c>
      <c r="E24" s="167">
        <v>15.690777956608573</v>
      </c>
      <c r="F24" s="168"/>
      <c r="G24" s="168"/>
    </row>
    <row r="25" spans="1:10" ht="14.4">
      <c r="A25" s="166">
        <v>45200</v>
      </c>
      <c r="B25" s="167">
        <v>32.644862460799494</v>
      </c>
      <c r="C25" s="167">
        <v>12.352712447659499</v>
      </c>
      <c r="D25" s="167">
        <v>3.3602822387673559</v>
      </c>
      <c r="E25" s="167">
        <v>16.327057247524049</v>
      </c>
      <c r="F25" s="168"/>
      <c r="G25" s="168"/>
    </row>
    <row r="26" spans="1:10" ht="14.4">
      <c r="A26" s="166">
        <v>45231</v>
      </c>
      <c r="B26" s="167">
        <v>31.750955604273599</v>
      </c>
      <c r="C26" s="167">
        <v>12.008730671377702</v>
      </c>
      <c r="D26" s="167">
        <v>2.9561963227332493</v>
      </c>
      <c r="E26" s="167">
        <v>16.143005557788413</v>
      </c>
      <c r="F26" s="168"/>
      <c r="G26" s="168"/>
    </row>
    <row r="27" spans="1:10" ht="14.4">
      <c r="A27" s="166">
        <v>45261</v>
      </c>
      <c r="B27" s="167">
        <v>30.371610182998658</v>
      </c>
      <c r="C27" s="167">
        <v>10.825421651265014</v>
      </c>
      <c r="D27" s="167">
        <v>2.8615737498140179</v>
      </c>
      <c r="E27" s="167">
        <v>16.22484439738146</v>
      </c>
      <c r="F27" s="168"/>
      <c r="G27" s="169" t="s">
        <v>421</v>
      </c>
      <c r="H27" s="105"/>
      <c r="I27" s="105"/>
      <c r="J27" s="105"/>
    </row>
    <row r="28" spans="1:10" ht="14.4">
      <c r="A28" s="166">
        <v>45292</v>
      </c>
      <c r="B28" s="167">
        <v>27.631350725724985</v>
      </c>
      <c r="C28" s="167">
        <v>9.5659659555236765</v>
      </c>
      <c r="D28" s="167">
        <v>2.6204557896882843</v>
      </c>
      <c r="E28" s="167">
        <v>15.096928898852124</v>
      </c>
      <c r="F28" s="168"/>
      <c r="G28" s="168"/>
    </row>
    <row r="29" spans="1:10" ht="14.4">
      <c r="A29" s="166">
        <v>45323</v>
      </c>
      <c r="B29" s="167">
        <v>27.25168196470419</v>
      </c>
      <c r="C29" s="167">
        <v>9.3608449219181402</v>
      </c>
      <c r="D29" s="167">
        <v>2.5958302867677765</v>
      </c>
      <c r="E29" s="167">
        <v>14.947780872762239</v>
      </c>
      <c r="F29" s="168"/>
      <c r="G29" s="168"/>
    </row>
    <row r="30" spans="1:10" ht="14.4">
      <c r="A30" s="165"/>
      <c r="B30" s="165"/>
      <c r="C30" s="165"/>
      <c r="D30" s="165"/>
      <c r="E30" s="165"/>
      <c r="F30" s="168"/>
      <c r="G30" s="168"/>
    </row>
    <row r="31" spans="1:10" ht="14.4">
      <c r="A31" s="165"/>
      <c r="B31" s="165"/>
      <c r="C31" s="165"/>
      <c r="D31" s="165"/>
      <c r="E31" s="165"/>
      <c r="F31" s="168"/>
      <c r="G31" s="168"/>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43"/>
  <dimension ref="A1:J33"/>
  <sheetViews>
    <sheetView showGridLines="0" zoomScaleNormal="100" zoomScaleSheetLayoutView="98" workbookViewId="0">
      <selection activeCell="H9" sqref="H9"/>
    </sheetView>
  </sheetViews>
  <sheetFormatPr defaultRowHeight="13.2"/>
  <cols>
    <col min="1" max="1" width="18.44140625" style="104" customWidth="1"/>
    <col min="2" max="2" width="13" style="104" customWidth="1"/>
    <col min="3" max="3" width="14.33203125" style="104" customWidth="1"/>
    <col min="4" max="4" width="12.5546875" style="104" customWidth="1"/>
    <col min="5" max="5" width="14.33203125" style="104" customWidth="1"/>
    <col min="6" max="23" width="10.109375" style="104" bestFit="1" customWidth="1"/>
    <col min="24" max="24" width="11.33203125" style="104" bestFit="1" customWidth="1"/>
    <col min="25" max="25" width="11.5546875" style="104" customWidth="1"/>
    <col min="26" max="26" width="11.33203125" style="104" bestFit="1" customWidth="1"/>
    <col min="27" max="256" width="8.88671875" style="104"/>
    <col min="257" max="257" width="18.44140625" style="104" customWidth="1"/>
    <col min="258" max="258" width="13" style="104" customWidth="1"/>
    <col min="259" max="259" width="14.33203125" style="104" customWidth="1"/>
    <col min="260" max="260" width="12.5546875" style="104" customWidth="1"/>
    <col min="261" max="261" width="14.33203125" style="104" customWidth="1"/>
    <col min="262" max="279" width="10.109375" style="104" bestFit="1" customWidth="1"/>
    <col min="280" max="280" width="11.33203125" style="104" bestFit="1" customWidth="1"/>
    <col min="281" max="281" width="11.5546875" style="104" customWidth="1"/>
    <col min="282" max="282" width="11.33203125" style="104" bestFit="1" customWidth="1"/>
    <col min="283" max="512" width="8.88671875" style="104"/>
    <col min="513" max="513" width="18.44140625" style="104" customWidth="1"/>
    <col min="514" max="514" width="13" style="104" customWidth="1"/>
    <col min="515" max="515" width="14.33203125" style="104" customWidth="1"/>
    <col min="516" max="516" width="12.5546875" style="104" customWidth="1"/>
    <col min="517" max="517" width="14.33203125" style="104" customWidth="1"/>
    <col min="518" max="535" width="10.109375" style="104" bestFit="1" customWidth="1"/>
    <col min="536" max="536" width="11.33203125" style="104" bestFit="1" customWidth="1"/>
    <col min="537" max="537" width="11.5546875" style="104" customWidth="1"/>
    <col min="538" max="538" width="11.33203125" style="104" bestFit="1" customWidth="1"/>
    <col min="539" max="768" width="8.88671875" style="104"/>
    <col min="769" max="769" width="18.44140625" style="104" customWidth="1"/>
    <col min="770" max="770" width="13" style="104" customWidth="1"/>
    <col min="771" max="771" width="14.33203125" style="104" customWidth="1"/>
    <col min="772" max="772" width="12.5546875" style="104" customWidth="1"/>
    <col min="773" max="773" width="14.33203125" style="104" customWidth="1"/>
    <col min="774" max="791" width="10.109375" style="104" bestFit="1" customWidth="1"/>
    <col min="792" max="792" width="11.33203125" style="104" bestFit="1" customWidth="1"/>
    <col min="793" max="793" width="11.5546875" style="104" customWidth="1"/>
    <col min="794" max="794" width="11.33203125" style="104" bestFit="1" customWidth="1"/>
    <col min="795" max="1024" width="8.88671875" style="104"/>
    <col min="1025" max="1025" width="18.44140625" style="104" customWidth="1"/>
    <col min="1026" max="1026" width="13" style="104" customWidth="1"/>
    <col min="1027" max="1027" width="14.33203125" style="104" customWidth="1"/>
    <col min="1028" max="1028" width="12.5546875" style="104" customWidth="1"/>
    <col min="1029" max="1029" width="14.33203125" style="104" customWidth="1"/>
    <col min="1030" max="1047" width="10.109375" style="104" bestFit="1" customWidth="1"/>
    <col min="1048" max="1048" width="11.33203125" style="104" bestFit="1" customWidth="1"/>
    <col min="1049" max="1049" width="11.5546875" style="104" customWidth="1"/>
    <col min="1050" max="1050" width="11.33203125" style="104" bestFit="1" customWidth="1"/>
    <col min="1051" max="1280" width="8.88671875" style="104"/>
    <col min="1281" max="1281" width="18.44140625" style="104" customWidth="1"/>
    <col min="1282" max="1282" width="13" style="104" customWidth="1"/>
    <col min="1283" max="1283" width="14.33203125" style="104" customWidth="1"/>
    <col min="1284" max="1284" width="12.5546875" style="104" customWidth="1"/>
    <col min="1285" max="1285" width="14.33203125" style="104" customWidth="1"/>
    <col min="1286" max="1303" width="10.109375" style="104" bestFit="1" customWidth="1"/>
    <col min="1304" max="1304" width="11.33203125" style="104" bestFit="1" customWidth="1"/>
    <col min="1305" max="1305" width="11.5546875" style="104" customWidth="1"/>
    <col min="1306" max="1306" width="11.33203125" style="104" bestFit="1" customWidth="1"/>
    <col min="1307" max="1536" width="8.88671875" style="104"/>
    <col min="1537" max="1537" width="18.44140625" style="104" customWidth="1"/>
    <col min="1538" max="1538" width="13" style="104" customWidth="1"/>
    <col min="1539" max="1539" width="14.33203125" style="104" customWidth="1"/>
    <col min="1540" max="1540" width="12.5546875" style="104" customWidth="1"/>
    <col min="1541" max="1541" width="14.33203125" style="104" customWidth="1"/>
    <col min="1542" max="1559" width="10.109375" style="104" bestFit="1" customWidth="1"/>
    <col min="1560" max="1560" width="11.33203125" style="104" bestFit="1" customWidth="1"/>
    <col min="1561" max="1561" width="11.5546875" style="104" customWidth="1"/>
    <col min="1562" max="1562" width="11.33203125" style="104" bestFit="1" customWidth="1"/>
    <col min="1563" max="1792" width="8.88671875" style="104"/>
    <col min="1793" max="1793" width="18.44140625" style="104" customWidth="1"/>
    <col min="1794" max="1794" width="13" style="104" customWidth="1"/>
    <col min="1795" max="1795" width="14.33203125" style="104" customWidth="1"/>
    <col min="1796" max="1796" width="12.5546875" style="104" customWidth="1"/>
    <col min="1797" max="1797" width="14.33203125" style="104" customWidth="1"/>
    <col min="1798" max="1815" width="10.109375" style="104" bestFit="1" customWidth="1"/>
    <col min="1816" max="1816" width="11.33203125" style="104" bestFit="1" customWidth="1"/>
    <col min="1817" max="1817" width="11.5546875" style="104" customWidth="1"/>
    <col min="1818" max="1818" width="11.33203125" style="104" bestFit="1" customWidth="1"/>
    <col min="1819" max="2048" width="8.88671875" style="104"/>
    <col min="2049" max="2049" width="18.44140625" style="104" customWidth="1"/>
    <col min="2050" max="2050" width="13" style="104" customWidth="1"/>
    <col min="2051" max="2051" width="14.33203125" style="104" customWidth="1"/>
    <col min="2052" max="2052" width="12.5546875" style="104" customWidth="1"/>
    <col min="2053" max="2053" width="14.33203125" style="104" customWidth="1"/>
    <col min="2054" max="2071" width="10.109375" style="104" bestFit="1" customWidth="1"/>
    <col min="2072" max="2072" width="11.33203125" style="104" bestFit="1" customWidth="1"/>
    <col min="2073" max="2073" width="11.5546875" style="104" customWidth="1"/>
    <col min="2074" max="2074" width="11.33203125" style="104" bestFit="1" customWidth="1"/>
    <col min="2075" max="2304" width="8.88671875" style="104"/>
    <col min="2305" max="2305" width="18.44140625" style="104" customWidth="1"/>
    <col min="2306" max="2306" width="13" style="104" customWidth="1"/>
    <col min="2307" max="2307" width="14.33203125" style="104" customWidth="1"/>
    <col min="2308" max="2308" width="12.5546875" style="104" customWidth="1"/>
    <col min="2309" max="2309" width="14.33203125" style="104" customWidth="1"/>
    <col min="2310" max="2327" width="10.109375" style="104" bestFit="1" customWidth="1"/>
    <col min="2328" max="2328" width="11.33203125" style="104" bestFit="1" customWidth="1"/>
    <col min="2329" max="2329" width="11.5546875" style="104" customWidth="1"/>
    <col min="2330" max="2330" width="11.33203125" style="104" bestFit="1" customWidth="1"/>
    <col min="2331" max="2560" width="8.88671875" style="104"/>
    <col min="2561" max="2561" width="18.44140625" style="104" customWidth="1"/>
    <col min="2562" max="2562" width="13" style="104" customWidth="1"/>
    <col min="2563" max="2563" width="14.33203125" style="104" customWidth="1"/>
    <col min="2564" max="2564" width="12.5546875" style="104" customWidth="1"/>
    <col min="2565" max="2565" width="14.33203125" style="104" customWidth="1"/>
    <col min="2566" max="2583" width="10.109375" style="104" bestFit="1" customWidth="1"/>
    <col min="2584" max="2584" width="11.33203125" style="104" bestFit="1" customWidth="1"/>
    <col min="2585" max="2585" width="11.5546875" style="104" customWidth="1"/>
    <col min="2586" max="2586" width="11.33203125" style="104" bestFit="1" customWidth="1"/>
    <col min="2587" max="2816" width="8.88671875" style="104"/>
    <col min="2817" max="2817" width="18.44140625" style="104" customWidth="1"/>
    <col min="2818" max="2818" width="13" style="104" customWidth="1"/>
    <col min="2819" max="2819" width="14.33203125" style="104" customWidth="1"/>
    <col min="2820" max="2820" width="12.5546875" style="104" customWidth="1"/>
    <col min="2821" max="2821" width="14.33203125" style="104" customWidth="1"/>
    <col min="2822" max="2839" width="10.109375" style="104" bestFit="1" customWidth="1"/>
    <col min="2840" max="2840" width="11.33203125" style="104" bestFit="1" customWidth="1"/>
    <col min="2841" max="2841" width="11.5546875" style="104" customWidth="1"/>
    <col min="2842" max="2842" width="11.33203125" style="104" bestFit="1" customWidth="1"/>
    <col min="2843" max="3072" width="8.88671875" style="104"/>
    <col min="3073" max="3073" width="18.44140625" style="104" customWidth="1"/>
    <col min="3074" max="3074" width="13" style="104" customWidth="1"/>
    <col min="3075" max="3075" width="14.33203125" style="104" customWidth="1"/>
    <col min="3076" max="3076" width="12.5546875" style="104" customWidth="1"/>
    <col min="3077" max="3077" width="14.33203125" style="104" customWidth="1"/>
    <col min="3078" max="3095" width="10.109375" style="104" bestFit="1" customWidth="1"/>
    <col min="3096" max="3096" width="11.33203125" style="104" bestFit="1" customWidth="1"/>
    <col min="3097" max="3097" width="11.5546875" style="104" customWidth="1"/>
    <col min="3098" max="3098" width="11.33203125" style="104" bestFit="1" customWidth="1"/>
    <col min="3099" max="3328" width="8.88671875" style="104"/>
    <col min="3329" max="3329" width="18.44140625" style="104" customWidth="1"/>
    <col min="3330" max="3330" width="13" style="104" customWidth="1"/>
    <col min="3331" max="3331" width="14.33203125" style="104" customWidth="1"/>
    <col min="3332" max="3332" width="12.5546875" style="104" customWidth="1"/>
    <col min="3333" max="3333" width="14.33203125" style="104" customWidth="1"/>
    <col min="3334" max="3351" width="10.109375" style="104" bestFit="1" customWidth="1"/>
    <col min="3352" max="3352" width="11.33203125" style="104" bestFit="1" customWidth="1"/>
    <col min="3353" max="3353" width="11.5546875" style="104" customWidth="1"/>
    <col min="3354" max="3354" width="11.33203125" style="104" bestFit="1" customWidth="1"/>
    <col min="3355" max="3584" width="8.88671875" style="104"/>
    <col min="3585" max="3585" width="18.44140625" style="104" customWidth="1"/>
    <col min="3586" max="3586" width="13" style="104" customWidth="1"/>
    <col min="3587" max="3587" width="14.33203125" style="104" customWidth="1"/>
    <col min="3588" max="3588" width="12.5546875" style="104" customWidth="1"/>
    <col min="3589" max="3589" width="14.33203125" style="104" customWidth="1"/>
    <col min="3590" max="3607" width="10.109375" style="104" bestFit="1" customWidth="1"/>
    <col min="3608" max="3608" width="11.33203125" style="104" bestFit="1" customWidth="1"/>
    <col min="3609" max="3609" width="11.5546875" style="104" customWidth="1"/>
    <col min="3610" max="3610" width="11.33203125" style="104" bestFit="1" customWidth="1"/>
    <col min="3611" max="3840" width="8.88671875" style="104"/>
    <col min="3841" max="3841" width="18.44140625" style="104" customWidth="1"/>
    <col min="3842" max="3842" width="13" style="104" customWidth="1"/>
    <col min="3843" max="3843" width="14.33203125" style="104" customWidth="1"/>
    <col min="3844" max="3844" width="12.5546875" style="104" customWidth="1"/>
    <col min="3845" max="3845" width="14.33203125" style="104" customWidth="1"/>
    <col min="3846" max="3863" width="10.109375" style="104" bestFit="1" customWidth="1"/>
    <col min="3864" max="3864" width="11.33203125" style="104" bestFit="1" customWidth="1"/>
    <col min="3865" max="3865" width="11.5546875" style="104" customWidth="1"/>
    <col min="3866" max="3866" width="11.33203125" style="104" bestFit="1" customWidth="1"/>
    <col min="3867" max="4096" width="8.88671875" style="104"/>
    <col min="4097" max="4097" width="18.44140625" style="104" customWidth="1"/>
    <col min="4098" max="4098" width="13" style="104" customWidth="1"/>
    <col min="4099" max="4099" width="14.33203125" style="104" customWidth="1"/>
    <col min="4100" max="4100" width="12.5546875" style="104" customWidth="1"/>
    <col min="4101" max="4101" width="14.33203125" style="104" customWidth="1"/>
    <col min="4102" max="4119" width="10.109375" style="104" bestFit="1" customWidth="1"/>
    <col min="4120" max="4120" width="11.33203125" style="104" bestFit="1" customWidth="1"/>
    <col min="4121" max="4121" width="11.5546875" style="104" customWidth="1"/>
    <col min="4122" max="4122" width="11.33203125" style="104" bestFit="1" customWidth="1"/>
    <col min="4123" max="4352" width="8.88671875" style="104"/>
    <col min="4353" max="4353" width="18.44140625" style="104" customWidth="1"/>
    <col min="4354" max="4354" width="13" style="104" customWidth="1"/>
    <col min="4355" max="4355" width="14.33203125" style="104" customWidth="1"/>
    <col min="4356" max="4356" width="12.5546875" style="104" customWidth="1"/>
    <col min="4357" max="4357" width="14.33203125" style="104" customWidth="1"/>
    <col min="4358" max="4375" width="10.109375" style="104" bestFit="1" customWidth="1"/>
    <col min="4376" max="4376" width="11.33203125" style="104" bestFit="1" customWidth="1"/>
    <col min="4377" max="4377" width="11.5546875" style="104" customWidth="1"/>
    <col min="4378" max="4378" width="11.33203125" style="104" bestFit="1" customWidth="1"/>
    <col min="4379" max="4608" width="8.88671875" style="104"/>
    <col min="4609" max="4609" width="18.44140625" style="104" customWidth="1"/>
    <col min="4610" max="4610" width="13" style="104" customWidth="1"/>
    <col min="4611" max="4611" width="14.33203125" style="104" customWidth="1"/>
    <col min="4612" max="4612" width="12.5546875" style="104" customWidth="1"/>
    <col min="4613" max="4613" width="14.33203125" style="104" customWidth="1"/>
    <col min="4614" max="4631" width="10.109375" style="104" bestFit="1" customWidth="1"/>
    <col min="4632" max="4632" width="11.33203125" style="104" bestFit="1" customWidth="1"/>
    <col min="4633" max="4633" width="11.5546875" style="104" customWidth="1"/>
    <col min="4634" max="4634" width="11.33203125" style="104" bestFit="1" customWidth="1"/>
    <col min="4635" max="4864" width="8.88671875" style="104"/>
    <col min="4865" max="4865" width="18.44140625" style="104" customWidth="1"/>
    <col min="4866" max="4866" width="13" style="104" customWidth="1"/>
    <col min="4867" max="4867" width="14.33203125" style="104" customWidth="1"/>
    <col min="4868" max="4868" width="12.5546875" style="104" customWidth="1"/>
    <col min="4869" max="4869" width="14.33203125" style="104" customWidth="1"/>
    <col min="4870" max="4887" width="10.109375" style="104" bestFit="1" customWidth="1"/>
    <col min="4888" max="4888" width="11.33203125" style="104" bestFit="1" customWidth="1"/>
    <col min="4889" max="4889" width="11.5546875" style="104" customWidth="1"/>
    <col min="4890" max="4890" width="11.33203125" style="104" bestFit="1" customWidth="1"/>
    <col min="4891" max="5120" width="8.88671875" style="104"/>
    <col min="5121" max="5121" width="18.44140625" style="104" customWidth="1"/>
    <col min="5122" max="5122" width="13" style="104" customWidth="1"/>
    <col min="5123" max="5123" width="14.33203125" style="104" customWidth="1"/>
    <col min="5124" max="5124" width="12.5546875" style="104" customWidth="1"/>
    <col min="5125" max="5125" width="14.33203125" style="104" customWidth="1"/>
    <col min="5126" max="5143" width="10.109375" style="104" bestFit="1" customWidth="1"/>
    <col min="5144" max="5144" width="11.33203125" style="104" bestFit="1" customWidth="1"/>
    <col min="5145" max="5145" width="11.5546875" style="104" customWidth="1"/>
    <col min="5146" max="5146" width="11.33203125" style="104" bestFit="1" customWidth="1"/>
    <col min="5147" max="5376" width="8.88671875" style="104"/>
    <col min="5377" max="5377" width="18.44140625" style="104" customWidth="1"/>
    <col min="5378" max="5378" width="13" style="104" customWidth="1"/>
    <col min="5379" max="5379" width="14.33203125" style="104" customWidth="1"/>
    <col min="5380" max="5380" width="12.5546875" style="104" customWidth="1"/>
    <col min="5381" max="5381" width="14.33203125" style="104" customWidth="1"/>
    <col min="5382" max="5399" width="10.109375" style="104" bestFit="1" customWidth="1"/>
    <col min="5400" max="5400" width="11.33203125" style="104" bestFit="1" customWidth="1"/>
    <col min="5401" max="5401" width="11.5546875" style="104" customWidth="1"/>
    <col min="5402" max="5402" width="11.33203125" style="104" bestFit="1" customWidth="1"/>
    <col min="5403" max="5632" width="8.88671875" style="104"/>
    <col min="5633" max="5633" width="18.44140625" style="104" customWidth="1"/>
    <col min="5634" max="5634" width="13" style="104" customWidth="1"/>
    <col min="5635" max="5635" width="14.33203125" style="104" customWidth="1"/>
    <col min="5636" max="5636" width="12.5546875" style="104" customWidth="1"/>
    <col min="5637" max="5637" width="14.33203125" style="104" customWidth="1"/>
    <col min="5638" max="5655" width="10.109375" style="104" bestFit="1" customWidth="1"/>
    <col min="5656" max="5656" width="11.33203125" style="104" bestFit="1" customWidth="1"/>
    <col min="5657" max="5657" width="11.5546875" style="104" customWidth="1"/>
    <col min="5658" max="5658" width="11.33203125" style="104" bestFit="1" customWidth="1"/>
    <col min="5659" max="5888" width="8.88671875" style="104"/>
    <col min="5889" max="5889" width="18.44140625" style="104" customWidth="1"/>
    <col min="5890" max="5890" width="13" style="104" customWidth="1"/>
    <col min="5891" max="5891" width="14.33203125" style="104" customWidth="1"/>
    <col min="5892" max="5892" width="12.5546875" style="104" customWidth="1"/>
    <col min="5893" max="5893" width="14.33203125" style="104" customWidth="1"/>
    <col min="5894" max="5911" width="10.109375" style="104" bestFit="1" customWidth="1"/>
    <col min="5912" max="5912" width="11.33203125" style="104" bestFit="1" customWidth="1"/>
    <col min="5913" max="5913" width="11.5546875" style="104" customWidth="1"/>
    <col min="5914" max="5914" width="11.33203125" style="104" bestFit="1" customWidth="1"/>
    <col min="5915" max="6144" width="8.88671875" style="104"/>
    <col min="6145" max="6145" width="18.44140625" style="104" customWidth="1"/>
    <col min="6146" max="6146" width="13" style="104" customWidth="1"/>
    <col min="6147" max="6147" width="14.33203125" style="104" customWidth="1"/>
    <col min="6148" max="6148" width="12.5546875" style="104" customWidth="1"/>
    <col min="6149" max="6149" width="14.33203125" style="104" customWidth="1"/>
    <col min="6150" max="6167" width="10.109375" style="104" bestFit="1" customWidth="1"/>
    <col min="6168" max="6168" width="11.33203125" style="104" bestFit="1" customWidth="1"/>
    <col min="6169" max="6169" width="11.5546875" style="104" customWidth="1"/>
    <col min="6170" max="6170" width="11.33203125" style="104" bestFit="1" customWidth="1"/>
    <col min="6171" max="6400" width="8.88671875" style="104"/>
    <col min="6401" max="6401" width="18.44140625" style="104" customWidth="1"/>
    <col min="6402" max="6402" width="13" style="104" customWidth="1"/>
    <col min="6403" max="6403" width="14.33203125" style="104" customWidth="1"/>
    <col min="6404" max="6404" width="12.5546875" style="104" customWidth="1"/>
    <col min="6405" max="6405" width="14.33203125" style="104" customWidth="1"/>
    <col min="6406" max="6423" width="10.109375" style="104" bestFit="1" customWidth="1"/>
    <col min="6424" max="6424" width="11.33203125" style="104" bestFit="1" customWidth="1"/>
    <col min="6425" max="6425" width="11.5546875" style="104" customWidth="1"/>
    <col min="6426" max="6426" width="11.33203125" style="104" bestFit="1" customWidth="1"/>
    <col min="6427" max="6656" width="8.88671875" style="104"/>
    <col min="6657" max="6657" width="18.44140625" style="104" customWidth="1"/>
    <col min="6658" max="6658" width="13" style="104" customWidth="1"/>
    <col min="6659" max="6659" width="14.33203125" style="104" customWidth="1"/>
    <col min="6660" max="6660" width="12.5546875" style="104" customWidth="1"/>
    <col min="6661" max="6661" width="14.33203125" style="104" customWidth="1"/>
    <col min="6662" max="6679" width="10.109375" style="104" bestFit="1" customWidth="1"/>
    <col min="6680" max="6680" width="11.33203125" style="104" bestFit="1" customWidth="1"/>
    <col min="6681" max="6681" width="11.5546875" style="104" customWidth="1"/>
    <col min="6682" max="6682" width="11.33203125" style="104" bestFit="1" customWidth="1"/>
    <col min="6683" max="6912" width="8.88671875" style="104"/>
    <col min="6913" max="6913" width="18.44140625" style="104" customWidth="1"/>
    <col min="6914" max="6914" width="13" style="104" customWidth="1"/>
    <col min="6915" max="6915" width="14.33203125" style="104" customWidth="1"/>
    <col min="6916" max="6916" width="12.5546875" style="104" customWidth="1"/>
    <col min="6917" max="6917" width="14.33203125" style="104" customWidth="1"/>
    <col min="6918" max="6935" width="10.109375" style="104" bestFit="1" customWidth="1"/>
    <col min="6936" max="6936" width="11.33203125" style="104" bestFit="1" customWidth="1"/>
    <col min="6937" max="6937" width="11.5546875" style="104" customWidth="1"/>
    <col min="6938" max="6938" width="11.33203125" style="104" bestFit="1" customWidth="1"/>
    <col min="6939" max="7168" width="8.88671875" style="104"/>
    <col min="7169" max="7169" width="18.44140625" style="104" customWidth="1"/>
    <col min="7170" max="7170" width="13" style="104" customWidth="1"/>
    <col min="7171" max="7171" width="14.33203125" style="104" customWidth="1"/>
    <col min="7172" max="7172" width="12.5546875" style="104" customWidth="1"/>
    <col min="7173" max="7173" width="14.33203125" style="104" customWidth="1"/>
    <col min="7174" max="7191" width="10.109375" style="104" bestFit="1" customWidth="1"/>
    <col min="7192" max="7192" width="11.33203125" style="104" bestFit="1" customWidth="1"/>
    <col min="7193" max="7193" width="11.5546875" style="104" customWidth="1"/>
    <col min="7194" max="7194" width="11.33203125" style="104" bestFit="1" customWidth="1"/>
    <col min="7195" max="7424" width="8.88671875" style="104"/>
    <col min="7425" max="7425" width="18.44140625" style="104" customWidth="1"/>
    <col min="7426" max="7426" width="13" style="104" customWidth="1"/>
    <col min="7427" max="7427" width="14.33203125" style="104" customWidth="1"/>
    <col min="7428" max="7428" width="12.5546875" style="104" customWidth="1"/>
    <col min="7429" max="7429" width="14.33203125" style="104" customWidth="1"/>
    <col min="7430" max="7447" width="10.109375" style="104" bestFit="1" customWidth="1"/>
    <col min="7448" max="7448" width="11.33203125" style="104" bestFit="1" customWidth="1"/>
    <col min="7449" max="7449" width="11.5546875" style="104" customWidth="1"/>
    <col min="7450" max="7450" width="11.33203125" style="104" bestFit="1" customWidth="1"/>
    <col min="7451" max="7680" width="8.88671875" style="104"/>
    <col min="7681" max="7681" width="18.44140625" style="104" customWidth="1"/>
    <col min="7682" max="7682" width="13" style="104" customWidth="1"/>
    <col min="7683" max="7683" width="14.33203125" style="104" customWidth="1"/>
    <col min="7684" max="7684" width="12.5546875" style="104" customWidth="1"/>
    <col min="7685" max="7685" width="14.33203125" style="104" customWidth="1"/>
    <col min="7686" max="7703" width="10.109375" style="104" bestFit="1" customWidth="1"/>
    <col min="7704" max="7704" width="11.33203125" style="104" bestFit="1" customWidth="1"/>
    <col min="7705" max="7705" width="11.5546875" style="104" customWidth="1"/>
    <col min="7706" max="7706" width="11.33203125" style="104" bestFit="1" customWidth="1"/>
    <col min="7707" max="7936" width="8.88671875" style="104"/>
    <col min="7937" max="7937" width="18.44140625" style="104" customWidth="1"/>
    <col min="7938" max="7938" width="13" style="104" customWidth="1"/>
    <col min="7939" max="7939" width="14.33203125" style="104" customWidth="1"/>
    <col min="7940" max="7940" width="12.5546875" style="104" customWidth="1"/>
    <col min="7941" max="7941" width="14.33203125" style="104" customWidth="1"/>
    <col min="7942" max="7959" width="10.109375" style="104" bestFit="1" customWidth="1"/>
    <col min="7960" max="7960" width="11.33203125" style="104" bestFit="1" customWidth="1"/>
    <col min="7961" max="7961" width="11.5546875" style="104" customWidth="1"/>
    <col min="7962" max="7962" width="11.33203125" style="104" bestFit="1" customWidth="1"/>
    <col min="7963" max="8192" width="8.88671875" style="104"/>
    <col min="8193" max="8193" width="18.44140625" style="104" customWidth="1"/>
    <col min="8194" max="8194" width="13" style="104" customWidth="1"/>
    <col min="8195" max="8195" width="14.33203125" style="104" customWidth="1"/>
    <col min="8196" max="8196" width="12.5546875" style="104" customWidth="1"/>
    <col min="8197" max="8197" width="14.33203125" style="104" customWidth="1"/>
    <col min="8198" max="8215" width="10.109375" style="104" bestFit="1" customWidth="1"/>
    <col min="8216" max="8216" width="11.33203125" style="104" bestFit="1" customWidth="1"/>
    <col min="8217" max="8217" width="11.5546875" style="104" customWidth="1"/>
    <col min="8218" max="8218" width="11.33203125" style="104" bestFit="1" customWidth="1"/>
    <col min="8219" max="8448" width="8.88671875" style="104"/>
    <col min="8449" max="8449" width="18.44140625" style="104" customWidth="1"/>
    <col min="8450" max="8450" width="13" style="104" customWidth="1"/>
    <col min="8451" max="8451" width="14.33203125" style="104" customWidth="1"/>
    <col min="8452" max="8452" width="12.5546875" style="104" customWidth="1"/>
    <col min="8453" max="8453" width="14.33203125" style="104" customWidth="1"/>
    <col min="8454" max="8471" width="10.109375" style="104" bestFit="1" customWidth="1"/>
    <col min="8472" max="8472" width="11.33203125" style="104" bestFit="1" customWidth="1"/>
    <col min="8473" max="8473" width="11.5546875" style="104" customWidth="1"/>
    <col min="8474" max="8474" width="11.33203125" style="104" bestFit="1" customWidth="1"/>
    <col min="8475" max="8704" width="8.88671875" style="104"/>
    <col min="8705" max="8705" width="18.44140625" style="104" customWidth="1"/>
    <col min="8706" max="8706" width="13" style="104" customWidth="1"/>
    <col min="8707" max="8707" width="14.33203125" style="104" customWidth="1"/>
    <col min="8708" max="8708" width="12.5546875" style="104" customWidth="1"/>
    <col min="8709" max="8709" width="14.33203125" style="104" customWidth="1"/>
    <col min="8710" max="8727" width="10.109375" style="104" bestFit="1" customWidth="1"/>
    <col min="8728" max="8728" width="11.33203125" style="104" bestFit="1" customWidth="1"/>
    <col min="8729" max="8729" width="11.5546875" style="104" customWidth="1"/>
    <col min="8730" max="8730" width="11.33203125" style="104" bestFit="1" customWidth="1"/>
    <col min="8731" max="8960" width="8.88671875" style="104"/>
    <col min="8961" max="8961" width="18.44140625" style="104" customWidth="1"/>
    <col min="8962" max="8962" width="13" style="104" customWidth="1"/>
    <col min="8963" max="8963" width="14.33203125" style="104" customWidth="1"/>
    <col min="8964" max="8964" width="12.5546875" style="104" customWidth="1"/>
    <col min="8965" max="8965" width="14.33203125" style="104" customWidth="1"/>
    <col min="8966" max="8983" width="10.109375" style="104" bestFit="1" customWidth="1"/>
    <col min="8984" max="8984" width="11.33203125" style="104" bestFit="1" customWidth="1"/>
    <col min="8985" max="8985" width="11.5546875" style="104" customWidth="1"/>
    <col min="8986" max="8986" width="11.33203125" style="104" bestFit="1" customWidth="1"/>
    <col min="8987" max="9216" width="8.88671875" style="104"/>
    <col min="9217" max="9217" width="18.44140625" style="104" customWidth="1"/>
    <col min="9218" max="9218" width="13" style="104" customWidth="1"/>
    <col min="9219" max="9219" width="14.33203125" style="104" customWidth="1"/>
    <col min="9220" max="9220" width="12.5546875" style="104" customWidth="1"/>
    <col min="9221" max="9221" width="14.33203125" style="104" customWidth="1"/>
    <col min="9222" max="9239" width="10.109375" style="104" bestFit="1" customWidth="1"/>
    <col min="9240" max="9240" width="11.33203125" style="104" bestFit="1" customWidth="1"/>
    <col min="9241" max="9241" width="11.5546875" style="104" customWidth="1"/>
    <col min="9242" max="9242" width="11.33203125" style="104" bestFit="1" customWidth="1"/>
    <col min="9243" max="9472" width="8.88671875" style="104"/>
    <col min="9473" max="9473" width="18.44140625" style="104" customWidth="1"/>
    <col min="9474" max="9474" width="13" style="104" customWidth="1"/>
    <col min="9475" max="9475" width="14.33203125" style="104" customWidth="1"/>
    <col min="9476" max="9476" width="12.5546875" style="104" customWidth="1"/>
    <col min="9477" max="9477" width="14.33203125" style="104" customWidth="1"/>
    <col min="9478" max="9495" width="10.109375" style="104" bestFit="1" customWidth="1"/>
    <col min="9496" max="9496" width="11.33203125" style="104" bestFit="1" customWidth="1"/>
    <col min="9497" max="9497" width="11.5546875" style="104" customWidth="1"/>
    <col min="9498" max="9498" width="11.33203125" style="104" bestFit="1" customWidth="1"/>
    <col min="9499" max="9728" width="8.88671875" style="104"/>
    <col min="9729" max="9729" width="18.44140625" style="104" customWidth="1"/>
    <col min="9730" max="9730" width="13" style="104" customWidth="1"/>
    <col min="9731" max="9731" width="14.33203125" style="104" customWidth="1"/>
    <col min="9732" max="9732" width="12.5546875" style="104" customWidth="1"/>
    <col min="9733" max="9733" width="14.33203125" style="104" customWidth="1"/>
    <col min="9734" max="9751" width="10.109375" style="104" bestFit="1" customWidth="1"/>
    <col min="9752" max="9752" width="11.33203125" style="104" bestFit="1" customWidth="1"/>
    <col min="9753" max="9753" width="11.5546875" style="104" customWidth="1"/>
    <col min="9754" max="9754" width="11.33203125" style="104" bestFit="1" customWidth="1"/>
    <col min="9755" max="9984" width="8.88671875" style="104"/>
    <col min="9985" max="9985" width="18.44140625" style="104" customWidth="1"/>
    <col min="9986" max="9986" width="13" style="104" customWidth="1"/>
    <col min="9987" max="9987" width="14.33203125" style="104" customWidth="1"/>
    <col min="9988" max="9988" width="12.5546875" style="104" customWidth="1"/>
    <col min="9989" max="9989" width="14.33203125" style="104" customWidth="1"/>
    <col min="9990" max="10007" width="10.109375" style="104" bestFit="1" customWidth="1"/>
    <col min="10008" max="10008" width="11.33203125" style="104" bestFit="1" customWidth="1"/>
    <col min="10009" max="10009" width="11.5546875" style="104" customWidth="1"/>
    <col min="10010" max="10010" width="11.33203125" style="104" bestFit="1" customWidth="1"/>
    <col min="10011" max="10240" width="8.88671875" style="104"/>
    <col min="10241" max="10241" width="18.44140625" style="104" customWidth="1"/>
    <col min="10242" max="10242" width="13" style="104" customWidth="1"/>
    <col min="10243" max="10243" width="14.33203125" style="104" customWidth="1"/>
    <col min="10244" max="10244" width="12.5546875" style="104" customWidth="1"/>
    <col min="10245" max="10245" width="14.33203125" style="104" customWidth="1"/>
    <col min="10246" max="10263" width="10.109375" style="104" bestFit="1" customWidth="1"/>
    <col min="10264" max="10264" width="11.33203125" style="104" bestFit="1" customWidth="1"/>
    <col min="10265" max="10265" width="11.5546875" style="104" customWidth="1"/>
    <col min="10266" max="10266" width="11.33203125" style="104" bestFit="1" customWidth="1"/>
    <col min="10267" max="10496" width="8.88671875" style="104"/>
    <col min="10497" max="10497" width="18.44140625" style="104" customWidth="1"/>
    <col min="10498" max="10498" width="13" style="104" customWidth="1"/>
    <col min="10499" max="10499" width="14.33203125" style="104" customWidth="1"/>
    <col min="10500" max="10500" width="12.5546875" style="104" customWidth="1"/>
    <col min="10501" max="10501" width="14.33203125" style="104" customWidth="1"/>
    <col min="10502" max="10519" width="10.109375" style="104" bestFit="1" customWidth="1"/>
    <col min="10520" max="10520" width="11.33203125" style="104" bestFit="1" customWidth="1"/>
    <col min="10521" max="10521" width="11.5546875" style="104" customWidth="1"/>
    <col min="10522" max="10522" width="11.33203125" style="104" bestFit="1" customWidth="1"/>
    <col min="10523" max="10752" width="8.88671875" style="104"/>
    <col min="10753" max="10753" width="18.44140625" style="104" customWidth="1"/>
    <col min="10754" max="10754" width="13" style="104" customWidth="1"/>
    <col min="10755" max="10755" width="14.33203125" style="104" customWidth="1"/>
    <col min="10756" max="10756" width="12.5546875" style="104" customWidth="1"/>
    <col min="10757" max="10757" width="14.33203125" style="104" customWidth="1"/>
    <col min="10758" max="10775" width="10.109375" style="104" bestFit="1" customWidth="1"/>
    <col min="10776" max="10776" width="11.33203125" style="104" bestFit="1" customWidth="1"/>
    <col min="10777" max="10777" width="11.5546875" style="104" customWidth="1"/>
    <col min="10778" max="10778" width="11.33203125" style="104" bestFit="1" customWidth="1"/>
    <col min="10779" max="11008" width="8.88671875" style="104"/>
    <col min="11009" max="11009" width="18.44140625" style="104" customWidth="1"/>
    <col min="11010" max="11010" width="13" style="104" customWidth="1"/>
    <col min="11011" max="11011" width="14.33203125" style="104" customWidth="1"/>
    <col min="11012" max="11012" width="12.5546875" style="104" customWidth="1"/>
    <col min="11013" max="11013" width="14.33203125" style="104" customWidth="1"/>
    <col min="11014" max="11031" width="10.109375" style="104" bestFit="1" customWidth="1"/>
    <col min="11032" max="11032" width="11.33203125" style="104" bestFit="1" customWidth="1"/>
    <col min="11033" max="11033" width="11.5546875" style="104" customWidth="1"/>
    <col min="11034" max="11034" width="11.33203125" style="104" bestFit="1" customWidth="1"/>
    <col min="11035" max="11264" width="8.88671875" style="104"/>
    <col min="11265" max="11265" width="18.44140625" style="104" customWidth="1"/>
    <col min="11266" max="11266" width="13" style="104" customWidth="1"/>
    <col min="11267" max="11267" width="14.33203125" style="104" customWidth="1"/>
    <col min="11268" max="11268" width="12.5546875" style="104" customWidth="1"/>
    <col min="11269" max="11269" width="14.33203125" style="104" customWidth="1"/>
    <col min="11270" max="11287" width="10.109375" style="104" bestFit="1" customWidth="1"/>
    <col min="11288" max="11288" width="11.33203125" style="104" bestFit="1" customWidth="1"/>
    <col min="11289" max="11289" width="11.5546875" style="104" customWidth="1"/>
    <col min="11290" max="11290" width="11.33203125" style="104" bestFit="1" customWidth="1"/>
    <col min="11291" max="11520" width="8.88671875" style="104"/>
    <col min="11521" max="11521" width="18.44140625" style="104" customWidth="1"/>
    <col min="11522" max="11522" width="13" style="104" customWidth="1"/>
    <col min="11523" max="11523" width="14.33203125" style="104" customWidth="1"/>
    <col min="11524" max="11524" width="12.5546875" style="104" customWidth="1"/>
    <col min="11525" max="11525" width="14.33203125" style="104" customWidth="1"/>
    <col min="11526" max="11543" width="10.109375" style="104" bestFit="1" customWidth="1"/>
    <col min="11544" max="11544" width="11.33203125" style="104" bestFit="1" customWidth="1"/>
    <col min="11545" max="11545" width="11.5546875" style="104" customWidth="1"/>
    <col min="11546" max="11546" width="11.33203125" style="104" bestFit="1" customWidth="1"/>
    <col min="11547" max="11776" width="8.88671875" style="104"/>
    <col min="11777" max="11777" width="18.44140625" style="104" customWidth="1"/>
    <col min="11778" max="11778" width="13" style="104" customWidth="1"/>
    <col min="11779" max="11779" width="14.33203125" style="104" customWidth="1"/>
    <col min="11780" max="11780" width="12.5546875" style="104" customWidth="1"/>
    <col min="11781" max="11781" width="14.33203125" style="104" customWidth="1"/>
    <col min="11782" max="11799" width="10.109375" style="104" bestFit="1" customWidth="1"/>
    <col min="11800" max="11800" width="11.33203125" style="104" bestFit="1" customWidth="1"/>
    <col min="11801" max="11801" width="11.5546875" style="104" customWidth="1"/>
    <col min="11802" max="11802" width="11.33203125" style="104" bestFit="1" customWidth="1"/>
    <col min="11803" max="12032" width="8.88671875" style="104"/>
    <col min="12033" max="12033" width="18.44140625" style="104" customWidth="1"/>
    <col min="12034" max="12034" width="13" style="104" customWidth="1"/>
    <col min="12035" max="12035" width="14.33203125" style="104" customWidth="1"/>
    <col min="12036" max="12036" width="12.5546875" style="104" customWidth="1"/>
    <col min="12037" max="12037" width="14.33203125" style="104" customWidth="1"/>
    <col min="12038" max="12055" width="10.109375" style="104" bestFit="1" customWidth="1"/>
    <col min="12056" max="12056" width="11.33203125" style="104" bestFit="1" customWidth="1"/>
    <col min="12057" max="12057" width="11.5546875" style="104" customWidth="1"/>
    <col min="12058" max="12058" width="11.33203125" style="104" bestFit="1" customWidth="1"/>
    <col min="12059" max="12288" width="8.88671875" style="104"/>
    <col min="12289" max="12289" width="18.44140625" style="104" customWidth="1"/>
    <col min="12290" max="12290" width="13" style="104" customWidth="1"/>
    <col min="12291" max="12291" width="14.33203125" style="104" customWidth="1"/>
    <col min="12292" max="12292" width="12.5546875" style="104" customWidth="1"/>
    <col min="12293" max="12293" width="14.33203125" style="104" customWidth="1"/>
    <col min="12294" max="12311" width="10.109375" style="104" bestFit="1" customWidth="1"/>
    <col min="12312" max="12312" width="11.33203125" style="104" bestFit="1" customWidth="1"/>
    <col min="12313" max="12313" width="11.5546875" style="104" customWidth="1"/>
    <col min="12314" max="12314" width="11.33203125" style="104" bestFit="1" customWidth="1"/>
    <col min="12315" max="12544" width="8.88671875" style="104"/>
    <col min="12545" max="12545" width="18.44140625" style="104" customWidth="1"/>
    <col min="12546" max="12546" width="13" style="104" customWidth="1"/>
    <col min="12547" max="12547" width="14.33203125" style="104" customWidth="1"/>
    <col min="12548" max="12548" width="12.5546875" style="104" customWidth="1"/>
    <col min="12549" max="12549" width="14.33203125" style="104" customWidth="1"/>
    <col min="12550" max="12567" width="10.109375" style="104" bestFit="1" customWidth="1"/>
    <col min="12568" max="12568" width="11.33203125" style="104" bestFit="1" customWidth="1"/>
    <col min="12569" max="12569" width="11.5546875" style="104" customWidth="1"/>
    <col min="12570" max="12570" width="11.33203125" style="104" bestFit="1" customWidth="1"/>
    <col min="12571" max="12800" width="8.88671875" style="104"/>
    <col min="12801" max="12801" width="18.44140625" style="104" customWidth="1"/>
    <col min="12802" max="12802" width="13" style="104" customWidth="1"/>
    <col min="12803" max="12803" width="14.33203125" style="104" customWidth="1"/>
    <col min="12804" max="12804" width="12.5546875" style="104" customWidth="1"/>
    <col min="12805" max="12805" width="14.33203125" style="104" customWidth="1"/>
    <col min="12806" max="12823" width="10.109375" style="104" bestFit="1" customWidth="1"/>
    <col min="12824" max="12824" width="11.33203125" style="104" bestFit="1" customWidth="1"/>
    <col min="12825" max="12825" width="11.5546875" style="104" customWidth="1"/>
    <col min="12826" max="12826" width="11.33203125" style="104" bestFit="1" customWidth="1"/>
    <col min="12827" max="13056" width="8.88671875" style="104"/>
    <col min="13057" max="13057" width="18.44140625" style="104" customWidth="1"/>
    <col min="13058" max="13058" width="13" style="104" customWidth="1"/>
    <col min="13059" max="13059" width="14.33203125" style="104" customWidth="1"/>
    <col min="13060" max="13060" width="12.5546875" style="104" customWidth="1"/>
    <col min="13061" max="13061" width="14.33203125" style="104" customWidth="1"/>
    <col min="13062" max="13079" width="10.109375" style="104" bestFit="1" customWidth="1"/>
    <col min="13080" max="13080" width="11.33203125" style="104" bestFit="1" customWidth="1"/>
    <col min="13081" max="13081" width="11.5546875" style="104" customWidth="1"/>
    <col min="13082" max="13082" width="11.33203125" style="104" bestFit="1" customWidth="1"/>
    <col min="13083" max="13312" width="8.88671875" style="104"/>
    <col min="13313" max="13313" width="18.44140625" style="104" customWidth="1"/>
    <col min="13314" max="13314" width="13" style="104" customWidth="1"/>
    <col min="13315" max="13315" width="14.33203125" style="104" customWidth="1"/>
    <col min="13316" max="13316" width="12.5546875" style="104" customWidth="1"/>
    <col min="13317" max="13317" width="14.33203125" style="104" customWidth="1"/>
    <col min="13318" max="13335" width="10.109375" style="104" bestFit="1" customWidth="1"/>
    <col min="13336" max="13336" width="11.33203125" style="104" bestFit="1" customWidth="1"/>
    <col min="13337" max="13337" width="11.5546875" style="104" customWidth="1"/>
    <col min="13338" max="13338" width="11.33203125" style="104" bestFit="1" customWidth="1"/>
    <col min="13339" max="13568" width="8.88671875" style="104"/>
    <col min="13569" max="13569" width="18.44140625" style="104" customWidth="1"/>
    <col min="13570" max="13570" width="13" style="104" customWidth="1"/>
    <col min="13571" max="13571" width="14.33203125" style="104" customWidth="1"/>
    <col min="13572" max="13572" width="12.5546875" style="104" customWidth="1"/>
    <col min="13573" max="13573" width="14.33203125" style="104" customWidth="1"/>
    <col min="13574" max="13591" width="10.109375" style="104" bestFit="1" customWidth="1"/>
    <col min="13592" max="13592" width="11.33203125" style="104" bestFit="1" customWidth="1"/>
    <col min="13593" max="13593" width="11.5546875" style="104" customWidth="1"/>
    <col min="13594" max="13594" width="11.33203125" style="104" bestFit="1" customWidth="1"/>
    <col min="13595" max="13824" width="8.88671875" style="104"/>
    <col min="13825" max="13825" width="18.44140625" style="104" customWidth="1"/>
    <col min="13826" max="13826" width="13" style="104" customWidth="1"/>
    <col min="13827" max="13827" width="14.33203125" style="104" customWidth="1"/>
    <col min="13828" max="13828" width="12.5546875" style="104" customWidth="1"/>
    <col min="13829" max="13829" width="14.33203125" style="104" customWidth="1"/>
    <col min="13830" max="13847" width="10.109375" style="104" bestFit="1" customWidth="1"/>
    <col min="13848" max="13848" width="11.33203125" style="104" bestFit="1" customWidth="1"/>
    <col min="13849" max="13849" width="11.5546875" style="104" customWidth="1"/>
    <col min="13850" max="13850" width="11.33203125" style="104" bestFit="1" customWidth="1"/>
    <col min="13851" max="14080" width="8.88671875" style="104"/>
    <col min="14081" max="14081" width="18.44140625" style="104" customWidth="1"/>
    <col min="14082" max="14082" width="13" style="104" customWidth="1"/>
    <col min="14083" max="14083" width="14.33203125" style="104" customWidth="1"/>
    <col min="14084" max="14084" width="12.5546875" style="104" customWidth="1"/>
    <col min="14085" max="14085" width="14.33203125" style="104" customWidth="1"/>
    <col min="14086" max="14103" width="10.109375" style="104" bestFit="1" customWidth="1"/>
    <col min="14104" max="14104" width="11.33203125" style="104" bestFit="1" customWidth="1"/>
    <col min="14105" max="14105" width="11.5546875" style="104" customWidth="1"/>
    <col min="14106" max="14106" width="11.33203125" style="104" bestFit="1" customWidth="1"/>
    <col min="14107" max="14336" width="8.88671875" style="104"/>
    <col min="14337" max="14337" width="18.44140625" style="104" customWidth="1"/>
    <col min="14338" max="14338" width="13" style="104" customWidth="1"/>
    <col min="14339" max="14339" width="14.33203125" style="104" customWidth="1"/>
    <col min="14340" max="14340" width="12.5546875" style="104" customWidth="1"/>
    <col min="14341" max="14341" width="14.33203125" style="104" customWidth="1"/>
    <col min="14342" max="14359" width="10.109375" style="104" bestFit="1" customWidth="1"/>
    <col min="14360" max="14360" width="11.33203125" style="104" bestFit="1" customWidth="1"/>
    <col min="14361" max="14361" width="11.5546875" style="104" customWidth="1"/>
    <col min="14362" max="14362" width="11.33203125" style="104" bestFit="1" customWidth="1"/>
    <col min="14363" max="14592" width="8.88671875" style="104"/>
    <col min="14593" max="14593" width="18.44140625" style="104" customWidth="1"/>
    <col min="14594" max="14594" width="13" style="104" customWidth="1"/>
    <col min="14595" max="14595" width="14.33203125" style="104" customWidth="1"/>
    <col min="14596" max="14596" width="12.5546875" style="104" customWidth="1"/>
    <col min="14597" max="14597" width="14.33203125" style="104" customWidth="1"/>
    <col min="14598" max="14615" width="10.109375" style="104" bestFit="1" customWidth="1"/>
    <col min="14616" max="14616" width="11.33203125" style="104" bestFit="1" customWidth="1"/>
    <col min="14617" max="14617" width="11.5546875" style="104" customWidth="1"/>
    <col min="14618" max="14618" width="11.33203125" style="104" bestFit="1" customWidth="1"/>
    <col min="14619" max="14848" width="8.88671875" style="104"/>
    <col min="14849" max="14849" width="18.44140625" style="104" customWidth="1"/>
    <col min="14850" max="14850" width="13" style="104" customWidth="1"/>
    <col min="14851" max="14851" width="14.33203125" style="104" customWidth="1"/>
    <col min="14852" max="14852" width="12.5546875" style="104" customWidth="1"/>
    <col min="14853" max="14853" width="14.33203125" style="104" customWidth="1"/>
    <col min="14854" max="14871" width="10.109375" style="104" bestFit="1" customWidth="1"/>
    <col min="14872" max="14872" width="11.33203125" style="104" bestFit="1" customWidth="1"/>
    <col min="14873" max="14873" width="11.5546875" style="104" customWidth="1"/>
    <col min="14874" max="14874" width="11.33203125" style="104" bestFit="1" customWidth="1"/>
    <col min="14875" max="15104" width="8.88671875" style="104"/>
    <col min="15105" max="15105" width="18.44140625" style="104" customWidth="1"/>
    <col min="15106" max="15106" width="13" style="104" customWidth="1"/>
    <col min="15107" max="15107" width="14.33203125" style="104" customWidth="1"/>
    <col min="15108" max="15108" width="12.5546875" style="104" customWidth="1"/>
    <col min="15109" max="15109" width="14.33203125" style="104" customWidth="1"/>
    <col min="15110" max="15127" width="10.109375" style="104" bestFit="1" customWidth="1"/>
    <col min="15128" max="15128" width="11.33203125" style="104" bestFit="1" customWidth="1"/>
    <col min="15129" max="15129" width="11.5546875" style="104" customWidth="1"/>
    <col min="15130" max="15130" width="11.33203125" style="104" bestFit="1" customWidth="1"/>
    <col min="15131" max="15360" width="8.88671875" style="104"/>
    <col min="15361" max="15361" width="18.44140625" style="104" customWidth="1"/>
    <col min="15362" max="15362" width="13" style="104" customWidth="1"/>
    <col min="15363" max="15363" width="14.33203125" style="104" customWidth="1"/>
    <col min="15364" max="15364" width="12.5546875" style="104" customWidth="1"/>
    <col min="15365" max="15365" width="14.33203125" style="104" customWidth="1"/>
    <col min="15366" max="15383" width="10.109375" style="104" bestFit="1" customWidth="1"/>
    <col min="15384" max="15384" width="11.33203125" style="104" bestFit="1" customWidth="1"/>
    <col min="15385" max="15385" width="11.5546875" style="104" customWidth="1"/>
    <col min="15386" max="15386" width="11.33203125" style="104" bestFit="1" customWidth="1"/>
    <col min="15387" max="15616" width="8.88671875" style="104"/>
    <col min="15617" max="15617" width="18.44140625" style="104" customWidth="1"/>
    <col min="15618" max="15618" width="13" style="104" customWidth="1"/>
    <col min="15619" max="15619" width="14.33203125" style="104" customWidth="1"/>
    <col min="15620" max="15620" width="12.5546875" style="104" customWidth="1"/>
    <col min="15621" max="15621" width="14.33203125" style="104" customWidth="1"/>
    <col min="15622" max="15639" width="10.109375" style="104" bestFit="1" customWidth="1"/>
    <col min="15640" max="15640" width="11.33203125" style="104" bestFit="1" customWidth="1"/>
    <col min="15641" max="15641" width="11.5546875" style="104" customWidth="1"/>
    <col min="15642" max="15642" width="11.33203125" style="104" bestFit="1" customWidth="1"/>
    <col min="15643" max="15872" width="8.88671875" style="104"/>
    <col min="15873" max="15873" width="18.44140625" style="104" customWidth="1"/>
    <col min="15874" max="15874" width="13" style="104" customWidth="1"/>
    <col min="15875" max="15875" width="14.33203125" style="104" customWidth="1"/>
    <col min="15876" max="15876" width="12.5546875" style="104" customWidth="1"/>
    <col min="15877" max="15877" width="14.33203125" style="104" customWidth="1"/>
    <col min="15878" max="15895" width="10.109375" style="104" bestFit="1" customWidth="1"/>
    <col min="15896" max="15896" width="11.33203125" style="104" bestFit="1" customWidth="1"/>
    <col min="15897" max="15897" width="11.5546875" style="104" customWidth="1"/>
    <col min="15898" max="15898" width="11.33203125" style="104" bestFit="1" customWidth="1"/>
    <col min="15899" max="16128" width="8.88671875" style="104"/>
    <col min="16129" max="16129" width="18.44140625" style="104" customWidth="1"/>
    <col min="16130" max="16130" width="13" style="104" customWidth="1"/>
    <col min="16131" max="16131" width="14.33203125" style="104" customWidth="1"/>
    <col min="16132" max="16132" width="12.5546875" style="104" customWidth="1"/>
    <col min="16133" max="16133" width="14.33203125" style="104" customWidth="1"/>
    <col min="16134" max="16151" width="10.109375" style="104" bestFit="1" customWidth="1"/>
    <col min="16152" max="16152" width="11.33203125" style="104" bestFit="1" customWidth="1"/>
    <col min="16153" max="16153" width="11.5546875" style="104" customWidth="1"/>
    <col min="16154" max="16154" width="11.33203125" style="104" bestFit="1" customWidth="1"/>
    <col min="16155" max="16384" width="8.88671875" style="104"/>
  </cols>
  <sheetData>
    <row r="1" spans="1:6" s="106" customFormat="1" ht="22.8">
      <c r="A1" s="138" t="s">
        <v>457</v>
      </c>
      <c r="B1" s="164"/>
      <c r="C1" s="164"/>
      <c r="D1" s="164"/>
      <c r="E1" s="164"/>
      <c r="F1" s="122"/>
    </row>
    <row r="2" spans="1:6" ht="14.1" customHeight="1">
      <c r="A2" s="165"/>
      <c r="B2" s="165"/>
      <c r="C2" s="165"/>
      <c r="D2" s="165"/>
      <c r="E2" s="165"/>
      <c r="F2" s="168"/>
    </row>
    <row r="3" spans="1:6" ht="43.2">
      <c r="A3" s="163" t="s">
        <v>455</v>
      </c>
      <c r="B3" s="163" t="s">
        <v>454</v>
      </c>
      <c r="C3" s="163" t="s">
        <v>453</v>
      </c>
      <c r="D3" s="163" t="s">
        <v>452</v>
      </c>
      <c r="E3" s="163" t="s">
        <v>451</v>
      </c>
      <c r="F3" s="168"/>
    </row>
    <row r="4" spans="1:6" ht="14.4">
      <c r="A4" s="166">
        <v>44562</v>
      </c>
      <c r="B4" s="167">
        <v>20.996825641759038</v>
      </c>
      <c r="C4" s="167">
        <v>18.426405349354617</v>
      </c>
      <c r="D4" s="167">
        <v>2.4139433487614226</v>
      </c>
      <c r="E4" s="167">
        <v>5.1407419235683051E-3</v>
      </c>
      <c r="F4" s="168"/>
    </row>
    <row r="5" spans="1:6" ht="14.4">
      <c r="A5" s="166">
        <v>44593</v>
      </c>
      <c r="B5" s="167">
        <v>22.603321063647297</v>
      </c>
      <c r="C5" s="167">
        <v>19.900713189180081</v>
      </c>
      <c r="D5" s="167">
        <v>2.5405965989421788</v>
      </c>
      <c r="E5" s="167">
        <v>5.5995172932136019E-3</v>
      </c>
      <c r="F5" s="168"/>
    </row>
    <row r="6" spans="1:6" ht="14.4">
      <c r="A6" s="166">
        <v>44621</v>
      </c>
      <c r="B6" s="167">
        <v>19.584655696359132</v>
      </c>
      <c r="C6" s="167">
        <v>17.180706126548607</v>
      </c>
      <c r="D6" s="167">
        <v>2.1878862081452652</v>
      </c>
      <c r="E6" s="167">
        <v>4.7858509063465303E-2</v>
      </c>
      <c r="F6" s="168"/>
    </row>
    <row r="7" spans="1:6" ht="14.4">
      <c r="A7" s="166">
        <v>44652</v>
      </c>
      <c r="B7" s="167">
        <v>20.840563126261479</v>
      </c>
      <c r="C7" s="167">
        <v>16.847631412810301</v>
      </c>
      <c r="D7" s="167">
        <v>3.7902351902122779</v>
      </c>
      <c r="E7" s="167">
        <v>6.526085681138355E-2</v>
      </c>
      <c r="F7" s="168"/>
    </row>
    <row r="8" spans="1:6" ht="14.4">
      <c r="A8" s="166">
        <v>44682</v>
      </c>
      <c r="B8" s="167">
        <v>19.07576022804497</v>
      </c>
      <c r="C8" s="167">
        <v>15.419556016144382</v>
      </c>
      <c r="D8" s="167">
        <v>3.4874236018900566</v>
      </c>
      <c r="E8" s="167">
        <v>6.1109130486845437E-2</v>
      </c>
      <c r="F8" s="168"/>
    </row>
    <row r="9" spans="1:6" ht="14.4">
      <c r="A9" s="166">
        <v>44713</v>
      </c>
      <c r="B9" s="167">
        <v>18.113360380653976</v>
      </c>
      <c r="C9" s="167">
        <v>14.732260687726415</v>
      </c>
      <c r="D9" s="167">
        <v>3.2189481571334269</v>
      </c>
      <c r="E9" s="167">
        <v>5.9455521828977238E-2</v>
      </c>
      <c r="F9" s="168"/>
    </row>
    <row r="10" spans="1:6" ht="14.4">
      <c r="A10" s="166">
        <v>44743</v>
      </c>
      <c r="B10" s="167">
        <v>15.337902160231273</v>
      </c>
      <c r="C10" s="167">
        <v>12.393306051598078</v>
      </c>
      <c r="D10" s="167">
        <v>2.7981419030358503</v>
      </c>
      <c r="E10" s="167">
        <v>5.7709242654040614E-2</v>
      </c>
      <c r="F10" s="168"/>
    </row>
    <row r="11" spans="1:6" ht="14.4">
      <c r="A11" s="166">
        <v>44774</v>
      </c>
      <c r="B11" s="167">
        <v>16.778847178145533</v>
      </c>
      <c r="C11" s="167">
        <v>13.532711946656553</v>
      </c>
      <c r="D11" s="167">
        <v>3.036502422984507</v>
      </c>
      <c r="E11" s="167">
        <v>0.11063335097476475</v>
      </c>
      <c r="F11" s="168"/>
    </row>
    <row r="12" spans="1:6" ht="14.4">
      <c r="A12" s="166">
        <v>44805</v>
      </c>
      <c r="B12" s="167">
        <v>15.489024295182604</v>
      </c>
      <c r="C12" s="167">
        <v>12.562242743959912</v>
      </c>
      <c r="D12" s="167">
        <v>2.7077995004784334</v>
      </c>
      <c r="E12" s="167">
        <v>0.12706794149684991</v>
      </c>
      <c r="F12" s="168"/>
    </row>
    <row r="13" spans="1:6" ht="14.4">
      <c r="A13" s="166">
        <v>44835</v>
      </c>
      <c r="B13" s="167">
        <v>11.70254771458316</v>
      </c>
      <c r="C13" s="167">
        <v>9.1642920874389961</v>
      </c>
      <c r="D13" s="167">
        <v>1.6939088427026188</v>
      </c>
      <c r="E13" s="167">
        <v>0.78187186586138546</v>
      </c>
      <c r="F13" s="168"/>
    </row>
    <row r="14" spans="1:6" ht="14.4">
      <c r="A14" s="166">
        <v>44866</v>
      </c>
      <c r="B14" s="167">
        <v>11.669066382780818</v>
      </c>
      <c r="C14" s="167">
        <v>8.9464095421697749</v>
      </c>
      <c r="D14" s="167">
        <v>1.6034357939082609</v>
      </c>
      <c r="E14" s="167">
        <v>1.0556642389652162</v>
      </c>
      <c r="F14" s="168"/>
    </row>
    <row r="15" spans="1:6" ht="14.4">
      <c r="A15" s="166">
        <v>44896</v>
      </c>
      <c r="B15" s="167">
        <v>11.025293331644875</v>
      </c>
      <c r="C15" s="167">
        <v>8.2094008189617558</v>
      </c>
      <c r="D15" s="167">
        <v>1.5120700121253212</v>
      </c>
      <c r="E15" s="167">
        <v>1.2422625439823021</v>
      </c>
      <c r="F15" s="168"/>
    </row>
    <row r="16" spans="1:6" ht="14.4">
      <c r="A16" s="166">
        <v>44927</v>
      </c>
      <c r="B16" s="167">
        <v>10.59218978636261</v>
      </c>
      <c r="C16" s="167">
        <v>7.7259488439642334</v>
      </c>
      <c r="D16" s="167">
        <v>1.4631181926478773</v>
      </c>
      <c r="E16" s="167">
        <v>1.3415877469543878</v>
      </c>
      <c r="F16" s="168"/>
    </row>
    <row r="17" spans="1:10" ht="14.4">
      <c r="A17" s="166">
        <v>44958</v>
      </c>
      <c r="B17" s="167">
        <v>10.990713721443564</v>
      </c>
      <c r="C17" s="167">
        <v>7.8762073231391412</v>
      </c>
      <c r="D17" s="167">
        <v>1.5338380133868821</v>
      </c>
      <c r="E17" s="167">
        <v>1.5157526450442247</v>
      </c>
      <c r="F17" s="168"/>
    </row>
    <row r="18" spans="1:10" ht="14.4">
      <c r="A18" s="166">
        <v>44986</v>
      </c>
      <c r="B18" s="167">
        <v>11.17708207936683</v>
      </c>
      <c r="C18" s="167">
        <v>7.9361341217987018</v>
      </c>
      <c r="D18" s="167">
        <v>1.5252365593131603</v>
      </c>
      <c r="E18" s="167">
        <v>1.6456494186591648</v>
      </c>
      <c r="F18" s="168"/>
    </row>
    <row r="19" spans="1:10" ht="14.4">
      <c r="A19" s="166">
        <v>45017</v>
      </c>
      <c r="B19" s="167">
        <v>10.010611153303348</v>
      </c>
      <c r="C19" s="167">
        <v>7.2968123471110102</v>
      </c>
      <c r="D19" s="167">
        <v>1.4649793473607413</v>
      </c>
      <c r="E19" s="167">
        <v>1.1794162343619725</v>
      </c>
      <c r="F19" s="168"/>
    </row>
    <row r="20" spans="1:10" ht="14.4">
      <c r="A20" s="166">
        <v>45047</v>
      </c>
      <c r="B20" s="167">
        <v>9.9854245204165277</v>
      </c>
      <c r="C20" s="167">
        <v>7.0514926917267129</v>
      </c>
      <c r="D20" s="167">
        <v>1.4493459248079326</v>
      </c>
      <c r="E20" s="167">
        <v>1.4096057635039516</v>
      </c>
      <c r="F20" s="168"/>
    </row>
    <row r="21" spans="1:10" ht="14.4">
      <c r="A21" s="166">
        <v>45078</v>
      </c>
      <c r="B21" s="167">
        <v>9.9664845079617468</v>
      </c>
      <c r="C21" s="167">
        <v>6.953649144498657</v>
      </c>
      <c r="D21" s="167">
        <v>1.4310070384865239</v>
      </c>
      <c r="E21" s="167">
        <v>1.5074565097248327</v>
      </c>
      <c r="F21" s="168"/>
    </row>
    <row r="22" spans="1:10" ht="14.4">
      <c r="A22" s="166">
        <v>45108</v>
      </c>
      <c r="B22" s="167">
        <v>10.490236049671468</v>
      </c>
      <c r="C22" s="167">
        <v>7.1768940266022927</v>
      </c>
      <c r="D22" s="167">
        <v>1.5034853669456836</v>
      </c>
      <c r="E22" s="167">
        <v>1.7258827649531536</v>
      </c>
      <c r="F22" s="168"/>
    </row>
    <row r="23" spans="1:10" ht="14.4">
      <c r="A23" s="166">
        <v>45139</v>
      </c>
      <c r="B23" s="167">
        <v>10.7057969482457</v>
      </c>
      <c r="C23" s="167">
        <v>7.0759909523705424</v>
      </c>
      <c r="D23" s="167">
        <v>1.5051741765973672</v>
      </c>
      <c r="E23" s="167">
        <v>2.0332550390889006</v>
      </c>
      <c r="F23" s="168"/>
    </row>
    <row r="24" spans="1:10" ht="14.4">
      <c r="A24" s="166">
        <v>45170</v>
      </c>
      <c r="B24" s="167">
        <v>10.534309256231463</v>
      </c>
      <c r="C24" s="167">
        <v>6.9007521288381932</v>
      </c>
      <c r="D24" s="167">
        <v>1.4465956148501387</v>
      </c>
      <c r="E24" s="167">
        <v>2.0955956757242062</v>
      </c>
      <c r="F24" s="168"/>
    </row>
    <row r="25" spans="1:10" ht="14.4">
      <c r="A25" s="166">
        <v>45200</v>
      </c>
      <c r="B25" s="167">
        <v>10.282652960155428</v>
      </c>
      <c r="C25" s="167">
        <v>6.6279874347244139</v>
      </c>
      <c r="D25" s="167">
        <v>1.3704375245959328</v>
      </c>
      <c r="E25" s="167">
        <v>2.1679192765337039</v>
      </c>
      <c r="F25" s="168"/>
    </row>
    <row r="26" spans="1:10" ht="14.4">
      <c r="A26" s="166">
        <v>45231</v>
      </c>
      <c r="B26" s="167">
        <v>9.8535245573174208</v>
      </c>
      <c r="C26" s="167">
        <v>6.3336427076583632</v>
      </c>
      <c r="D26" s="167">
        <v>1.3012083568712154</v>
      </c>
      <c r="E26" s="167">
        <v>2.1013752802014443</v>
      </c>
      <c r="F26" s="168"/>
    </row>
    <row r="27" spans="1:10" ht="14.4">
      <c r="A27" s="166">
        <v>45261</v>
      </c>
      <c r="B27" s="167">
        <v>9.2829726469114426</v>
      </c>
      <c r="C27" s="167">
        <v>5.8132303520815176</v>
      </c>
      <c r="D27" s="167">
        <v>1.2514879428755363</v>
      </c>
      <c r="E27" s="167">
        <v>2.098842821760365</v>
      </c>
      <c r="F27" s="168"/>
      <c r="G27" s="105" t="s">
        <v>421</v>
      </c>
      <c r="H27" s="105"/>
      <c r="I27" s="105"/>
      <c r="J27" s="105"/>
    </row>
    <row r="28" spans="1:10" ht="14.4">
      <c r="A28" s="166">
        <v>45292</v>
      </c>
      <c r="B28" s="167">
        <v>8.564882799660257</v>
      </c>
      <c r="C28" s="167">
        <v>4.6034767238897478</v>
      </c>
      <c r="D28" s="167">
        <v>1.1342369671133041</v>
      </c>
      <c r="E28" s="167">
        <v>2.7074329887617861</v>
      </c>
      <c r="F28" s="168"/>
    </row>
    <row r="29" spans="1:10" ht="14.4">
      <c r="A29" s="166">
        <v>45323</v>
      </c>
      <c r="B29" s="167">
        <v>8.4795800358804794</v>
      </c>
      <c r="C29" s="167">
        <v>4.511693114916091</v>
      </c>
      <c r="D29" s="167">
        <v>1.129485580361407</v>
      </c>
      <c r="E29" s="167">
        <v>2.7127346264054513</v>
      </c>
      <c r="F29" s="168"/>
    </row>
    <row r="30" spans="1:10" ht="13.8">
      <c r="A30" s="162"/>
      <c r="B30" s="162"/>
      <c r="C30" s="162"/>
      <c r="D30" s="162"/>
      <c r="E30" s="162"/>
    </row>
    <row r="31" spans="1:10" ht="13.8">
      <c r="A31" s="162"/>
      <c r="B31" s="162"/>
      <c r="C31" s="162"/>
      <c r="D31" s="162"/>
      <c r="E31" s="162"/>
    </row>
    <row r="32" spans="1:10" ht="13.8">
      <c r="A32" s="162"/>
      <c r="B32" s="162"/>
      <c r="C32" s="162"/>
      <c r="D32" s="162"/>
      <c r="E32" s="162"/>
    </row>
    <row r="33" spans="1:5" ht="13.8">
      <c r="A33" s="162"/>
      <c r="B33" s="162"/>
      <c r="C33" s="162"/>
      <c r="D33" s="162"/>
      <c r="E33" s="162"/>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45"/>
  <dimension ref="A1:M32"/>
  <sheetViews>
    <sheetView showGridLines="0" zoomScaleNormal="100" zoomScaleSheetLayoutView="98" workbookViewId="0">
      <selection activeCell="J3" sqref="J3"/>
    </sheetView>
  </sheetViews>
  <sheetFormatPr defaultColWidth="8.88671875" defaultRowHeight="13.2"/>
  <cols>
    <col min="1" max="1" width="11.33203125" style="104" bestFit="1" customWidth="1"/>
    <col min="2" max="18" width="8.88671875" style="104"/>
    <col min="19" max="19" width="11.109375" style="104" bestFit="1" customWidth="1"/>
    <col min="20" max="20" width="11.33203125" style="104" bestFit="1" customWidth="1"/>
    <col min="21" max="21" width="15" style="104" bestFit="1" customWidth="1"/>
    <col min="22" max="22" width="13.5546875" style="104" bestFit="1" customWidth="1"/>
    <col min="23" max="23" width="13" style="104" bestFit="1" customWidth="1"/>
    <col min="24" max="24" width="13.6640625" style="104" bestFit="1" customWidth="1"/>
    <col min="25" max="25" width="12.6640625" style="104" bestFit="1" customWidth="1"/>
    <col min="26" max="26" width="13.88671875" style="104" bestFit="1" customWidth="1"/>
    <col min="27" max="256" width="8.88671875" style="104"/>
    <col min="257" max="257" width="11.33203125" style="104" bestFit="1" customWidth="1"/>
    <col min="258" max="274" width="8.88671875" style="104"/>
    <col min="275" max="275" width="11.109375" style="104" bestFit="1" customWidth="1"/>
    <col min="276" max="276" width="11.33203125" style="104" bestFit="1" customWidth="1"/>
    <col min="277" max="277" width="15" style="104" bestFit="1" customWidth="1"/>
    <col min="278" max="278" width="13.5546875" style="104" bestFit="1" customWidth="1"/>
    <col min="279" max="279" width="13" style="104" bestFit="1" customWidth="1"/>
    <col min="280" max="280" width="13.6640625" style="104" bestFit="1" customWidth="1"/>
    <col min="281" max="281" width="12.6640625" style="104" bestFit="1" customWidth="1"/>
    <col min="282" max="282" width="13.88671875" style="104" bestFit="1" customWidth="1"/>
    <col min="283" max="512" width="8.88671875" style="104"/>
    <col min="513" max="513" width="11.33203125" style="104" bestFit="1" customWidth="1"/>
    <col min="514" max="530" width="8.88671875" style="104"/>
    <col min="531" max="531" width="11.109375" style="104" bestFit="1" customWidth="1"/>
    <col min="532" max="532" width="11.33203125" style="104" bestFit="1" customWidth="1"/>
    <col min="533" max="533" width="15" style="104" bestFit="1" customWidth="1"/>
    <col min="534" max="534" width="13.5546875" style="104" bestFit="1" customWidth="1"/>
    <col min="535" max="535" width="13" style="104" bestFit="1" customWidth="1"/>
    <col min="536" max="536" width="13.6640625" style="104" bestFit="1" customWidth="1"/>
    <col min="537" max="537" width="12.6640625" style="104" bestFit="1" customWidth="1"/>
    <col min="538" max="538" width="13.88671875" style="104" bestFit="1" customWidth="1"/>
    <col min="539" max="768" width="8.88671875" style="104"/>
    <col min="769" max="769" width="11.33203125" style="104" bestFit="1" customWidth="1"/>
    <col min="770" max="786" width="8.88671875" style="104"/>
    <col min="787" max="787" width="11.109375" style="104" bestFit="1" customWidth="1"/>
    <col min="788" max="788" width="11.33203125" style="104" bestFit="1" customWidth="1"/>
    <col min="789" max="789" width="15" style="104" bestFit="1" customWidth="1"/>
    <col min="790" max="790" width="13.5546875" style="104" bestFit="1" customWidth="1"/>
    <col min="791" max="791" width="13" style="104" bestFit="1" customWidth="1"/>
    <col min="792" max="792" width="13.6640625" style="104" bestFit="1" customWidth="1"/>
    <col min="793" max="793" width="12.6640625" style="104" bestFit="1" customWidth="1"/>
    <col min="794" max="794" width="13.88671875" style="104" bestFit="1" customWidth="1"/>
    <col min="795" max="1024" width="8.88671875" style="104"/>
    <col min="1025" max="1025" width="11.33203125" style="104" bestFit="1" customWidth="1"/>
    <col min="1026" max="1042" width="8.88671875" style="104"/>
    <col min="1043" max="1043" width="11.109375" style="104" bestFit="1" customWidth="1"/>
    <col min="1044" max="1044" width="11.33203125" style="104" bestFit="1" customWidth="1"/>
    <col min="1045" max="1045" width="15" style="104" bestFit="1" customWidth="1"/>
    <col min="1046" max="1046" width="13.5546875" style="104" bestFit="1" customWidth="1"/>
    <col min="1047" max="1047" width="13" style="104" bestFit="1" customWidth="1"/>
    <col min="1048" max="1048" width="13.6640625" style="104" bestFit="1" customWidth="1"/>
    <col min="1049" max="1049" width="12.6640625" style="104" bestFit="1" customWidth="1"/>
    <col min="1050" max="1050" width="13.88671875" style="104" bestFit="1" customWidth="1"/>
    <col min="1051" max="1280" width="8.88671875" style="104"/>
    <col min="1281" max="1281" width="11.33203125" style="104" bestFit="1" customWidth="1"/>
    <col min="1282" max="1298" width="8.88671875" style="104"/>
    <col min="1299" max="1299" width="11.109375" style="104" bestFit="1" customWidth="1"/>
    <col min="1300" max="1300" width="11.33203125" style="104" bestFit="1" customWidth="1"/>
    <col min="1301" max="1301" width="15" style="104" bestFit="1" customWidth="1"/>
    <col min="1302" max="1302" width="13.5546875" style="104" bestFit="1" customWidth="1"/>
    <col min="1303" max="1303" width="13" style="104" bestFit="1" customWidth="1"/>
    <col min="1304" max="1304" width="13.6640625" style="104" bestFit="1" customWidth="1"/>
    <col min="1305" max="1305" width="12.6640625" style="104" bestFit="1" customWidth="1"/>
    <col min="1306" max="1306" width="13.88671875" style="104" bestFit="1" customWidth="1"/>
    <col min="1307" max="1536" width="8.88671875" style="104"/>
    <col min="1537" max="1537" width="11.33203125" style="104" bestFit="1" customWidth="1"/>
    <col min="1538" max="1554" width="8.88671875" style="104"/>
    <col min="1555" max="1555" width="11.109375" style="104" bestFit="1" customWidth="1"/>
    <col min="1556" max="1556" width="11.33203125" style="104" bestFit="1" customWidth="1"/>
    <col min="1557" max="1557" width="15" style="104" bestFit="1" customWidth="1"/>
    <col min="1558" max="1558" width="13.5546875" style="104" bestFit="1" customWidth="1"/>
    <col min="1559" max="1559" width="13" style="104" bestFit="1" customWidth="1"/>
    <col min="1560" max="1560" width="13.6640625" style="104" bestFit="1" customWidth="1"/>
    <col min="1561" max="1561" width="12.6640625" style="104" bestFit="1" customWidth="1"/>
    <col min="1562" max="1562" width="13.88671875" style="104" bestFit="1" customWidth="1"/>
    <col min="1563" max="1792" width="8.88671875" style="104"/>
    <col min="1793" max="1793" width="11.33203125" style="104" bestFit="1" customWidth="1"/>
    <col min="1794" max="1810" width="8.88671875" style="104"/>
    <col min="1811" max="1811" width="11.109375" style="104" bestFit="1" customWidth="1"/>
    <col min="1812" max="1812" width="11.33203125" style="104" bestFit="1" customWidth="1"/>
    <col min="1813" max="1813" width="15" style="104" bestFit="1" customWidth="1"/>
    <col min="1814" max="1814" width="13.5546875" style="104" bestFit="1" customWidth="1"/>
    <col min="1815" max="1815" width="13" style="104" bestFit="1" customWidth="1"/>
    <col min="1816" max="1816" width="13.6640625" style="104" bestFit="1" customWidth="1"/>
    <col min="1817" max="1817" width="12.6640625" style="104" bestFit="1" customWidth="1"/>
    <col min="1818" max="1818" width="13.88671875" style="104" bestFit="1" customWidth="1"/>
    <col min="1819" max="2048" width="8.88671875" style="104"/>
    <col min="2049" max="2049" width="11.33203125" style="104" bestFit="1" customWidth="1"/>
    <col min="2050" max="2066" width="8.88671875" style="104"/>
    <col min="2067" max="2067" width="11.109375" style="104" bestFit="1" customWidth="1"/>
    <col min="2068" max="2068" width="11.33203125" style="104" bestFit="1" customWidth="1"/>
    <col min="2069" max="2069" width="15" style="104" bestFit="1" customWidth="1"/>
    <col min="2070" max="2070" width="13.5546875" style="104" bestFit="1" customWidth="1"/>
    <col min="2071" max="2071" width="13" style="104" bestFit="1" customWidth="1"/>
    <col min="2072" max="2072" width="13.6640625" style="104" bestFit="1" customWidth="1"/>
    <col min="2073" max="2073" width="12.6640625" style="104" bestFit="1" customWidth="1"/>
    <col min="2074" max="2074" width="13.88671875" style="104" bestFit="1" customWidth="1"/>
    <col min="2075" max="2304" width="8.88671875" style="104"/>
    <col min="2305" max="2305" width="11.33203125" style="104" bestFit="1" customWidth="1"/>
    <col min="2306" max="2322" width="8.88671875" style="104"/>
    <col min="2323" max="2323" width="11.109375" style="104" bestFit="1" customWidth="1"/>
    <col min="2324" max="2324" width="11.33203125" style="104" bestFit="1" customWidth="1"/>
    <col min="2325" max="2325" width="15" style="104" bestFit="1" customWidth="1"/>
    <col min="2326" max="2326" width="13.5546875" style="104" bestFit="1" customWidth="1"/>
    <col min="2327" max="2327" width="13" style="104" bestFit="1" customWidth="1"/>
    <col min="2328" max="2328" width="13.6640625" style="104" bestFit="1" customWidth="1"/>
    <col min="2329" max="2329" width="12.6640625" style="104" bestFit="1" customWidth="1"/>
    <col min="2330" max="2330" width="13.88671875" style="104" bestFit="1" customWidth="1"/>
    <col min="2331" max="2560" width="8.88671875" style="104"/>
    <col min="2561" max="2561" width="11.33203125" style="104" bestFit="1" customWidth="1"/>
    <col min="2562" max="2578" width="8.88671875" style="104"/>
    <col min="2579" max="2579" width="11.109375" style="104" bestFit="1" customWidth="1"/>
    <col min="2580" max="2580" width="11.33203125" style="104" bestFit="1" customWidth="1"/>
    <col min="2581" max="2581" width="15" style="104" bestFit="1" customWidth="1"/>
    <col min="2582" max="2582" width="13.5546875" style="104" bestFit="1" customWidth="1"/>
    <col min="2583" max="2583" width="13" style="104" bestFit="1" customWidth="1"/>
    <col min="2584" max="2584" width="13.6640625" style="104" bestFit="1" customWidth="1"/>
    <col min="2585" max="2585" width="12.6640625" style="104" bestFit="1" customWidth="1"/>
    <col min="2586" max="2586" width="13.88671875" style="104" bestFit="1" customWidth="1"/>
    <col min="2587" max="2816" width="8.88671875" style="104"/>
    <col min="2817" max="2817" width="11.33203125" style="104" bestFit="1" customWidth="1"/>
    <col min="2818" max="2834" width="8.88671875" style="104"/>
    <col min="2835" max="2835" width="11.109375" style="104" bestFit="1" customWidth="1"/>
    <col min="2836" max="2836" width="11.33203125" style="104" bestFit="1" customWidth="1"/>
    <col min="2837" max="2837" width="15" style="104" bestFit="1" customWidth="1"/>
    <col min="2838" max="2838" width="13.5546875" style="104" bestFit="1" customWidth="1"/>
    <col min="2839" max="2839" width="13" style="104" bestFit="1" customWidth="1"/>
    <col min="2840" max="2840" width="13.6640625" style="104" bestFit="1" customWidth="1"/>
    <col min="2841" max="2841" width="12.6640625" style="104" bestFit="1" customWidth="1"/>
    <col min="2842" max="2842" width="13.88671875" style="104" bestFit="1" customWidth="1"/>
    <col min="2843" max="3072" width="8.88671875" style="104"/>
    <col min="3073" max="3073" width="11.33203125" style="104" bestFit="1" customWidth="1"/>
    <col min="3074" max="3090" width="8.88671875" style="104"/>
    <col min="3091" max="3091" width="11.109375" style="104" bestFit="1" customWidth="1"/>
    <col min="3092" max="3092" width="11.33203125" style="104" bestFit="1" customWidth="1"/>
    <col min="3093" max="3093" width="15" style="104" bestFit="1" customWidth="1"/>
    <col min="3094" max="3094" width="13.5546875" style="104" bestFit="1" customWidth="1"/>
    <col min="3095" max="3095" width="13" style="104" bestFit="1" customWidth="1"/>
    <col min="3096" max="3096" width="13.6640625" style="104" bestFit="1" customWidth="1"/>
    <col min="3097" max="3097" width="12.6640625" style="104" bestFit="1" customWidth="1"/>
    <col min="3098" max="3098" width="13.88671875" style="104" bestFit="1" customWidth="1"/>
    <col min="3099" max="3328" width="8.88671875" style="104"/>
    <col min="3329" max="3329" width="11.33203125" style="104" bestFit="1" customWidth="1"/>
    <col min="3330" max="3346" width="8.88671875" style="104"/>
    <col min="3347" max="3347" width="11.109375" style="104" bestFit="1" customWidth="1"/>
    <col min="3348" max="3348" width="11.33203125" style="104" bestFit="1" customWidth="1"/>
    <col min="3349" max="3349" width="15" style="104" bestFit="1" customWidth="1"/>
    <col min="3350" max="3350" width="13.5546875" style="104" bestFit="1" customWidth="1"/>
    <col min="3351" max="3351" width="13" style="104" bestFit="1" customWidth="1"/>
    <col min="3352" max="3352" width="13.6640625" style="104" bestFit="1" customWidth="1"/>
    <col min="3353" max="3353" width="12.6640625" style="104" bestFit="1" customWidth="1"/>
    <col min="3354" max="3354" width="13.88671875" style="104" bestFit="1" customWidth="1"/>
    <col min="3355" max="3584" width="8.88671875" style="104"/>
    <col min="3585" max="3585" width="11.33203125" style="104" bestFit="1" customWidth="1"/>
    <col min="3586" max="3602" width="8.88671875" style="104"/>
    <col min="3603" max="3603" width="11.109375" style="104" bestFit="1" customWidth="1"/>
    <col min="3604" max="3604" width="11.33203125" style="104" bestFit="1" customWidth="1"/>
    <col min="3605" max="3605" width="15" style="104" bestFit="1" customWidth="1"/>
    <col min="3606" max="3606" width="13.5546875" style="104" bestFit="1" customWidth="1"/>
    <col min="3607" max="3607" width="13" style="104" bestFit="1" customWidth="1"/>
    <col min="3608" max="3608" width="13.6640625" style="104" bestFit="1" customWidth="1"/>
    <col min="3609" max="3609" width="12.6640625" style="104" bestFit="1" customWidth="1"/>
    <col min="3610" max="3610" width="13.88671875" style="104" bestFit="1" customWidth="1"/>
    <col min="3611" max="3840" width="8.88671875" style="104"/>
    <col min="3841" max="3841" width="11.33203125" style="104" bestFit="1" customWidth="1"/>
    <col min="3842" max="3858" width="8.88671875" style="104"/>
    <col min="3859" max="3859" width="11.109375" style="104" bestFit="1" customWidth="1"/>
    <col min="3860" max="3860" width="11.33203125" style="104" bestFit="1" customWidth="1"/>
    <col min="3861" max="3861" width="15" style="104" bestFit="1" customWidth="1"/>
    <col min="3862" max="3862" width="13.5546875" style="104" bestFit="1" customWidth="1"/>
    <col min="3863" max="3863" width="13" style="104" bestFit="1" customWidth="1"/>
    <col min="3864" max="3864" width="13.6640625" style="104" bestFit="1" customWidth="1"/>
    <col min="3865" max="3865" width="12.6640625" style="104" bestFit="1" customWidth="1"/>
    <col min="3866" max="3866" width="13.88671875" style="104" bestFit="1" customWidth="1"/>
    <col min="3867" max="4096" width="8.88671875" style="104"/>
    <col min="4097" max="4097" width="11.33203125" style="104" bestFit="1" customWidth="1"/>
    <col min="4098" max="4114" width="8.88671875" style="104"/>
    <col min="4115" max="4115" width="11.109375" style="104" bestFit="1" customWidth="1"/>
    <col min="4116" max="4116" width="11.33203125" style="104" bestFit="1" customWidth="1"/>
    <col min="4117" max="4117" width="15" style="104" bestFit="1" customWidth="1"/>
    <col min="4118" max="4118" width="13.5546875" style="104" bestFit="1" customWidth="1"/>
    <col min="4119" max="4119" width="13" style="104" bestFit="1" customWidth="1"/>
    <col min="4120" max="4120" width="13.6640625" style="104" bestFit="1" customWidth="1"/>
    <col min="4121" max="4121" width="12.6640625" style="104" bestFit="1" customWidth="1"/>
    <col min="4122" max="4122" width="13.88671875" style="104" bestFit="1" customWidth="1"/>
    <col min="4123" max="4352" width="8.88671875" style="104"/>
    <col min="4353" max="4353" width="11.33203125" style="104" bestFit="1" customWidth="1"/>
    <col min="4354" max="4370" width="8.88671875" style="104"/>
    <col min="4371" max="4371" width="11.109375" style="104" bestFit="1" customWidth="1"/>
    <col min="4372" max="4372" width="11.33203125" style="104" bestFit="1" customWidth="1"/>
    <col min="4373" max="4373" width="15" style="104" bestFit="1" customWidth="1"/>
    <col min="4374" max="4374" width="13.5546875" style="104" bestFit="1" customWidth="1"/>
    <col min="4375" max="4375" width="13" style="104" bestFit="1" customWidth="1"/>
    <col min="4376" max="4376" width="13.6640625" style="104" bestFit="1" customWidth="1"/>
    <col min="4377" max="4377" width="12.6640625" style="104" bestFit="1" customWidth="1"/>
    <col min="4378" max="4378" width="13.88671875" style="104" bestFit="1" customWidth="1"/>
    <col min="4379" max="4608" width="8.88671875" style="104"/>
    <col min="4609" max="4609" width="11.33203125" style="104" bestFit="1" customWidth="1"/>
    <col min="4610" max="4626" width="8.88671875" style="104"/>
    <col min="4627" max="4627" width="11.109375" style="104" bestFit="1" customWidth="1"/>
    <col min="4628" max="4628" width="11.33203125" style="104" bestFit="1" customWidth="1"/>
    <col min="4629" max="4629" width="15" style="104" bestFit="1" customWidth="1"/>
    <col min="4630" max="4630" width="13.5546875" style="104" bestFit="1" customWidth="1"/>
    <col min="4631" max="4631" width="13" style="104" bestFit="1" customWidth="1"/>
    <col min="4632" max="4632" width="13.6640625" style="104" bestFit="1" customWidth="1"/>
    <col min="4633" max="4633" width="12.6640625" style="104" bestFit="1" customWidth="1"/>
    <col min="4634" max="4634" width="13.88671875" style="104" bestFit="1" customWidth="1"/>
    <col min="4635" max="4864" width="8.88671875" style="104"/>
    <col min="4865" max="4865" width="11.33203125" style="104" bestFit="1" customWidth="1"/>
    <col min="4866" max="4882" width="8.88671875" style="104"/>
    <col min="4883" max="4883" width="11.109375" style="104" bestFit="1" customWidth="1"/>
    <col min="4884" max="4884" width="11.33203125" style="104" bestFit="1" customWidth="1"/>
    <col min="4885" max="4885" width="15" style="104" bestFit="1" customWidth="1"/>
    <col min="4886" max="4886" width="13.5546875" style="104" bestFit="1" customWidth="1"/>
    <col min="4887" max="4887" width="13" style="104" bestFit="1" customWidth="1"/>
    <col min="4888" max="4888" width="13.6640625" style="104" bestFit="1" customWidth="1"/>
    <col min="4889" max="4889" width="12.6640625" style="104" bestFit="1" customWidth="1"/>
    <col min="4890" max="4890" width="13.88671875" style="104" bestFit="1" customWidth="1"/>
    <col min="4891" max="5120" width="8.88671875" style="104"/>
    <col min="5121" max="5121" width="11.33203125" style="104" bestFit="1" customWidth="1"/>
    <col min="5122" max="5138" width="8.88671875" style="104"/>
    <col min="5139" max="5139" width="11.109375" style="104" bestFit="1" customWidth="1"/>
    <col min="5140" max="5140" width="11.33203125" style="104" bestFit="1" customWidth="1"/>
    <col min="5141" max="5141" width="15" style="104" bestFit="1" customWidth="1"/>
    <col min="5142" max="5142" width="13.5546875" style="104" bestFit="1" customWidth="1"/>
    <col min="5143" max="5143" width="13" style="104" bestFit="1" customWidth="1"/>
    <col min="5144" max="5144" width="13.6640625" style="104" bestFit="1" customWidth="1"/>
    <col min="5145" max="5145" width="12.6640625" style="104" bestFit="1" customWidth="1"/>
    <col min="5146" max="5146" width="13.88671875" style="104" bestFit="1" customWidth="1"/>
    <col min="5147" max="5376" width="8.88671875" style="104"/>
    <col min="5377" max="5377" width="11.33203125" style="104" bestFit="1" customWidth="1"/>
    <col min="5378" max="5394" width="8.88671875" style="104"/>
    <col min="5395" max="5395" width="11.109375" style="104" bestFit="1" customWidth="1"/>
    <col min="5396" max="5396" width="11.33203125" style="104" bestFit="1" customWidth="1"/>
    <col min="5397" max="5397" width="15" style="104" bestFit="1" customWidth="1"/>
    <col min="5398" max="5398" width="13.5546875" style="104" bestFit="1" customWidth="1"/>
    <col min="5399" max="5399" width="13" style="104" bestFit="1" customWidth="1"/>
    <col min="5400" max="5400" width="13.6640625" style="104" bestFit="1" customWidth="1"/>
    <col min="5401" max="5401" width="12.6640625" style="104" bestFit="1" customWidth="1"/>
    <col min="5402" max="5402" width="13.88671875" style="104" bestFit="1" customWidth="1"/>
    <col min="5403" max="5632" width="8.88671875" style="104"/>
    <col min="5633" max="5633" width="11.33203125" style="104" bestFit="1" customWidth="1"/>
    <col min="5634" max="5650" width="8.88671875" style="104"/>
    <col min="5651" max="5651" width="11.109375" style="104" bestFit="1" customWidth="1"/>
    <col min="5652" max="5652" width="11.33203125" style="104" bestFit="1" customWidth="1"/>
    <col min="5653" max="5653" width="15" style="104" bestFit="1" customWidth="1"/>
    <col min="5654" max="5654" width="13.5546875" style="104" bestFit="1" customWidth="1"/>
    <col min="5655" max="5655" width="13" style="104" bestFit="1" customWidth="1"/>
    <col min="5656" max="5656" width="13.6640625" style="104" bestFit="1" customWidth="1"/>
    <col min="5657" max="5657" width="12.6640625" style="104" bestFit="1" customWidth="1"/>
    <col min="5658" max="5658" width="13.88671875" style="104" bestFit="1" customWidth="1"/>
    <col min="5659" max="5888" width="8.88671875" style="104"/>
    <col min="5889" max="5889" width="11.33203125" style="104" bestFit="1" customWidth="1"/>
    <col min="5890" max="5906" width="8.88671875" style="104"/>
    <col min="5907" max="5907" width="11.109375" style="104" bestFit="1" customWidth="1"/>
    <col min="5908" max="5908" width="11.33203125" style="104" bestFit="1" customWidth="1"/>
    <col min="5909" max="5909" width="15" style="104" bestFit="1" customWidth="1"/>
    <col min="5910" max="5910" width="13.5546875" style="104" bestFit="1" customWidth="1"/>
    <col min="5911" max="5911" width="13" style="104" bestFit="1" customWidth="1"/>
    <col min="5912" max="5912" width="13.6640625" style="104" bestFit="1" customWidth="1"/>
    <col min="5913" max="5913" width="12.6640625" style="104" bestFit="1" customWidth="1"/>
    <col min="5914" max="5914" width="13.88671875" style="104" bestFit="1" customWidth="1"/>
    <col min="5915" max="6144" width="8.88671875" style="104"/>
    <col min="6145" max="6145" width="11.33203125" style="104" bestFit="1" customWidth="1"/>
    <col min="6146" max="6162" width="8.88671875" style="104"/>
    <col min="6163" max="6163" width="11.109375" style="104" bestFit="1" customWidth="1"/>
    <col min="6164" max="6164" width="11.33203125" style="104" bestFit="1" customWidth="1"/>
    <col min="6165" max="6165" width="15" style="104" bestFit="1" customWidth="1"/>
    <col min="6166" max="6166" width="13.5546875" style="104" bestFit="1" customWidth="1"/>
    <col min="6167" max="6167" width="13" style="104" bestFit="1" customWidth="1"/>
    <col min="6168" max="6168" width="13.6640625" style="104" bestFit="1" customWidth="1"/>
    <col min="6169" max="6169" width="12.6640625" style="104" bestFit="1" customWidth="1"/>
    <col min="6170" max="6170" width="13.88671875" style="104" bestFit="1" customWidth="1"/>
    <col min="6171" max="6400" width="8.88671875" style="104"/>
    <col min="6401" max="6401" width="11.33203125" style="104" bestFit="1" customWidth="1"/>
    <col min="6402" max="6418" width="8.88671875" style="104"/>
    <col min="6419" max="6419" width="11.109375" style="104" bestFit="1" customWidth="1"/>
    <col min="6420" max="6420" width="11.33203125" style="104" bestFit="1" customWidth="1"/>
    <col min="6421" max="6421" width="15" style="104" bestFit="1" customWidth="1"/>
    <col min="6422" max="6422" width="13.5546875" style="104" bestFit="1" customWidth="1"/>
    <col min="6423" max="6423" width="13" style="104" bestFit="1" customWidth="1"/>
    <col min="6424" max="6424" width="13.6640625" style="104" bestFit="1" customWidth="1"/>
    <col min="6425" max="6425" width="12.6640625" style="104" bestFit="1" customWidth="1"/>
    <col min="6426" max="6426" width="13.88671875" style="104" bestFit="1" customWidth="1"/>
    <col min="6427" max="6656" width="8.88671875" style="104"/>
    <col min="6657" max="6657" width="11.33203125" style="104" bestFit="1" customWidth="1"/>
    <col min="6658" max="6674" width="8.88671875" style="104"/>
    <col min="6675" max="6675" width="11.109375" style="104" bestFit="1" customWidth="1"/>
    <col min="6676" max="6676" width="11.33203125" style="104" bestFit="1" customWidth="1"/>
    <col min="6677" max="6677" width="15" style="104" bestFit="1" customWidth="1"/>
    <col min="6678" max="6678" width="13.5546875" style="104" bestFit="1" customWidth="1"/>
    <col min="6679" max="6679" width="13" style="104" bestFit="1" customWidth="1"/>
    <col min="6680" max="6680" width="13.6640625" style="104" bestFit="1" customWidth="1"/>
    <col min="6681" max="6681" width="12.6640625" style="104" bestFit="1" customWidth="1"/>
    <col min="6682" max="6682" width="13.88671875" style="104" bestFit="1" customWidth="1"/>
    <col min="6683" max="6912" width="8.88671875" style="104"/>
    <col min="6913" max="6913" width="11.33203125" style="104" bestFit="1" customWidth="1"/>
    <col min="6914" max="6930" width="8.88671875" style="104"/>
    <col min="6931" max="6931" width="11.109375" style="104" bestFit="1" customWidth="1"/>
    <col min="6932" max="6932" width="11.33203125" style="104" bestFit="1" customWidth="1"/>
    <col min="6933" max="6933" width="15" style="104" bestFit="1" customWidth="1"/>
    <col min="6934" max="6934" width="13.5546875" style="104" bestFit="1" customWidth="1"/>
    <col min="6935" max="6935" width="13" style="104" bestFit="1" customWidth="1"/>
    <col min="6936" max="6936" width="13.6640625" style="104" bestFit="1" customWidth="1"/>
    <col min="6937" max="6937" width="12.6640625" style="104" bestFit="1" customWidth="1"/>
    <col min="6938" max="6938" width="13.88671875" style="104" bestFit="1" customWidth="1"/>
    <col min="6939" max="7168" width="8.88671875" style="104"/>
    <col min="7169" max="7169" width="11.33203125" style="104" bestFit="1" customWidth="1"/>
    <col min="7170" max="7186" width="8.88671875" style="104"/>
    <col min="7187" max="7187" width="11.109375" style="104" bestFit="1" customWidth="1"/>
    <col min="7188" max="7188" width="11.33203125" style="104" bestFit="1" customWidth="1"/>
    <col min="7189" max="7189" width="15" style="104" bestFit="1" customWidth="1"/>
    <col min="7190" max="7190" width="13.5546875" style="104" bestFit="1" customWidth="1"/>
    <col min="7191" max="7191" width="13" style="104" bestFit="1" customWidth="1"/>
    <col min="7192" max="7192" width="13.6640625" style="104" bestFit="1" customWidth="1"/>
    <col min="7193" max="7193" width="12.6640625" style="104" bestFit="1" customWidth="1"/>
    <col min="7194" max="7194" width="13.88671875" style="104" bestFit="1" customWidth="1"/>
    <col min="7195" max="7424" width="8.88671875" style="104"/>
    <col min="7425" max="7425" width="11.33203125" style="104" bestFit="1" customWidth="1"/>
    <col min="7426" max="7442" width="8.88671875" style="104"/>
    <col min="7443" max="7443" width="11.109375" style="104" bestFit="1" customWidth="1"/>
    <col min="7444" max="7444" width="11.33203125" style="104" bestFit="1" customWidth="1"/>
    <col min="7445" max="7445" width="15" style="104" bestFit="1" customWidth="1"/>
    <col min="7446" max="7446" width="13.5546875" style="104" bestFit="1" customWidth="1"/>
    <col min="7447" max="7447" width="13" style="104" bestFit="1" customWidth="1"/>
    <col min="7448" max="7448" width="13.6640625" style="104" bestFit="1" customWidth="1"/>
    <col min="7449" max="7449" width="12.6640625" style="104" bestFit="1" customWidth="1"/>
    <col min="7450" max="7450" width="13.88671875" style="104" bestFit="1" customWidth="1"/>
    <col min="7451" max="7680" width="8.88671875" style="104"/>
    <col min="7681" max="7681" width="11.33203125" style="104" bestFit="1" customWidth="1"/>
    <col min="7682" max="7698" width="8.88671875" style="104"/>
    <col min="7699" max="7699" width="11.109375" style="104" bestFit="1" customWidth="1"/>
    <col min="7700" max="7700" width="11.33203125" style="104" bestFit="1" customWidth="1"/>
    <col min="7701" max="7701" width="15" style="104" bestFit="1" customWidth="1"/>
    <col min="7702" max="7702" width="13.5546875" style="104" bestFit="1" customWidth="1"/>
    <col min="7703" max="7703" width="13" style="104" bestFit="1" customWidth="1"/>
    <col min="7704" max="7704" width="13.6640625" style="104" bestFit="1" customWidth="1"/>
    <col min="7705" max="7705" width="12.6640625" style="104" bestFit="1" customWidth="1"/>
    <col min="7706" max="7706" width="13.88671875" style="104" bestFit="1" customWidth="1"/>
    <col min="7707" max="7936" width="8.88671875" style="104"/>
    <col min="7937" max="7937" width="11.33203125" style="104" bestFit="1" customWidth="1"/>
    <col min="7938" max="7954" width="8.88671875" style="104"/>
    <col min="7955" max="7955" width="11.109375" style="104" bestFit="1" customWidth="1"/>
    <col min="7956" max="7956" width="11.33203125" style="104" bestFit="1" customWidth="1"/>
    <col min="7957" max="7957" width="15" style="104" bestFit="1" customWidth="1"/>
    <col min="7958" max="7958" width="13.5546875" style="104" bestFit="1" customWidth="1"/>
    <col min="7959" max="7959" width="13" style="104" bestFit="1" customWidth="1"/>
    <col min="7960" max="7960" width="13.6640625" style="104" bestFit="1" customWidth="1"/>
    <col min="7961" max="7961" width="12.6640625" style="104" bestFit="1" customWidth="1"/>
    <col min="7962" max="7962" width="13.88671875" style="104" bestFit="1" customWidth="1"/>
    <col min="7963" max="8192" width="8.88671875" style="104"/>
    <col min="8193" max="8193" width="11.33203125" style="104" bestFit="1" customWidth="1"/>
    <col min="8194" max="8210" width="8.88671875" style="104"/>
    <col min="8211" max="8211" width="11.109375" style="104" bestFit="1" customWidth="1"/>
    <col min="8212" max="8212" width="11.33203125" style="104" bestFit="1" customWidth="1"/>
    <col min="8213" max="8213" width="15" style="104" bestFit="1" customWidth="1"/>
    <col min="8214" max="8214" width="13.5546875" style="104" bestFit="1" customWidth="1"/>
    <col min="8215" max="8215" width="13" style="104" bestFit="1" customWidth="1"/>
    <col min="8216" max="8216" width="13.6640625" style="104" bestFit="1" customWidth="1"/>
    <col min="8217" max="8217" width="12.6640625" style="104" bestFit="1" customWidth="1"/>
    <col min="8218" max="8218" width="13.88671875" style="104" bestFit="1" customWidth="1"/>
    <col min="8219" max="8448" width="8.88671875" style="104"/>
    <col min="8449" max="8449" width="11.33203125" style="104" bestFit="1" customWidth="1"/>
    <col min="8450" max="8466" width="8.88671875" style="104"/>
    <col min="8467" max="8467" width="11.109375" style="104" bestFit="1" customWidth="1"/>
    <col min="8468" max="8468" width="11.33203125" style="104" bestFit="1" customWidth="1"/>
    <col min="8469" max="8469" width="15" style="104" bestFit="1" customWidth="1"/>
    <col min="8470" max="8470" width="13.5546875" style="104" bestFit="1" customWidth="1"/>
    <col min="8471" max="8471" width="13" style="104" bestFit="1" customWidth="1"/>
    <col min="8472" max="8472" width="13.6640625" style="104" bestFit="1" customWidth="1"/>
    <col min="8473" max="8473" width="12.6640625" style="104" bestFit="1" customWidth="1"/>
    <col min="8474" max="8474" width="13.88671875" style="104" bestFit="1" customWidth="1"/>
    <col min="8475" max="8704" width="8.88671875" style="104"/>
    <col min="8705" max="8705" width="11.33203125" style="104" bestFit="1" customWidth="1"/>
    <col min="8706" max="8722" width="8.88671875" style="104"/>
    <col min="8723" max="8723" width="11.109375" style="104" bestFit="1" customWidth="1"/>
    <col min="8724" max="8724" width="11.33203125" style="104" bestFit="1" customWidth="1"/>
    <col min="8725" max="8725" width="15" style="104" bestFit="1" customWidth="1"/>
    <col min="8726" max="8726" width="13.5546875" style="104" bestFit="1" customWidth="1"/>
    <col min="8727" max="8727" width="13" style="104" bestFit="1" customWidth="1"/>
    <col min="8728" max="8728" width="13.6640625" style="104" bestFit="1" customWidth="1"/>
    <col min="8729" max="8729" width="12.6640625" style="104" bestFit="1" customWidth="1"/>
    <col min="8730" max="8730" width="13.88671875" style="104" bestFit="1" customWidth="1"/>
    <col min="8731" max="8960" width="8.88671875" style="104"/>
    <col min="8961" max="8961" width="11.33203125" style="104" bestFit="1" customWidth="1"/>
    <col min="8962" max="8978" width="8.88671875" style="104"/>
    <col min="8979" max="8979" width="11.109375" style="104" bestFit="1" customWidth="1"/>
    <col min="8980" max="8980" width="11.33203125" style="104" bestFit="1" customWidth="1"/>
    <col min="8981" max="8981" width="15" style="104" bestFit="1" customWidth="1"/>
    <col min="8982" max="8982" width="13.5546875" style="104" bestFit="1" customWidth="1"/>
    <col min="8983" max="8983" width="13" style="104" bestFit="1" customWidth="1"/>
    <col min="8984" max="8984" width="13.6640625" style="104" bestFit="1" customWidth="1"/>
    <col min="8985" max="8985" width="12.6640625" style="104" bestFit="1" customWidth="1"/>
    <col min="8986" max="8986" width="13.88671875" style="104" bestFit="1" customWidth="1"/>
    <col min="8987" max="9216" width="8.88671875" style="104"/>
    <col min="9217" max="9217" width="11.33203125" style="104" bestFit="1" customWidth="1"/>
    <col min="9218" max="9234" width="8.88671875" style="104"/>
    <col min="9235" max="9235" width="11.109375" style="104" bestFit="1" customWidth="1"/>
    <col min="9236" max="9236" width="11.33203125" style="104" bestFit="1" customWidth="1"/>
    <col min="9237" max="9237" width="15" style="104" bestFit="1" customWidth="1"/>
    <col min="9238" max="9238" width="13.5546875" style="104" bestFit="1" customWidth="1"/>
    <col min="9239" max="9239" width="13" style="104" bestFit="1" customWidth="1"/>
    <col min="9240" max="9240" width="13.6640625" style="104" bestFit="1" customWidth="1"/>
    <col min="9241" max="9241" width="12.6640625" style="104" bestFit="1" customWidth="1"/>
    <col min="9242" max="9242" width="13.88671875" style="104" bestFit="1" customWidth="1"/>
    <col min="9243" max="9472" width="8.88671875" style="104"/>
    <col min="9473" max="9473" width="11.33203125" style="104" bestFit="1" customWidth="1"/>
    <col min="9474" max="9490" width="8.88671875" style="104"/>
    <col min="9491" max="9491" width="11.109375" style="104" bestFit="1" customWidth="1"/>
    <col min="9492" max="9492" width="11.33203125" style="104" bestFit="1" customWidth="1"/>
    <col min="9493" max="9493" width="15" style="104" bestFit="1" customWidth="1"/>
    <col min="9494" max="9494" width="13.5546875" style="104" bestFit="1" customWidth="1"/>
    <col min="9495" max="9495" width="13" style="104" bestFit="1" customWidth="1"/>
    <col min="9496" max="9496" width="13.6640625" style="104" bestFit="1" customWidth="1"/>
    <col min="9497" max="9497" width="12.6640625" style="104" bestFit="1" customWidth="1"/>
    <col min="9498" max="9498" width="13.88671875" style="104" bestFit="1" customWidth="1"/>
    <col min="9499" max="9728" width="8.88671875" style="104"/>
    <col min="9729" max="9729" width="11.33203125" style="104" bestFit="1" customWidth="1"/>
    <col min="9730" max="9746" width="8.88671875" style="104"/>
    <col min="9747" max="9747" width="11.109375" style="104" bestFit="1" customWidth="1"/>
    <col min="9748" max="9748" width="11.33203125" style="104" bestFit="1" customWidth="1"/>
    <col min="9749" max="9749" width="15" style="104" bestFit="1" customWidth="1"/>
    <col min="9750" max="9750" width="13.5546875" style="104" bestFit="1" customWidth="1"/>
    <col min="9751" max="9751" width="13" style="104" bestFit="1" customWidth="1"/>
    <col min="9752" max="9752" width="13.6640625" style="104" bestFit="1" customWidth="1"/>
    <col min="9753" max="9753" width="12.6640625" style="104" bestFit="1" customWidth="1"/>
    <col min="9754" max="9754" width="13.88671875" style="104" bestFit="1" customWidth="1"/>
    <col min="9755" max="9984" width="8.88671875" style="104"/>
    <col min="9985" max="9985" width="11.33203125" style="104" bestFit="1" customWidth="1"/>
    <col min="9986" max="10002" width="8.88671875" style="104"/>
    <col min="10003" max="10003" width="11.109375" style="104" bestFit="1" customWidth="1"/>
    <col min="10004" max="10004" width="11.33203125" style="104" bestFit="1" customWidth="1"/>
    <col min="10005" max="10005" width="15" style="104" bestFit="1" customWidth="1"/>
    <col min="10006" max="10006" width="13.5546875" style="104" bestFit="1" customWidth="1"/>
    <col min="10007" max="10007" width="13" style="104" bestFit="1" customWidth="1"/>
    <col min="10008" max="10008" width="13.6640625" style="104" bestFit="1" customWidth="1"/>
    <col min="10009" max="10009" width="12.6640625" style="104" bestFit="1" customWidth="1"/>
    <col min="10010" max="10010" width="13.88671875" style="104" bestFit="1" customWidth="1"/>
    <col min="10011" max="10240" width="8.88671875" style="104"/>
    <col min="10241" max="10241" width="11.33203125" style="104" bestFit="1" customWidth="1"/>
    <col min="10242" max="10258" width="8.88671875" style="104"/>
    <col min="10259" max="10259" width="11.109375" style="104" bestFit="1" customWidth="1"/>
    <col min="10260" max="10260" width="11.33203125" style="104" bestFit="1" customWidth="1"/>
    <col min="10261" max="10261" width="15" style="104" bestFit="1" customWidth="1"/>
    <col min="10262" max="10262" width="13.5546875" style="104" bestFit="1" customWidth="1"/>
    <col min="10263" max="10263" width="13" style="104" bestFit="1" customWidth="1"/>
    <col min="10264" max="10264" width="13.6640625" style="104" bestFit="1" customWidth="1"/>
    <col min="10265" max="10265" width="12.6640625" style="104" bestFit="1" customWidth="1"/>
    <col min="10266" max="10266" width="13.88671875" style="104" bestFit="1" customWidth="1"/>
    <col min="10267" max="10496" width="8.88671875" style="104"/>
    <col min="10497" max="10497" width="11.33203125" style="104" bestFit="1" customWidth="1"/>
    <col min="10498" max="10514" width="8.88671875" style="104"/>
    <col min="10515" max="10515" width="11.109375" style="104" bestFit="1" customWidth="1"/>
    <col min="10516" max="10516" width="11.33203125" style="104" bestFit="1" customWidth="1"/>
    <col min="10517" max="10517" width="15" style="104" bestFit="1" customWidth="1"/>
    <col min="10518" max="10518" width="13.5546875" style="104" bestFit="1" customWidth="1"/>
    <col min="10519" max="10519" width="13" style="104" bestFit="1" customWidth="1"/>
    <col min="10520" max="10520" width="13.6640625" style="104" bestFit="1" customWidth="1"/>
    <col min="10521" max="10521" width="12.6640625" style="104" bestFit="1" customWidth="1"/>
    <col min="10522" max="10522" width="13.88671875" style="104" bestFit="1" customWidth="1"/>
    <col min="10523" max="10752" width="8.88671875" style="104"/>
    <col min="10753" max="10753" width="11.33203125" style="104" bestFit="1" customWidth="1"/>
    <col min="10754" max="10770" width="8.88671875" style="104"/>
    <col min="10771" max="10771" width="11.109375" style="104" bestFit="1" customWidth="1"/>
    <col min="10772" max="10772" width="11.33203125" style="104" bestFit="1" customWidth="1"/>
    <col min="10773" max="10773" width="15" style="104" bestFit="1" customWidth="1"/>
    <col min="10774" max="10774" width="13.5546875" style="104" bestFit="1" customWidth="1"/>
    <col min="10775" max="10775" width="13" style="104" bestFit="1" customWidth="1"/>
    <col min="10776" max="10776" width="13.6640625" style="104" bestFit="1" customWidth="1"/>
    <col min="10777" max="10777" width="12.6640625" style="104" bestFit="1" customWidth="1"/>
    <col min="10778" max="10778" width="13.88671875" style="104" bestFit="1" customWidth="1"/>
    <col min="10779" max="11008" width="8.88671875" style="104"/>
    <col min="11009" max="11009" width="11.33203125" style="104" bestFit="1" customWidth="1"/>
    <col min="11010" max="11026" width="8.88671875" style="104"/>
    <col min="11027" max="11027" width="11.109375" style="104" bestFit="1" customWidth="1"/>
    <col min="11028" max="11028" width="11.33203125" style="104" bestFit="1" customWidth="1"/>
    <col min="11029" max="11029" width="15" style="104" bestFit="1" customWidth="1"/>
    <col min="11030" max="11030" width="13.5546875" style="104" bestFit="1" customWidth="1"/>
    <col min="11031" max="11031" width="13" style="104" bestFit="1" customWidth="1"/>
    <col min="11032" max="11032" width="13.6640625" style="104" bestFit="1" customWidth="1"/>
    <col min="11033" max="11033" width="12.6640625" style="104" bestFit="1" customWidth="1"/>
    <col min="11034" max="11034" width="13.88671875" style="104" bestFit="1" customWidth="1"/>
    <col min="11035" max="11264" width="8.88671875" style="104"/>
    <col min="11265" max="11265" width="11.33203125" style="104" bestFit="1" customWidth="1"/>
    <col min="11266" max="11282" width="8.88671875" style="104"/>
    <col min="11283" max="11283" width="11.109375" style="104" bestFit="1" customWidth="1"/>
    <col min="11284" max="11284" width="11.33203125" style="104" bestFit="1" customWidth="1"/>
    <col min="11285" max="11285" width="15" style="104" bestFit="1" customWidth="1"/>
    <col min="11286" max="11286" width="13.5546875" style="104" bestFit="1" customWidth="1"/>
    <col min="11287" max="11287" width="13" style="104" bestFit="1" customWidth="1"/>
    <col min="11288" max="11288" width="13.6640625" style="104" bestFit="1" customWidth="1"/>
    <col min="11289" max="11289" width="12.6640625" style="104" bestFit="1" customWidth="1"/>
    <col min="11290" max="11290" width="13.88671875" style="104" bestFit="1" customWidth="1"/>
    <col min="11291" max="11520" width="8.88671875" style="104"/>
    <col min="11521" max="11521" width="11.33203125" style="104" bestFit="1" customWidth="1"/>
    <col min="11522" max="11538" width="8.88671875" style="104"/>
    <col min="11539" max="11539" width="11.109375" style="104" bestFit="1" customWidth="1"/>
    <col min="11540" max="11540" width="11.33203125" style="104" bestFit="1" customWidth="1"/>
    <col min="11541" max="11541" width="15" style="104" bestFit="1" customWidth="1"/>
    <col min="11542" max="11542" width="13.5546875" style="104" bestFit="1" customWidth="1"/>
    <col min="11543" max="11543" width="13" style="104" bestFit="1" customWidth="1"/>
    <col min="11544" max="11544" width="13.6640625" style="104" bestFit="1" customWidth="1"/>
    <col min="11545" max="11545" width="12.6640625" style="104" bestFit="1" customWidth="1"/>
    <col min="11546" max="11546" width="13.88671875" style="104" bestFit="1" customWidth="1"/>
    <col min="11547" max="11776" width="8.88671875" style="104"/>
    <col min="11777" max="11777" width="11.33203125" style="104" bestFit="1" customWidth="1"/>
    <col min="11778" max="11794" width="8.88671875" style="104"/>
    <col min="11795" max="11795" width="11.109375" style="104" bestFit="1" customWidth="1"/>
    <col min="11796" max="11796" width="11.33203125" style="104" bestFit="1" customWidth="1"/>
    <col min="11797" max="11797" width="15" style="104" bestFit="1" customWidth="1"/>
    <col min="11798" max="11798" width="13.5546875" style="104" bestFit="1" customWidth="1"/>
    <col min="11799" max="11799" width="13" style="104" bestFit="1" customWidth="1"/>
    <col min="11800" max="11800" width="13.6640625" style="104" bestFit="1" customWidth="1"/>
    <col min="11801" max="11801" width="12.6640625" style="104" bestFit="1" customWidth="1"/>
    <col min="11802" max="11802" width="13.88671875" style="104" bestFit="1" customWidth="1"/>
    <col min="11803" max="12032" width="8.88671875" style="104"/>
    <col min="12033" max="12033" width="11.33203125" style="104" bestFit="1" customWidth="1"/>
    <col min="12034" max="12050" width="8.88671875" style="104"/>
    <col min="12051" max="12051" width="11.109375" style="104" bestFit="1" customWidth="1"/>
    <col min="12052" max="12052" width="11.33203125" style="104" bestFit="1" customWidth="1"/>
    <col min="12053" max="12053" width="15" style="104" bestFit="1" customWidth="1"/>
    <col min="12054" max="12054" width="13.5546875" style="104" bestFit="1" customWidth="1"/>
    <col min="12055" max="12055" width="13" style="104" bestFit="1" customWidth="1"/>
    <col min="12056" max="12056" width="13.6640625" style="104" bestFit="1" customWidth="1"/>
    <col min="12057" max="12057" width="12.6640625" style="104" bestFit="1" customWidth="1"/>
    <col min="12058" max="12058" width="13.88671875" style="104" bestFit="1" customWidth="1"/>
    <col min="12059" max="12288" width="8.88671875" style="104"/>
    <col min="12289" max="12289" width="11.33203125" style="104" bestFit="1" customWidth="1"/>
    <col min="12290" max="12306" width="8.88671875" style="104"/>
    <col min="12307" max="12307" width="11.109375" style="104" bestFit="1" customWidth="1"/>
    <col min="12308" max="12308" width="11.33203125" style="104" bestFit="1" customWidth="1"/>
    <col min="12309" max="12309" width="15" style="104" bestFit="1" customWidth="1"/>
    <col min="12310" max="12310" width="13.5546875" style="104" bestFit="1" customWidth="1"/>
    <col min="12311" max="12311" width="13" style="104" bestFit="1" customWidth="1"/>
    <col min="12312" max="12312" width="13.6640625" style="104" bestFit="1" customWidth="1"/>
    <col min="12313" max="12313" width="12.6640625" style="104" bestFit="1" customWidth="1"/>
    <col min="12314" max="12314" width="13.88671875" style="104" bestFit="1" customWidth="1"/>
    <col min="12315" max="12544" width="8.88671875" style="104"/>
    <col min="12545" max="12545" width="11.33203125" style="104" bestFit="1" customWidth="1"/>
    <col min="12546" max="12562" width="8.88671875" style="104"/>
    <col min="12563" max="12563" width="11.109375" style="104" bestFit="1" customWidth="1"/>
    <col min="12564" max="12564" width="11.33203125" style="104" bestFit="1" customWidth="1"/>
    <col min="12565" max="12565" width="15" style="104" bestFit="1" customWidth="1"/>
    <col min="12566" max="12566" width="13.5546875" style="104" bestFit="1" customWidth="1"/>
    <col min="12567" max="12567" width="13" style="104" bestFit="1" customWidth="1"/>
    <col min="12568" max="12568" width="13.6640625" style="104" bestFit="1" customWidth="1"/>
    <col min="12569" max="12569" width="12.6640625" style="104" bestFit="1" customWidth="1"/>
    <col min="12570" max="12570" width="13.88671875" style="104" bestFit="1" customWidth="1"/>
    <col min="12571" max="12800" width="8.88671875" style="104"/>
    <col min="12801" max="12801" width="11.33203125" style="104" bestFit="1" customWidth="1"/>
    <col min="12802" max="12818" width="8.88671875" style="104"/>
    <col min="12819" max="12819" width="11.109375" style="104" bestFit="1" customWidth="1"/>
    <col min="12820" max="12820" width="11.33203125" style="104" bestFit="1" customWidth="1"/>
    <col min="12821" max="12821" width="15" style="104" bestFit="1" customWidth="1"/>
    <col min="12822" max="12822" width="13.5546875" style="104" bestFit="1" customWidth="1"/>
    <col min="12823" max="12823" width="13" style="104" bestFit="1" customWidth="1"/>
    <col min="12824" max="12824" width="13.6640625" style="104" bestFit="1" customWidth="1"/>
    <col min="12825" max="12825" width="12.6640625" style="104" bestFit="1" customWidth="1"/>
    <col min="12826" max="12826" width="13.88671875" style="104" bestFit="1" customWidth="1"/>
    <col min="12827" max="13056" width="8.88671875" style="104"/>
    <col min="13057" max="13057" width="11.33203125" style="104" bestFit="1" customWidth="1"/>
    <col min="13058" max="13074" width="8.88671875" style="104"/>
    <col min="13075" max="13075" width="11.109375" style="104" bestFit="1" customWidth="1"/>
    <col min="13076" max="13076" width="11.33203125" style="104" bestFit="1" customWidth="1"/>
    <col min="13077" max="13077" width="15" style="104" bestFit="1" customWidth="1"/>
    <col min="13078" max="13078" width="13.5546875" style="104" bestFit="1" customWidth="1"/>
    <col min="13079" max="13079" width="13" style="104" bestFit="1" customWidth="1"/>
    <col min="13080" max="13080" width="13.6640625" style="104" bestFit="1" customWidth="1"/>
    <col min="13081" max="13081" width="12.6640625" style="104" bestFit="1" customWidth="1"/>
    <col min="13082" max="13082" width="13.88671875" style="104" bestFit="1" customWidth="1"/>
    <col min="13083" max="13312" width="8.88671875" style="104"/>
    <col min="13313" max="13313" width="11.33203125" style="104" bestFit="1" customWidth="1"/>
    <col min="13314" max="13330" width="8.88671875" style="104"/>
    <col min="13331" max="13331" width="11.109375" style="104" bestFit="1" customWidth="1"/>
    <col min="13332" max="13332" width="11.33203125" style="104" bestFit="1" customWidth="1"/>
    <col min="13333" max="13333" width="15" style="104" bestFit="1" customWidth="1"/>
    <col min="13334" max="13334" width="13.5546875" style="104" bestFit="1" customWidth="1"/>
    <col min="13335" max="13335" width="13" style="104" bestFit="1" customWidth="1"/>
    <col min="13336" max="13336" width="13.6640625" style="104" bestFit="1" customWidth="1"/>
    <col min="13337" max="13337" width="12.6640625" style="104" bestFit="1" customWidth="1"/>
    <col min="13338" max="13338" width="13.88671875" style="104" bestFit="1" customWidth="1"/>
    <col min="13339" max="13568" width="8.88671875" style="104"/>
    <col min="13569" max="13569" width="11.33203125" style="104" bestFit="1" customWidth="1"/>
    <col min="13570" max="13586" width="8.88671875" style="104"/>
    <col min="13587" max="13587" width="11.109375" style="104" bestFit="1" customWidth="1"/>
    <col min="13588" max="13588" width="11.33203125" style="104" bestFit="1" customWidth="1"/>
    <col min="13589" max="13589" width="15" style="104" bestFit="1" customWidth="1"/>
    <col min="13590" max="13590" width="13.5546875" style="104" bestFit="1" customWidth="1"/>
    <col min="13591" max="13591" width="13" style="104" bestFit="1" customWidth="1"/>
    <col min="13592" max="13592" width="13.6640625" style="104" bestFit="1" customWidth="1"/>
    <col min="13593" max="13593" width="12.6640625" style="104" bestFit="1" customWidth="1"/>
    <col min="13594" max="13594" width="13.88671875" style="104" bestFit="1" customWidth="1"/>
    <col min="13595" max="13824" width="8.88671875" style="104"/>
    <col min="13825" max="13825" width="11.33203125" style="104" bestFit="1" customWidth="1"/>
    <col min="13826" max="13842" width="8.88671875" style="104"/>
    <col min="13843" max="13843" width="11.109375" style="104" bestFit="1" customWidth="1"/>
    <col min="13844" max="13844" width="11.33203125" style="104" bestFit="1" customWidth="1"/>
    <col min="13845" max="13845" width="15" style="104" bestFit="1" customWidth="1"/>
    <col min="13846" max="13846" width="13.5546875" style="104" bestFit="1" customWidth="1"/>
    <col min="13847" max="13847" width="13" style="104" bestFit="1" customWidth="1"/>
    <col min="13848" max="13848" width="13.6640625" style="104" bestFit="1" customWidth="1"/>
    <col min="13849" max="13849" width="12.6640625" style="104" bestFit="1" customWidth="1"/>
    <col min="13850" max="13850" width="13.88671875" style="104" bestFit="1" customWidth="1"/>
    <col min="13851" max="14080" width="8.88671875" style="104"/>
    <col min="14081" max="14081" width="11.33203125" style="104" bestFit="1" customWidth="1"/>
    <col min="14082" max="14098" width="8.88671875" style="104"/>
    <col min="14099" max="14099" width="11.109375" style="104" bestFit="1" customWidth="1"/>
    <col min="14100" max="14100" width="11.33203125" style="104" bestFit="1" customWidth="1"/>
    <col min="14101" max="14101" width="15" style="104" bestFit="1" customWidth="1"/>
    <col min="14102" max="14102" width="13.5546875" style="104" bestFit="1" customWidth="1"/>
    <col min="14103" max="14103" width="13" style="104" bestFit="1" customWidth="1"/>
    <col min="14104" max="14104" width="13.6640625" style="104" bestFit="1" customWidth="1"/>
    <col min="14105" max="14105" width="12.6640625" style="104" bestFit="1" customWidth="1"/>
    <col min="14106" max="14106" width="13.88671875" style="104" bestFit="1" customWidth="1"/>
    <col min="14107" max="14336" width="8.88671875" style="104"/>
    <col min="14337" max="14337" width="11.33203125" style="104" bestFit="1" customWidth="1"/>
    <col min="14338" max="14354" width="8.88671875" style="104"/>
    <col min="14355" max="14355" width="11.109375" style="104" bestFit="1" customWidth="1"/>
    <col min="14356" max="14356" width="11.33203125" style="104" bestFit="1" customWidth="1"/>
    <col min="14357" max="14357" width="15" style="104" bestFit="1" customWidth="1"/>
    <col min="14358" max="14358" width="13.5546875" style="104" bestFit="1" customWidth="1"/>
    <col min="14359" max="14359" width="13" style="104" bestFit="1" customWidth="1"/>
    <col min="14360" max="14360" width="13.6640625" style="104" bestFit="1" customWidth="1"/>
    <col min="14361" max="14361" width="12.6640625" style="104" bestFit="1" customWidth="1"/>
    <col min="14362" max="14362" width="13.88671875" style="104" bestFit="1" customWidth="1"/>
    <col min="14363" max="14592" width="8.88671875" style="104"/>
    <col min="14593" max="14593" width="11.33203125" style="104" bestFit="1" customWidth="1"/>
    <col min="14594" max="14610" width="8.88671875" style="104"/>
    <col min="14611" max="14611" width="11.109375" style="104" bestFit="1" customWidth="1"/>
    <col min="14612" max="14612" width="11.33203125" style="104" bestFit="1" customWidth="1"/>
    <col min="14613" max="14613" width="15" style="104" bestFit="1" customWidth="1"/>
    <col min="14614" max="14614" width="13.5546875" style="104" bestFit="1" customWidth="1"/>
    <col min="14615" max="14615" width="13" style="104" bestFit="1" customWidth="1"/>
    <col min="14616" max="14616" width="13.6640625" style="104" bestFit="1" customWidth="1"/>
    <col min="14617" max="14617" width="12.6640625" style="104" bestFit="1" customWidth="1"/>
    <col min="14618" max="14618" width="13.88671875" style="104" bestFit="1" customWidth="1"/>
    <col min="14619" max="14848" width="8.88671875" style="104"/>
    <col min="14849" max="14849" width="11.33203125" style="104" bestFit="1" customWidth="1"/>
    <col min="14850" max="14866" width="8.88671875" style="104"/>
    <col min="14867" max="14867" width="11.109375" style="104" bestFit="1" customWidth="1"/>
    <col min="14868" max="14868" width="11.33203125" style="104" bestFit="1" customWidth="1"/>
    <col min="14869" max="14869" width="15" style="104" bestFit="1" customWidth="1"/>
    <col min="14870" max="14870" width="13.5546875" style="104" bestFit="1" customWidth="1"/>
    <col min="14871" max="14871" width="13" style="104" bestFit="1" customWidth="1"/>
    <col min="14872" max="14872" width="13.6640625" style="104" bestFit="1" customWidth="1"/>
    <col min="14873" max="14873" width="12.6640625" style="104" bestFit="1" customWidth="1"/>
    <col min="14874" max="14874" width="13.88671875" style="104" bestFit="1" customWidth="1"/>
    <col min="14875" max="15104" width="8.88671875" style="104"/>
    <col min="15105" max="15105" width="11.33203125" style="104" bestFit="1" customWidth="1"/>
    <col min="15106" max="15122" width="8.88671875" style="104"/>
    <col min="15123" max="15123" width="11.109375" style="104" bestFit="1" customWidth="1"/>
    <col min="15124" max="15124" width="11.33203125" style="104" bestFit="1" customWidth="1"/>
    <col min="15125" max="15125" width="15" style="104" bestFit="1" customWidth="1"/>
    <col min="15126" max="15126" width="13.5546875" style="104" bestFit="1" customWidth="1"/>
    <col min="15127" max="15127" width="13" style="104" bestFit="1" customWidth="1"/>
    <col min="15128" max="15128" width="13.6640625" style="104" bestFit="1" customWidth="1"/>
    <col min="15129" max="15129" width="12.6640625" style="104" bestFit="1" customWidth="1"/>
    <col min="15130" max="15130" width="13.88671875" style="104" bestFit="1" customWidth="1"/>
    <col min="15131" max="15360" width="8.88671875" style="104"/>
    <col min="15361" max="15361" width="11.33203125" style="104" bestFit="1" customWidth="1"/>
    <col min="15362" max="15378" width="8.88671875" style="104"/>
    <col min="15379" max="15379" width="11.109375" style="104" bestFit="1" customWidth="1"/>
    <col min="15380" max="15380" width="11.33203125" style="104" bestFit="1" customWidth="1"/>
    <col min="15381" max="15381" width="15" style="104" bestFit="1" customWidth="1"/>
    <col min="15382" max="15382" width="13.5546875" style="104" bestFit="1" customWidth="1"/>
    <col min="15383" max="15383" width="13" style="104" bestFit="1" customWidth="1"/>
    <col min="15384" max="15384" width="13.6640625" style="104" bestFit="1" customWidth="1"/>
    <col min="15385" max="15385" width="12.6640625" style="104" bestFit="1" customWidth="1"/>
    <col min="15386" max="15386" width="13.88671875" style="104" bestFit="1" customWidth="1"/>
    <col min="15387" max="15616" width="8.88671875" style="104"/>
    <col min="15617" max="15617" width="11.33203125" style="104" bestFit="1" customWidth="1"/>
    <col min="15618" max="15634" width="8.88671875" style="104"/>
    <col min="15635" max="15635" width="11.109375" style="104" bestFit="1" customWidth="1"/>
    <col min="15636" max="15636" width="11.33203125" style="104" bestFit="1" customWidth="1"/>
    <col min="15637" max="15637" width="15" style="104" bestFit="1" customWidth="1"/>
    <col min="15638" max="15638" width="13.5546875" style="104" bestFit="1" customWidth="1"/>
    <col min="15639" max="15639" width="13" style="104" bestFit="1" customWidth="1"/>
    <col min="15640" max="15640" width="13.6640625" style="104" bestFit="1" customWidth="1"/>
    <col min="15641" max="15641" width="12.6640625" style="104" bestFit="1" customWidth="1"/>
    <col min="15642" max="15642" width="13.88671875" style="104" bestFit="1" customWidth="1"/>
    <col min="15643" max="15872" width="8.88671875" style="104"/>
    <col min="15873" max="15873" width="11.33203125" style="104" bestFit="1" customWidth="1"/>
    <col min="15874" max="15890" width="8.88671875" style="104"/>
    <col min="15891" max="15891" width="11.109375" style="104" bestFit="1" customWidth="1"/>
    <col min="15892" max="15892" width="11.33203125" style="104" bestFit="1" customWidth="1"/>
    <col min="15893" max="15893" width="15" style="104" bestFit="1" customWidth="1"/>
    <col min="15894" max="15894" width="13.5546875" style="104" bestFit="1" customWidth="1"/>
    <col min="15895" max="15895" width="13" style="104" bestFit="1" customWidth="1"/>
    <col min="15896" max="15896" width="13.6640625" style="104" bestFit="1" customWidth="1"/>
    <col min="15897" max="15897" width="12.6640625" style="104" bestFit="1" customWidth="1"/>
    <col min="15898" max="15898" width="13.88671875" style="104" bestFit="1" customWidth="1"/>
    <col min="15899" max="16128" width="8.88671875" style="104"/>
    <col min="16129" max="16129" width="11.33203125" style="104" bestFit="1" customWidth="1"/>
    <col min="16130" max="16146" width="8.88671875" style="104"/>
    <col min="16147" max="16147" width="11.109375" style="104" bestFit="1" customWidth="1"/>
    <col min="16148" max="16148" width="11.33203125" style="104" bestFit="1" customWidth="1"/>
    <col min="16149" max="16149" width="15" style="104" bestFit="1" customWidth="1"/>
    <col min="16150" max="16150" width="13.5546875" style="104" bestFit="1" customWidth="1"/>
    <col min="16151" max="16151" width="13" style="104" bestFit="1" customWidth="1"/>
    <col min="16152" max="16152" width="13.6640625" style="104" bestFit="1" customWidth="1"/>
    <col min="16153" max="16153" width="12.6640625" style="104" bestFit="1" customWidth="1"/>
    <col min="16154" max="16154" width="13.88671875" style="104" bestFit="1" customWidth="1"/>
    <col min="16155" max="16384" width="8.88671875" style="104"/>
  </cols>
  <sheetData>
    <row r="1" spans="1:8" ht="33" customHeight="1">
      <c r="A1" s="138" t="s">
        <v>458</v>
      </c>
      <c r="B1" s="164"/>
      <c r="C1" s="164"/>
      <c r="D1" s="165"/>
      <c r="E1" s="165"/>
      <c r="F1" s="165"/>
      <c r="G1" s="165"/>
      <c r="H1" s="165"/>
    </row>
    <row r="2" spans="1:8" ht="13.95" customHeight="1">
      <c r="A2" s="165"/>
      <c r="B2" s="165"/>
      <c r="C2" s="165"/>
      <c r="D2" s="165"/>
      <c r="E2" s="165"/>
      <c r="F2" s="165"/>
      <c r="G2" s="165"/>
      <c r="H2" s="165"/>
    </row>
    <row r="3" spans="1:8" ht="57.6">
      <c r="A3" s="163" t="s">
        <v>455</v>
      </c>
      <c r="B3" s="163" t="s">
        <v>454</v>
      </c>
      <c r="C3" s="163" t="s">
        <v>453</v>
      </c>
      <c r="D3" s="163" t="s">
        <v>452</v>
      </c>
      <c r="E3" s="163" t="s">
        <v>451</v>
      </c>
      <c r="F3" s="165"/>
      <c r="G3" s="165"/>
      <c r="H3" s="165"/>
    </row>
    <row r="4" spans="1:8" ht="14.4">
      <c r="A4" s="166">
        <v>44562</v>
      </c>
      <c r="B4" s="167">
        <v>28.036063189799126</v>
      </c>
      <c r="C4" s="167">
        <v>18.464042030955945</v>
      </c>
      <c r="D4" s="167">
        <v>9.0986394133341282</v>
      </c>
      <c r="E4" s="167">
        <v>0.17701135025411299</v>
      </c>
      <c r="F4" s="165"/>
      <c r="G4" s="165"/>
      <c r="H4" s="165"/>
    </row>
    <row r="5" spans="1:8" ht="14.4">
      <c r="A5" s="166">
        <v>44593</v>
      </c>
      <c r="B5" s="167">
        <v>30.559280168470476</v>
      </c>
      <c r="C5" s="167">
        <v>19.243072211237788</v>
      </c>
      <c r="D5" s="167">
        <v>10.428381913432766</v>
      </c>
      <c r="E5" s="167">
        <v>0.17330419619382909</v>
      </c>
      <c r="F5" s="165"/>
      <c r="G5" s="165"/>
      <c r="H5" s="165"/>
    </row>
    <row r="6" spans="1:8" ht="14.4">
      <c r="A6" s="166">
        <v>44621</v>
      </c>
      <c r="B6" s="167">
        <v>29.17633693839355</v>
      </c>
      <c r="C6" s="167">
        <v>18.645344491289286</v>
      </c>
      <c r="D6" s="167">
        <v>9.6696957634770868</v>
      </c>
      <c r="E6" s="167">
        <v>0.22475647193876169</v>
      </c>
      <c r="F6" s="165"/>
      <c r="G6" s="165"/>
      <c r="H6" s="165"/>
    </row>
    <row r="7" spans="1:8" ht="14.4">
      <c r="A7" s="166">
        <v>44652</v>
      </c>
      <c r="B7" s="167">
        <v>25.153521866004581</v>
      </c>
      <c r="C7" s="167">
        <v>15.700481373568095</v>
      </c>
      <c r="D7" s="167">
        <v>8.4415609031468684</v>
      </c>
      <c r="E7" s="167">
        <v>0.62368235809545169</v>
      </c>
      <c r="F7" s="165"/>
      <c r="G7" s="165"/>
      <c r="H7" s="165"/>
    </row>
    <row r="8" spans="1:8" ht="14.4">
      <c r="A8" s="166">
        <v>44682</v>
      </c>
      <c r="B8" s="167">
        <v>27.79755097057004</v>
      </c>
      <c r="C8" s="167">
        <v>16.245047163051446</v>
      </c>
      <c r="D8" s="167">
        <v>10.090813084480464</v>
      </c>
      <c r="E8" s="167">
        <v>1.1301261308359016</v>
      </c>
      <c r="F8" s="165"/>
      <c r="G8" s="165"/>
      <c r="H8" s="165"/>
    </row>
    <row r="9" spans="1:8" ht="14.4">
      <c r="A9" s="166">
        <v>44713</v>
      </c>
      <c r="B9" s="167">
        <v>27.000757221761468</v>
      </c>
      <c r="C9" s="167">
        <v>16.004513894742892</v>
      </c>
      <c r="D9" s="167">
        <v>9.0560380876650957</v>
      </c>
      <c r="E9" s="167">
        <v>1.6356881735870072</v>
      </c>
      <c r="F9" s="165"/>
      <c r="G9" s="165"/>
      <c r="H9" s="165"/>
    </row>
    <row r="10" spans="1:8" ht="14.4">
      <c r="A10" s="166">
        <v>44743</v>
      </c>
      <c r="B10" s="167">
        <v>23.174282350593288</v>
      </c>
      <c r="C10" s="167">
        <v>14.019924508684522</v>
      </c>
      <c r="D10" s="167">
        <v>6.2296523879245349</v>
      </c>
      <c r="E10" s="167">
        <v>2.6879506785004947</v>
      </c>
      <c r="F10" s="165"/>
      <c r="G10" s="165"/>
      <c r="H10" s="165"/>
    </row>
    <row r="11" spans="1:8" ht="14.4">
      <c r="A11" s="166">
        <v>44774</v>
      </c>
      <c r="B11" s="167">
        <v>21.418716391691881</v>
      </c>
      <c r="C11" s="167">
        <v>10.684467852553572</v>
      </c>
      <c r="D11" s="167">
        <v>5.1499117917977548</v>
      </c>
      <c r="E11" s="167">
        <v>5.2801949426114696</v>
      </c>
      <c r="F11" s="165"/>
      <c r="G11" s="165"/>
      <c r="H11" s="165"/>
    </row>
    <row r="12" spans="1:8" ht="14.4">
      <c r="A12" s="166">
        <v>44805</v>
      </c>
      <c r="B12" s="167">
        <v>22.530512696111074</v>
      </c>
      <c r="C12" s="167">
        <v>10.88600464246044</v>
      </c>
      <c r="D12" s="167">
        <v>4.7238265465871354</v>
      </c>
      <c r="E12" s="167">
        <v>6.6379722664220955</v>
      </c>
      <c r="F12" s="165"/>
      <c r="G12" s="165"/>
      <c r="H12" s="165"/>
    </row>
    <row r="13" spans="1:8" ht="14.4">
      <c r="A13" s="166">
        <v>44835</v>
      </c>
      <c r="B13" s="167">
        <v>20.180389972982354</v>
      </c>
      <c r="C13" s="167">
        <v>8.6959479545524214</v>
      </c>
      <c r="D13" s="167">
        <v>3.9746350241611648</v>
      </c>
      <c r="E13" s="167">
        <v>7.2035564214970345</v>
      </c>
      <c r="F13" s="165"/>
      <c r="G13" s="165"/>
      <c r="H13" s="165"/>
    </row>
    <row r="14" spans="1:8" ht="14.4">
      <c r="A14" s="166">
        <v>44866</v>
      </c>
      <c r="B14" s="167">
        <v>17.639244874729641</v>
      </c>
      <c r="C14" s="167">
        <v>7.216852060590413</v>
      </c>
      <c r="D14" s="167">
        <v>3.5325151745881729</v>
      </c>
      <c r="E14" s="167">
        <v>6.5546165995131576</v>
      </c>
      <c r="F14" s="165"/>
      <c r="G14" s="165"/>
      <c r="H14" s="165"/>
    </row>
    <row r="15" spans="1:8" ht="14.4">
      <c r="A15" s="166">
        <v>44896</v>
      </c>
      <c r="B15" s="167">
        <v>16.671375176012184</v>
      </c>
      <c r="C15" s="167">
        <v>7.5323175970104845</v>
      </c>
      <c r="D15" s="167">
        <v>3.548521186319721</v>
      </c>
      <c r="E15" s="167">
        <v>5.056433717135504</v>
      </c>
      <c r="F15" s="165"/>
      <c r="G15" s="165"/>
      <c r="H15" s="165"/>
    </row>
    <row r="16" spans="1:8" ht="14.4">
      <c r="A16" s="166">
        <v>44927</v>
      </c>
      <c r="B16" s="167">
        <v>17.085873650563315</v>
      </c>
      <c r="C16" s="167">
        <v>7.4701370086352776</v>
      </c>
      <c r="D16" s="167">
        <v>3.9105811368184447</v>
      </c>
      <c r="E16" s="167">
        <v>5.0182296188743027</v>
      </c>
      <c r="F16" s="165"/>
      <c r="G16" s="165"/>
      <c r="H16" s="165"/>
    </row>
    <row r="17" spans="1:13" ht="14.4">
      <c r="A17" s="166">
        <v>44958</v>
      </c>
      <c r="B17" s="167">
        <v>16.035612784474125</v>
      </c>
      <c r="C17" s="167">
        <v>6.8866859023185718</v>
      </c>
      <c r="D17" s="167">
        <v>3.6984367634256223</v>
      </c>
      <c r="E17" s="167">
        <v>4.8705810658521926</v>
      </c>
      <c r="F17" s="165"/>
      <c r="G17" s="165"/>
      <c r="H17" s="165"/>
    </row>
    <row r="18" spans="1:13" ht="14.4">
      <c r="A18" s="166">
        <v>44986</v>
      </c>
      <c r="B18" s="167">
        <v>16.849214651019462</v>
      </c>
      <c r="C18" s="167">
        <v>7.0883396584483522</v>
      </c>
      <c r="D18" s="167">
        <v>3.8217276231149477</v>
      </c>
      <c r="E18" s="167">
        <v>5.2906864834515028</v>
      </c>
      <c r="F18" s="165"/>
      <c r="G18" s="165"/>
      <c r="H18" s="165"/>
    </row>
    <row r="19" spans="1:13" ht="14.4">
      <c r="A19" s="166">
        <v>45017</v>
      </c>
      <c r="B19" s="167">
        <v>15.001149464635141</v>
      </c>
      <c r="C19" s="167">
        <v>6.451413123221843</v>
      </c>
      <c r="D19" s="167">
        <v>3.4460640649976217</v>
      </c>
      <c r="E19" s="167">
        <v>4.4665416821476684</v>
      </c>
      <c r="F19" s="165"/>
      <c r="G19" s="165"/>
      <c r="H19" s="165"/>
    </row>
    <row r="20" spans="1:13" ht="14.4">
      <c r="A20" s="166">
        <v>45047</v>
      </c>
      <c r="B20" s="167">
        <v>15.045548373942658</v>
      </c>
      <c r="C20" s="167">
        <v>5.8814855312627756</v>
      </c>
      <c r="D20" s="167">
        <v>3.7947421214875128</v>
      </c>
      <c r="E20" s="167">
        <v>4.5919835241677047</v>
      </c>
      <c r="F20" s="165"/>
      <c r="G20" s="165"/>
      <c r="H20" s="165"/>
    </row>
    <row r="21" spans="1:13" ht="14.4">
      <c r="A21" s="166">
        <v>45078</v>
      </c>
      <c r="B21" s="167">
        <v>12.978903974167471</v>
      </c>
      <c r="C21" s="167">
        <v>5.1713153995411067</v>
      </c>
      <c r="D21" s="167">
        <v>3.5321895966476404</v>
      </c>
      <c r="E21" s="167">
        <v>3.5984036874464915</v>
      </c>
      <c r="F21" s="165"/>
      <c r="G21" s="165"/>
      <c r="H21" s="165"/>
    </row>
    <row r="22" spans="1:13" ht="14.4">
      <c r="A22" s="166">
        <v>45108</v>
      </c>
      <c r="B22" s="167">
        <v>13.153178683898513</v>
      </c>
      <c r="C22" s="167">
        <v>5.4718334646340576</v>
      </c>
      <c r="D22" s="167">
        <v>3.3628842000568087</v>
      </c>
      <c r="E22" s="167">
        <v>3.6984589569989215</v>
      </c>
      <c r="F22" s="165"/>
      <c r="G22" s="165"/>
      <c r="H22" s="165"/>
    </row>
    <row r="23" spans="1:13" ht="14.4">
      <c r="A23" s="166">
        <v>45139</v>
      </c>
      <c r="B23" s="167">
        <v>13.381101453794223</v>
      </c>
      <c r="C23" s="167">
        <v>5.030282907392829</v>
      </c>
      <c r="D23" s="167">
        <v>3.6156138734228414</v>
      </c>
      <c r="E23" s="167">
        <v>4.1687352607784289</v>
      </c>
      <c r="F23" s="165"/>
      <c r="G23" s="165"/>
      <c r="H23" s="165"/>
      <c r="I23" s="105" t="s">
        <v>421</v>
      </c>
    </row>
    <row r="24" spans="1:13" ht="14.4">
      <c r="A24" s="166">
        <v>45170</v>
      </c>
      <c r="B24" s="167">
        <v>14.119574306988996</v>
      </c>
      <c r="C24" s="167">
        <v>5.1988731180081276</v>
      </c>
      <c r="D24" s="167">
        <v>3.2417921559247951</v>
      </c>
      <c r="E24" s="167">
        <v>4.6787843561732947</v>
      </c>
      <c r="F24" s="165"/>
      <c r="G24" s="165"/>
      <c r="H24" s="165"/>
    </row>
    <row r="25" spans="1:13" ht="14.4">
      <c r="A25" s="166">
        <v>45200</v>
      </c>
      <c r="B25" s="167">
        <v>14.930089806635582</v>
      </c>
      <c r="C25" s="167">
        <v>5.4364620749824812</v>
      </c>
      <c r="D25" s="167">
        <v>3.1547672060556744</v>
      </c>
      <c r="E25" s="167">
        <v>5.3023686460041946</v>
      </c>
      <c r="F25" s="165"/>
      <c r="G25" s="165"/>
      <c r="H25" s="165"/>
    </row>
    <row r="26" spans="1:13" ht="14.4">
      <c r="A26" s="166">
        <v>45231</v>
      </c>
      <c r="B26" s="167">
        <v>14.02897819043428</v>
      </c>
      <c r="C26" s="167">
        <v>5.1120270805305559</v>
      </c>
      <c r="D26" s="167">
        <v>3.1848843191629923</v>
      </c>
      <c r="E26" s="167">
        <v>5.2470055625824603</v>
      </c>
      <c r="F26" s="165"/>
      <c r="G26" s="165"/>
      <c r="H26" s="165"/>
      <c r="J26" s="105"/>
      <c r="K26" s="105"/>
      <c r="L26" s="105"/>
      <c r="M26" s="105"/>
    </row>
    <row r="27" spans="1:13" ht="14.4">
      <c r="A27" s="166">
        <v>45261</v>
      </c>
      <c r="B27" s="167">
        <v>13.299778639000806</v>
      </c>
      <c r="C27" s="167">
        <v>4.4989528903672404</v>
      </c>
      <c r="D27" s="167">
        <v>3.3649049959445669</v>
      </c>
      <c r="E27" s="167">
        <v>4.8337862061594592</v>
      </c>
      <c r="F27" s="165"/>
      <c r="G27" s="165"/>
      <c r="H27" s="165"/>
    </row>
    <row r="28" spans="1:13" ht="14.4">
      <c r="A28" s="166">
        <v>45292</v>
      </c>
      <c r="B28" s="167">
        <v>11.876769019966691</v>
      </c>
      <c r="C28" s="167">
        <v>3.6043350983808486</v>
      </c>
      <c r="D28" s="167">
        <v>3.1310721494906621</v>
      </c>
      <c r="E28" s="167">
        <v>4.5462036320776216</v>
      </c>
      <c r="F28" s="165"/>
      <c r="G28" s="165"/>
      <c r="H28" s="165"/>
    </row>
    <row r="29" spans="1:13" ht="14.4">
      <c r="A29" s="166">
        <v>45323</v>
      </c>
      <c r="B29" s="167">
        <v>13.164269417090562</v>
      </c>
      <c r="C29" s="167">
        <v>3.8323032480094668</v>
      </c>
      <c r="D29" s="167">
        <v>3.5675979387090204</v>
      </c>
      <c r="E29" s="167">
        <v>4.5591633267010705</v>
      </c>
      <c r="F29" s="165"/>
      <c r="G29" s="165"/>
      <c r="H29" s="165"/>
    </row>
    <row r="30" spans="1:13" ht="14.4">
      <c r="A30" s="165"/>
      <c r="B30" s="165"/>
      <c r="C30" s="165"/>
      <c r="D30" s="165"/>
      <c r="E30" s="165"/>
      <c r="F30" s="165"/>
      <c r="G30" s="165"/>
      <c r="H30" s="165"/>
    </row>
    <row r="31" spans="1:13" ht="14.4">
      <c r="A31" s="165"/>
      <c r="B31" s="165"/>
      <c r="C31" s="165"/>
      <c r="D31" s="165"/>
      <c r="E31" s="165"/>
      <c r="F31" s="165"/>
      <c r="G31" s="165"/>
      <c r="H31" s="165"/>
    </row>
    <row r="32" spans="1:13" ht="14.4">
      <c r="A32" s="165"/>
      <c r="B32" s="165"/>
      <c r="C32" s="165"/>
      <c r="D32" s="165"/>
      <c r="E32" s="165"/>
      <c r="F32" s="165"/>
      <c r="G32" s="165"/>
      <c r="H32" s="165"/>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46"/>
  <dimension ref="A1:M31"/>
  <sheetViews>
    <sheetView showGridLines="0" zoomScaleNormal="100" workbookViewId="0">
      <selection activeCell="P11" sqref="P11"/>
    </sheetView>
  </sheetViews>
  <sheetFormatPr defaultColWidth="8.88671875" defaultRowHeight="13.2"/>
  <cols>
    <col min="1" max="1" width="11.33203125" style="104" bestFit="1" customWidth="1"/>
    <col min="2" max="18" width="8.88671875" style="104"/>
    <col min="19" max="19" width="11.109375" style="104" bestFit="1" customWidth="1"/>
    <col min="20" max="20" width="11.33203125" style="104" bestFit="1" customWidth="1"/>
    <col min="21" max="21" width="15" style="104" bestFit="1" customWidth="1"/>
    <col min="22" max="22" width="13.5546875" style="104" bestFit="1" customWidth="1"/>
    <col min="23" max="23" width="13" style="104" bestFit="1" customWidth="1"/>
    <col min="24" max="24" width="13.6640625" style="104" bestFit="1" customWidth="1"/>
    <col min="25" max="25" width="12.6640625" style="104" bestFit="1" customWidth="1"/>
    <col min="26" max="26" width="13.88671875" style="104" bestFit="1" customWidth="1"/>
    <col min="27" max="256" width="8.88671875" style="104"/>
    <col min="257" max="257" width="11.33203125" style="104" bestFit="1" customWidth="1"/>
    <col min="258" max="274" width="8.88671875" style="104"/>
    <col min="275" max="275" width="11.109375" style="104" bestFit="1" customWidth="1"/>
    <col min="276" max="276" width="11.33203125" style="104" bestFit="1" customWidth="1"/>
    <col min="277" max="277" width="15" style="104" bestFit="1" customWidth="1"/>
    <col min="278" max="278" width="13.5546875" style="104" bestFit="1" customWidth="1"/>
    <col min="279" max="279" width="13" style="104" bestFit="1" customWidth="1"/>
    <col min="280" max="280" width="13.6640625" style="104" bestFit="1" customWidth="1"/>
    <col min="281" max="281" width="12.6640625" style="104" bestFit="1" customWidth="1"/>
    <col min="282" max="282" width="13.88671875" style="104" bestFit="1" customWidth="1"/>
    <col min="283" max="512" width="8.88671875" style="104"/>
    <col min="513" max="513" width="11.33203125" style="104" bestFit="1" customWidth="1"/>
    <col min="514" max="530" width="8.88671875" style="104"/>
    <col min="531" max="531" width="11.109375" style="104" bestFit="1" customWidth="1"/>
    <col min="532" max="532" width="11.33203125" style="104" bestFit="1" customWidth="1"/>
    <col min="533" max="533" width="15" style="104" bestFit="1" customWidth="1"/>
    <col min="534" max="534" width="13.5546875" style="104" bestFit="1" customWidth="1"/>
    <col min="535" max="535" width="13" style="104" bestFit="1" customWidth="1"/>
    <col min="536" max="536" width="13.6640625" style="104" bestFit="1" customWidth="1"/>
    <col min="537" max="537" width="12.6640625" style="104" bestFit="1" customWidth="1"/>
    <col min="538" max="538" width="13.88671875" style="104" bestFit="1" customWidth="1"/>
    <col min="539" max="768" width="8.88671875" style="104"/>
    <col min="769" max="769" width="11.33203125" style="104" bestFit="1" customWidth="1"/>
    <col min="770" max="786" width="8.88671875" style="104"/>
    <col min="787" max="787" width="11.109375" style="104" bestFit="1" customWidth="1"/>
    <col min="788" max="788" width="11.33203125" style="104" bestFit="1" customWidth="1"/>
    <col min="789" max="789" width="15" style="104" bestFit="1" customWidth="1"/>
    <col min="790" max="790" width="13.5546875" style="104" bestFit="1" customWidth="1"/>
    <col min="791" max="791" width="13" style="104" bestFit="1" customWidth="1"/>
    <col min="792" max="792" width="13.6640625" style="104" bestFit="1" customWidth="1"/>
    <col min="793" max="793" width="12.6640625" style="104" bestFit="1" customWidth="1"/>
    <col min="794" max="794" width="13.88671875" style="104" bestFit="1" customWidth="1"/>
    <col min="795" max="1024" width="8.88671875" style="104"/>
    <col min="1025" max="1025" width="11.33203125" style="104" bestFit="1" customWidth="1"/>
    <col min="1026" max="1042" width="8.88671875" style="104"/>
    <col min="1043" max="1043" width="11.109375" style="104" bestFit="1" customWidth="1"/>
    <col min="1044" max="1044" width="11.33203125" style="104" bestFit="1" customWidth="1"/>
    <col min="1045" max="1045" width="15" style="104" bestFit="1" customWidth="1"/>
    <col min="1046" max="1046" width="13.5546875" style="104" bestFit="1" customWidth="1"/>
    <col min="1047" max="1047" width="13" style="104" bestFit="1" customWidth="1"/>
    <col min="1048" max="1048" width="13.6640625" style="104" bestFit="1" customWidth="1"/>
    <col min="1049" max="1049" width="12.6640625" style="104" bestFit="1" customWidth="1"/>
    <col min="1050" max="1050" width="13.88671875" style="104" bestFit="1" customWidth="1"/>
    <col min="1051" max="1280" width="8.88671875" style="104"/>
    <col min="1281" max="1281" width="11.33203125" style="104" bestFit="1" customWidth="1"/>
    <col min="1282" max="1298" width="8.88671875" style="104"/>
    <col min="1299" max="1299" width="11.109375" style="104" bestFit="1" customWidth="1"/>
    <col min="1300" max="1300" width="11.33203125" style="104" bestFit="1" customWidth="1"/>
    <col min="1301" max="1301" width="15" style="104" bestFit="1" customWidth="1"/>
    <col min="1302" max="1302" width="13.5546875" style="104" bestFit="1" customWidth="1"/>
    <col min="1303" max="1303" width="13" style="104" bestFit="1" customWidth="1"/>
    <col min="1304" max="1304" width="13.6640625" style="104" bestFit="1" customWidth="1"/>
    <col min="1305" max="1305" width="12.6640625" style="104" bestFit="1" customWidth="1"/>
    <col min="1306" max="1306" width="13.88671875" style="104" bestFit="1" customWidth="1"/>
    <col min="1307" max="1536" width="8.88671875" style="104"/>
    <col min="1537" max="1537" width="11.33203125" style="104" bestFit="1" customWidth="1"/>
    <col min="1538" max="1554" width="8.88671875" style="104"/>
    <col min="1555" max="1555" width="11.109375" style="104" bestFit="1" customWidth="1"/>
    <col min="1556" max="1556" width="11.33203125" style="104" bestFit="1" customWidth="1"/>
    <col min="1557" max="1557" width="15" style="104" bestFit="1" customWidth="1"/>
    <col min="1558" max="1558" width="13.5546875" style="104" bestFit="1" customWidth="1"/>
    <col min="1559" max="1559" width="13" style="104" bestFit="1" customWidth="1"/>
    <col min="1560" max="1560" width="13.6640625" style="104" bestFit="1" customWidth="1"/>
    <col min="1561" max="1561" width="12.6640625" style="104" bestFit="1" customWidth="1"/>
    <col min="1562" max="1562" width="13.88671875" style="104" bestFit="1" customWidth="1"/>
    <col min="1563" max="1792" width="8.88671875" style="104"/>
    <col min="1793" max="1793" width="11.33203125" style="104" bestFit="1" customWidth="1"/>
    <col min="1794" max="1810" width="8.88671875" style="104"/>
    <col min="1811" max="1811" width="11.109375" style="104" bestFit="1" customWidth="1"/>
    <col min="1812" max="1812" width="11.33203125" style="104" bestFit="1" customWidth="1"/>
    <col min="1813" max="1813" width="15" style="104" bestFit="1" customWidth="1"/>
    <col min="1814" max="1814" width="13.5546875" style="104" bestFit="1" customWidth="1"/>
    <col min="1815" max="1815" width="13" style="104" bestFit="1" customWidth="1"/>
    <col min="1816" max="1816" width="13.6640625" style="104" bestFit="1" customWidth="1"/>
    <col min="1817" max="1817" width="12.6640625" style="104" bestFit="1" customWidth="1"/>
    <col min="1818" max="1818" width="13.88671875" style="104" bestFit="1" customWidth="1"/>
    <col min="1819" max="2048" width="8.88671875" style="104"/>
    <col min="2049" max="2049" width="11.33203125" style="104" bestFit="1" customWidth="1"/>
    <col min="2050" max="2066" width="8.88671875" style="104"/>
    <col min="2067" max="2067" width="11.109375" style="104" bestFit="1" customWidth="1"/>
    <col min="2068" max="2068" width="11.33203125" style="104" bestFit="1" customWidth="1"/>
    <col min="2069" max="2069" width="15" style="104" bestFit="1" customWidth="1"/>
    <col min="2070" max="2070" width="13.5546875" style="104" bestFit="1" customWidth="1"/>
    <col min="2071" max="2071" width="13" style="104" bestFit="1" customWidth="1"/>
    <col min="2072" max="2072" width="13.6640625" style="104" bestFit="1" customWidth="1"/>
    <col min="2073" max="2073" width="12.6640625" style="104" bestFit="1" customWidth="1"/>
    <col min="2074" max="2074" width="13.88671875" style="104" bestFit="1" customWidth="1"/>
    <col min="2075" max="2304" width="8.88671875" style="104"/>
    <col min="2305" max="2305" width="11.33203125" style="104" bestFit="1" customWidth="1"/>
    <col min="2306" max="2322" width="8.88671875" style="104"/>
    <col min="2323" max="2323" width="11.109375" style="104" bestFit="1" customWidth="1"/>
    <col min="2324" max="2324" width="11.33203125" style="104" bestFit="1" customWidth="1"/>
    <col min="2325" max="2325" width="15" style="104" bestFit="1" customWidth="1"/>
    <col min="2326" max="2326" width="13.5546875" style="104" bestFit="1" customWidth="1"/>
    <col min="2327" max="2327" width="13" style="104" bestFit="1" customWidth="1"/>
    <col min="2328" max="2328" width="13.6640625" style="104" bestFit="1" customWidth="1"/>
    <col min="2329" max="2329" width="12.6640625" style="104" bestFit="1" customWidth="1"/>
    <col min="2330" max="2330" width="13.88671875" style="104" bestFit="1" customWidth="1"/>
    <col min="2331" max="2560" width="8.88671875" style="104"/>
    <col min="2561" max="2561" width="11.33203125" style="104" bestFit="1" customWidth="1"/>
    <col min="2562" max="2578" width="8.88671875" style="104"/>
    <col min="2579" max="2579" width="11.109375" style="104" bestFit="1" customWidth="1"/>
    <col min="2580" max="2580" width="11.33203125" style="104" bestFit="1" customWidth="1"/>
    <col min="2581" max="2581" width="15" style="104" bestFit="1" customWidth="1"/>
    <col min="2582" max="2582" width="13.5546875" style="104" bestFit="1" customWidth="1"/>
    <col min="2583" max="2583" width="13" style="104" bestFit="1" customWidth="1"/>
    <col min="2584" max="2584" width="13.6640625" style="104" bestFit="1" customWidth="1"/>
    <col min="2585" max="2585" width="12.6640625" style="104" bestFit="1" customWidth="1"/>
    <col min="2586" max="2586" width="13.88671875" style="104" bestFit="1" customWidth="1"/>
    <col min="2587" max="2816" width="8.88671875" style="104"/>
    <col min="2817" max="2817" width="11.33203125" style="104" bestFit="1" customWidth="1"/>
    <col min="2818" max="2834" width="8.88671875" style="104"/>
    <col min="2835" max="2835" width="11.109375" style="104" bestFit="1" customWidth="1"/>
    <col min="2836" max="2836" width="11.33203125" style="104" bestFit="1" customWidth="1"/>
    <col min="2837" max="2837" width="15" style="104" bestFit="1" customWidth="1"/>
    <col min="2838" max="2838" width="13.5546875" style="104" bestFit="1" customWidth="1"/>
    <col min="2839" max="2839" width="13" style="104" bestFit="1" customWidth="1"/>
    <col min="2840" max="2840" width="13.6640625" style="104" bestFit="1" customWidth="1"/>
    <col min="2841" max="2841" width="12.6640625" style="104" bestFit="1" customWidth="1"/>
    <col min="2842" max="2842" width="13.88671875" style="104" bestFit="1" customWidth="1"/>
    <col min="2843" max="3072" width="8.88671875" style="104"/>
    <col min="3073" max="3073" width="11.33203125" style="104" bestFit="1" customWidth="1"/>
    <col min="3074" max="3090" width="8.88671875" style="104"/>
    <col min="3091" max="3091" width="11.109375" style="104" bestFit="1" customWidth="1"/>
    <col min="3092" max="3092" width="11.33203125" style="104" bestFit="1" customWidth="1"/>
    <col min="3093" max="3093" width="15" style="104" bestFit="1" customWidth="1"/>
    <col min="3094" max="3094" width="13.5546875" style="104" bestFit="1" customWidth="1"/>
    <col min="3095" max="3095" width="13" style="104" bestFit="1" customWidth="1"/>
    <col min="3096" max="3096" width="13.6640625" style="104" bestFit="1" customWidth="1"/>
    <col min="3097" max="3097" width="12.6640625" style="104" bestFit="1" customWidth="1"/>
    <col min="3098" max="3098" width="13.88671875" style="104" bestFit="1" customWidth="1"/>
    <col min="3099" max="3328" width="8.88671875" style="104"/>
    <col min="3329" max="3329" width="11.33203125" style="104" bestFit="1" customWidth="1"/>
    <col min="3330" max="3346" width="8.88671875" style="104"/>
    <col min="3347" max="3347" width="11.109375" style="104" bestFit="1" customWidth="1"/>
    <col min="3348" max="3348" width="11.33203125" style="104" bestFit="1" customWidth="1"/>
    <col min="3349" max="3349" width="15" style="104" bestFit="1" customWidth="1"/>
    <col min="3350" max="3350" width="13.5546875" style="104" bestFit="1" customWidth="1"/>
    <col min="3351" max="3351" width="13" style="104" bestFit="1" customWidth="1"/>
    <col min="3352" max="3352" width="13.6640625" style="104" bestFit="1" customWidth="1"/>
    <col min="3353" max="3353" width="12.6640625" style="104" bestFit="1" customWidth="1"/>
    <col min="3354" max="3354" width="13.88671875" style="104" bestFit="1" customWidth="1"/>
    <col min="3355" max="3584" width="8.88671875" style="104"/>
    <col min="3585" max="3585" width="11.33203125" style="104" bestFit="1" customWidth="1"/>
    <col min="3586" max="3602" width="8.88671875" style="104"/>
    <col min="3603" max="3603" width="11.109375" style="104" bestFit="1" customWidth="1"/>
    <col min="3604" max="3604" width="11.33203125" style="104" bestFit="1" customWidth="1"/>
    <col min="3605" max="3605" width="15" style="104" bestFit="1" customWidth="1"/>
    <col min="3606" max="3606" width="13.5546875" style="104" bestFit="1" customWidth="1"/>
    <col min="3607" max="3607" width="13" style="104" bestFit="1" customWidth="1"/>
    <col min="3608" max="3608" width="13.6640625" style="104" bestFit="1" customWidth="1"/>
    <col min="3609" max="3609" width="12.6640625" style="104" bestFit="1" customWidth="1"/>
    <col min="3610" max="3610" width="13.88671875" style="104" bestFit="1" customWidth="1"/>
    <col min="3611" max="3840" width="8.88671875" style="104"/>
    <col min="3841" max="3841" width="11.33203125" style="104" bestFit="1" customWidth="1"/>
    <col min="3842" max="3858" width="8.88671875" style="104"/>
    <col min="3859" max="3859" width="11.109375" style="104" bestFit="1" customWidth="1"/>
    <col min="3860" max="3860" width="11.33203125" style="104" bestFit="1" customWidth="1"/>
    <col min="3861" max="3861" width="15" style="104" bestFit="1" customWidth="1"/>
    <col min="3862" max="3862" width="13.5546875" style="104" bestFit="1" customWidth="1"/>
    <col min="3863" max="3863" width="13" style="104" bestFit="1" customWidth="1"/>
    <col min="3864" max="3864" width="13.6640625" style="104" bestFit="1" customWidth="1"/>
    <col min="3865" max="3865" width="12.6640625" style="104" bestFit="1" customWidth="1"/>
    <col min="3866" max="3866" width="13.88671875" style="104" bestFit="1" customWidth="1"/>
    <col min="3867" max="4096" width="8.88671875" style="104"/>
    <col min="4097" max="4097" width="11.33203125" style="104" bestFit="1" customWidth="1"/>
    <col min="4098" max="4114" width="8.88671875" style="104"/>
    <col min="4115" max="4115" width="11.109375" style="104" bestFit="1" customWidth="1"/>
    <col min="4116" max="4116" width="11.33203125" style="104" bestFit="1" customWidth="1"/>
    <col min="4117" max="4117" width="15" style="104" bestFit="1" customWidth="1"/>
    <col min="4118" max="4118" width="13.5546875" style="104" bestFit="1" customWidth="1"/>
    <col min="4119" max="4119" width="13" style="104" bestFit="1" customWidth="1"/>
    <col min="4120" max="4120" width="13.6640625" style="104" bestFit="1" customWidth="1"/>
    <col min="4121" max="4121" width="12.6640625" style="104" bestFit="1" customWidth="1"/>
    <col min="4122" max="4122" width="13.88671875" style="104" bestFit="1" customWidth="1"/>
    <col min="4123" max="4352" width="8.88671875" style="104"/>
    <col min="4353" max="4353" width="11.33203125" style="104" bestFit="1" customWidth="1"/>
    <col min="4354" max="4370" width="8.88671875" style="104"/>
    <col min="4371" max="4371" width="11.109375" style="104" bestFit="1" customWidth="1"/>
    <col min="4372" max="4372" width="11.33203125" style="104" bestFit="1" customWidth="1"/>
    <col min="4373" max="4373" width="15" style="104" bestFit="1" customWidth="1"/>
    <col min="4374" max="4374" width="13.5546875" style="104" bestFit="1" customWidth="1"/>
    <col min="4375" max="4375" width="13" style="104" bestFit="1" customWidth="1"/>
    <col min="4376" max="4376" width="13.6640625" style="104" bestFit="1" customWidth="1"/>
    <col min="4377" max="4377" width="12.6640625" style="104" bestFit="1" customWidth="1"/>
    <col min="4378" max="4378" width="13.88671875" style="104" bestFit="1" customWidth="1"/>
    <col min="4379" max="4608" width="8.88671875" style="104"/>
    <col min="4609" max="4609" width="11.33203125" style="104" bestFit="1" customWidth="1"/>
    <col min="4610" max="4626" width="8.88671875" style="104"/>
    <col min="4627" max="4627" width="11.109375" style="104" bestFit="1" customWidth="1"/>
    <col min="4628" max="4628" width="11.33203125" style="104" bestFit="1" customWidth="1"/>
    <col min="4629" max="4629" width="15" style="104" bestFit="1" customWidth="1"/>
    <col min="4630" max="4630" width="13.5546875" style="104" bestFit="1" customWidth="1"/>
    <col min="4631" max="4631" width="13" style="104" bestFit="1" customWidth="1"/>
    <col min="4632" max="4632" width="13.6640625" style="104" bestFit="1" customWidth="1"/>
    <col min="4633" max="4633" width="12.6640625" style="104" bestFit="1" customWidth="1"/>
    <col min="4634" max="4634" width="13.88671875" style="104" bestFit="1" customWidth="1"/>
    <col min="4635" max="4864" width="8.88671875" style="104"/>
    <col min="4865" max="4865" width="11.33203125" style="104" bestFit="1" customWidth="1"/>
    <col min="4866" max="4882" width="8.88671875" style="104"/>
    <col min="4883" max="4883" width="11.109375" style="104" bestFit="1" customWidth="1"/>
    <col min="4884" max="4884" width="11.33203125" style="104" bestFit="1" customWidth="1"/>
    <col min="4885" max="4885" width="15" style="104" bestFit="1" customWidth="1"/>
    <col min="4886" max="4886" width="13.5546875" style="104" bestFit="1" customWidth="1"/>
    <col min="4887" max="4887" width="13" style="104" bestFit="1" customWidth="1"/>
    <col min="4888" max="4888" width="13.6640625" style="104" bestFit="1" customWidth="1"/>
    <col min="4889" max="4889" width="12.6640625" style="104" bestFit="1" customWidth="1"/>
    <col min="4890" max="4890" width="13.88671875" style="104" bestFit="1" customWidth="1"/>
    <col min="4891" max="5120" width="8.88671875" style="104"/>
    <col min="5121" max="5121" width="11.33203125" style="104" bestFit="1" customWidth="1"/>
    <col min="5122" max="5138" width="8.88671875" style="104"/>
    <col min="5139" max="5139" width="11.109375" style="104" bestFit="1" customWidth="1"/>
    <col min="5140" max="5140" width="11.33203125" style="104" bestFit="1" customWidth="1"/>
    <col min="5141" max="5141" width="15" style="104" bestFit="1" customWidth="1"/>
    <col min="5142" max="5142" width="13.5546875" style="104" bestFit="1" customWidth="1"/>
    <col min="5143" max="5143" width="13" style="104" bestFit="1" customWidth="1"/>
    <col min="5144" max="5144" width="13.6640625" style="104" bestFit="1" customWidth="1"/>
    <col min="5145" max="5145" width="12.6640625" style="104" bestFit="1" customWidth="1"/>
    <col min="5146" max="5146" width="13.88671875" style="104" bestFit="1" customWidth="1"/>
    <col min="5147" max="5376" width="8.88671875" style="104"/>
    <col min="5377" max="5377" width="11.33203125" style="104" bestFit="1" customWidth="1"/>
    <col min="5378" max="5394" width="8.88671875" style="104"/>
    <col min="5395" max="5395" width="11.109375" style="104" bestFit="1" customWidth="1"/>
    <col min="5396" max="5396" width="11.33203125" style="104" bestFit="1" customWidth="1"/>
    <col min="5397" max="5397" width="15" style="104" bestFit="1" customWidth="1"/>
    <col min="5398" max="5398" width="13.5546875" style="104" bestFit="1" customWidth="1"/>
    <col min="5399" max="5399" width="13" style="104" bestFit="1" customWidth="1"/>
    <col min="5400" max="5400" width="13.6640625" style="104" bestFit="1" customWidth="1"/>
    <col min="5401" max="5401" width="12.6640625" style="104" bestFit="1" customWidth="1"/>
    <col min="5402" max="5402" width="13.88671875" style="104" bestFit="1" customWidth="1"/>
    <col min="5403" max="5632" width="8.88671875" style="104"/>
    <col min="5633" max="5633" width="11.33203125" style="104" bestFit="1" customWidth="1"/>
    <col min="5634" max="5650" width="8.88671875" style="104"/>
    <col min="5651" max="5651" width="11.109375" style="104" bestFit="1" customWidth="1"/>
    <col min="5652" max="5652" width="11.33203125" style="104" bestFit="1" customWidth="1"/>
    <col min="5653" max="5653" width="15" style="104" bestFit="1" customWidth="1"/>
    <col min="5654" max="5654" width="13.5546875" style="104" bestFit="1" customWidth="1"/>
    <col min="5655" max="5655" width="13" style="104" bestFit="1" customWidth="1"/>
    <col min="5656" max="5656" width="13.6640625" style="104" bestFit="1" customWidth="1"/>
    <col min="5657" max="5657" width="12.6640625" style="104" bestFit="1" customWidth="1"/>
    <col min="5658" max="5658" width="13.88671875" style="104" bestFit="1" customWidth="1"/>
    <col min="5659" max="5888" width="8.88671875" style="104"/>
    <col min="5889" max="5889" width="11.33203125" style="104" bestFit="1" customWidth="1"/>
    <col min="5890" max="5906" width="8.88671875" style="104"/>
    <col min="5907" max="5907" width="11.109375" style="104" bestFit="1" customWidth="1"/>
    <col min="5908" max="5908" width="11.33203125" style="104" bestFit="1" customWidth="1"/>
    <col min="5909" max="5909" width="15" style="104" bestFit="1" customWidth="1"/>
    <col min="5910" max="5910" width="13.5546875" style="104" bestFit="1" customWidth="1"/>
    <col min="5911" max="5911" width="13" style="104" bestFit="1" customWidth="1"/>
    <col min="5912" max="5912" width="13.6640625" style="104" bestFit="1" customWidth="1"/>
    <col min="5913" max="5913" width="12.6640625" style="104" bestFit="1" customWidth="1"/>
    <col min="5914" max="5914" width="13.88671875" style="104" bestFit="1" customWidth="1"/>
    <col min="5915" max="6144" width="8.88671875" style="104"/>
    <col min="6145" max="6145" width="11.33203125" style="104" bestFit="1" customWidth="1"/>
    <col min="6146" max="6162" width="8.88671875" style="104"/>
    <col min="6163" max="6163" width="11.109375" style="104" bestFit="1" customWidth="1"/>
    <col min="6164" max="6164" width="11.33203125" style="104" bestFit="1" customWidth="1"/>
    <col min="6165" max="6165" width="15" style="104" bestFit="1" customWidth="1"/>
    <col min="6166" max="6166" width="13.5546875" style="104" bestFit="1" customWidth="1"/>
    <col min="6167" max="6167" width="13" style="104" bestFit="1" customWidth="1"/>
    <col min="6168" max="6168" width="13.6640625" style="104" bestFit="1" customWidth="1"/>
    <col min="6169" max="6169" width="12.6640625" style="104" bestFit="1" customWidth="1"/>
    <col min="6170" max="6170" width="13.88671875" style="104" bestFit="1" customWidth="1"/>
    <col min="6171" max="6400" width="8.88671875" style="104"/>
    <col min="6401" max="6401" width="11.33203125" style="104" bestFit="1" customWidth="1"/>
    <col min="6402" max="6418" width="8.88671875" style="104"/>
    <col min="6419" max="6419" width="11.109375" style="104" bestFit="1" customWidth="1"/>
    <col min="6420" max="6420" width="11.33203125" style="104" bestFit="1" customWidth="1"/>
    <col min="6421" max="6421" width="15" style="104" bestFit="1" customWidth="1"/>
    <col min="6422" max="6422" width="13.5546875" style="104" bestFit="1" customWidth="1"/>
    <col min="6423" max="6423" width="13" style="104" bestFit="1" customWidth="1"/>
    <col min="6424" max="6424" width="13.6640625" style="104" bestFit="1" customWidth="1"/>
    <col min="6425" max="6425" width="12.6640625" style="104" bestFit="1" customWidth="1"/>
    <col min="6426" max="6426" width="13.88671875" style="104" bestFit="1" customWidth="1"/>
    <col min="6427" max="6656" width="8.88671875" style="104"/>
    <col min="6657" max="6657" width="11.33203125" style="104" bestFit="1" customWidth="1"/>
    <col min="6658" max="6674" width="8.88671875" style="104"/>
    <col min="6675" max="6675" width="11.109375" style="104" bestFit="1" customWidth="1"/>
    <col min="6676" max="6676" width="11.33203125" style="104" bestFit="1" customWidth="1"/>
    <col min="6677" max="6677" width="15" style="104" bestFit="1" customWidth="1"/>
    <col min="6678" max="6678" width="13.5546875" style="104" bestFit="1" customWidth="1"/>
    <col min="6679" max="6679" width="13" style="104" bestFit="1" customWidth="1"/>
    <col min="6680" max="6680" width="13.6640625" style="104" bestFit="1" customWidth="1"/>
    <col min="6681" max="6681" width="12.6640625" style="104" bestFit="1" customWidth="1"/>
    <col min="6682" max="6682" width="13.88671875" style="104" bestFit="1" customWidth="1"/>
    <col min="6683" max="6912" width="8.88671875" style="104"/>
    <col min="6913" max="6913" width="11.33203125" style="104" bestFit="1" customWidth="1"/>
    <col min="6914" max="6930" width="8.88671875" style="104"/>
    <col min="6931" max="6931" width="11.109375" style="104" bestFit="1" customWidth="1"/>
    <col min="6932" max="6932" width="11.33203125" style="104" bestFit="1" customWidth="1"/>
    <col min="6933" max="6933" width="15" style="104" bestFit="1" customWidth="1"/>
    <col min="6934" max="6934" width="13.5546875" style="104" bestFit="1" customWidth="1"/>
    <col min="6935" max="6935" width="13" style="104" bestFit="1" customWidth="1"/>
    <col min="6936" max="6936" width="13.6640625" style="104" bestFit="1" customWidth="1"/>
    <col min="6937" max="6937" width="12.6640625" style="104" bestFit="1" customWidth="1"/>
    <col min="6938" max="6938" width="13.88671875" style="104" bestFit="1" customWidth="1"/>
    <col min="6939" max="7168" width="8.88671875" style="104"/>
    <col min="7169" max="7169" width="11.33203125" style="104" bestFit="1" customWidth="1"/>
    <col min="7170" max="7186" width="8.88671875" style="104"/>
    <col min="7187" max="7187" width="11.109375" style="104" bestFit="1" customWidth="1"/>
    <col min="7188" max="7188" width="11.33203125" style="104" bestFit="1" customWidth="1"/>
    <col min="7189" max="7189" width="15" style="104" bestFit="1" customWidth="1"/>
    <col min="7190" max="7190" width="13.5546875" style="104" bestFit="1" customWidth="1"/>
    <col min="7191" max="7191" width="13" style="104" bestFit="1" customWidth="1"/>
    <col min="7192" max="7192" width="13.6640625" style="104" bestFit="1" customWidth="1"/>
    <col min="7193" max="7193" width="12.6640625" style="104" bestFit="1" customWidth="1"/>
    <col min="7194" max="7194" width="13.88671875" style="104" bestFit="1" customWidth="1"/>
    <col min="7195" max="7424" width="8.88671875" style="104"/>
    <col min="7425" max="7425" width="11.33203125" style="104" bestFit="1" customWidth="1"/>
    <col min="7426" max="7442" width="8.88671875" style="104"/>
    <col min="7443" max="7443" width="11.109375" style="104" bestFit="1" customWidth="1"/>
    <col min="7444" max="7444" width="11.33203125" style="104" bestFit="1" customWidth="1"/>
    <col min="7445" max="7445" width="15" style="104" bestFit="1" customWidth="1"/>
    <col min="7446" max="7446" width="13.5546875" style="104" bestFit="1" customWidth="1"/>
    <col min="7447" max="7447" width="13" style="104" bestFit="1" customWidth="1"/>
    <col min="7448" max="7448" width="13.6640625" style="104" bestFit="1" customWidth="1"/>
    <col min="7449" max="7449" width="12.6640625" style="104" bestFit="1" customWidth="1"/>
    <col min="7450" max="7450" width="13.88671875" style="104" bestFit="1" customWidth="1"/>
    <col min="7451" max="7680" width="8.88671875" style="104"/>
    <col min="7681" max="7681" width="11.33203125" style="104" bestFit="1" customWidth="1"/>
    <col min="7682" max="7698" width="8.88671875" style="104"/>
    <col min="7699" max="7699" width="11.109375" style="104" bestFit="1" customWidth="1"/>
    <col min="7700" max="7700" width="11.33203125" style="104" bestFit="1" customWidth="1"/>
    <col min="7701" max="7701" width="15" style="104" bestFit="1" customWidth="1"/>
    <col min="7702" max="7702" width="13.5546875" style="104" bestFit="1" customWidth="1"/>
    <col min="7703" max="7703" width="13" style="104" bestFit="1" customWidth="1"/>
    <col min="7704" max="7704" width="13.6640625" style="104" bestFit="1" customWidth="1"/>
    <col min="7705" max="7705" width="12.6640625" style="104" bestFit="1" customWidth="1"/>
    <col min="7706" max="7706" width="13.88671875" style="104" bestFit="1" customWidth="1"/>
    <col min="7707" max="7936" width="8.88671875" style="104"/>
    <col min="7937" max="7937" width="11.33203125" style="104" bestFit="1" customWidth="1"/>
    <col min="7938" max="7954" width="8.88671875" style="104"/>
    <col min="7955" max="7955" width="11.109375" style="104" bestFit="1" customWidth="1"/>
    <col min="7956" max="7956" width="11.33203125" style="104" bestFit="1" customWidth="1"/>
    <col min="7957" max="7957" width="15" style="104" bestFit="1" customWidth="1"/>
    <col min="7958" max="7958" width="13.5546875" style="104" bestFit="1" customWidth="1"/>
    <col min="7959" max="7959" width="13" style="104" bestFit="1" customWidth="1"/>
    <col min="7960" max="7960" width="13.6640625" style="104" bestFit="1" customWidth="1"/>
    <col min="7961" max="7961" width="12.6640625" style="104" bestFit="1" customWidth="1"/>
    <col min="7962" max="7962" width="13.88671875" style="104" bestFit="1" customWidth="1"/>
    <col min="7963" max="8192" width="8.88671875" style="104"/>
    <col min="8193" max="8193" width="11.33203125" style="104" bestFit="1" customWidth="1"/>
    <col min="8194" max="8210" width="8.88671875" style="104"/>
    <col min="8211" max="8211" width="11.109375" style="104" bestFit="1" customWidth="1"/>
    <col min="8212" max="8212" width="11.33203125" style="104" bestFit="1" customWidth="1"/>
    <col min="8213" max="8213" width="15" style="104" bestFit="1" customWidth="1"/>
    <col min="8214" max="8214" width="13.5546875" style="104" bestFit="1" customWidth="1"/>
    <col min="8215" max="8215" width="13" style="104" bestFit="1" customWidth="1"/>
    <col min="8216" max="8216" width="13.6640625" style="104" bestFit="1" customWidth="1"/>
    <col min="8217" max="8217" width="12.6640625" style="104" bestFit="1" customWidth="1"/>
    <col min="8218" max="8218" width="13.88671875" style="104" bestFit="1" customWidth="1"/>
    <col min="8219" max="8448" width="8.88671875" style="104"/>
    <col min="8449" max="8449" width="11.33203125" style="104" bestFit="1" customWidth="1"/>
    <col min="8450" max="8466" width="8.88671875" style="104"/>
    <col min="8467" max="8467" width="11.109375" style="104" bestFit="1" customWidth="1"/>
    <col min="8468" max="8468" width="11.33203125" style="104" bestFit="1" customWidth="1"/>
    <col min="8469" max="8469" width="15" style="104" bestFit="1" customWidth="1"/>
    <col min="8470" max="8470" width="13.5546875" style="104" bestFit="1" customWidth="1"/>
    <col min="8471" max="8471" width="13" style="104" bestFit="1" customWidth="1"/>
    <col min="8472" max="8472" width="13.6640625" style="104" bestFit="1" customWidth="1"/>
    <col min="8473" max="8473" width="12.6640625" style="104" bestFit="1" customWidth="1"/>
    <col min="8474" max="8474" width="13.88671875" style="104" bestFit="1" customWidth="1"/>
    <col min="8475" max="8704" width="8.88671875" style="104"/>
    <col min="8705" max="8705" width="11.33203125" style="104" bestFit="1" customWidth="1"/>
    <col min="8706" max="8722" width="8.88671875" style="104"/>
    <col min="8723" max="8723" width="11.109375" style="104" bestFit="1" customWidth="1"/>
    <col min="8724" max="8724" width="11.33203125" style="104" bestFit="1" customWidth="1"/>
    <col min="8725" max="8725" width="15" style="104" bestFit="1" customWidth="1"/>
    <col min="8726" max="8726" width="13.5546875" style="104" bestFit="1" customWidth="1"/>
    <col min="8727" max="8727" width="13" style="104" bestFit="1" customWidth="1"/>
    <col min="8728" max="8728" width="13.6640625" style="104" bestFit="1" customWidth="1"/>
    <col min="8729" max="8729" width="12.6640625" style="104" bestFit="1" customWidth="1"/>
    <col min="8730" max="8730" width="13.88671875" style="104" bestFit="1" customWidth="1"/>
    <col min="8731" max="8960" width="8.88671875" style="104"/>
    <col min="8961" max="8961" width="11.33203125" style="104" bestFit="1" customWidth="1"/>
    <col min="8962" max="8978" width="8.88671875" style="104"/>
    <col min="8979" max="8979" width="11.109375" style="104" bestFit="1" customWidth="1"/>
    <col min="8980" max="8980" width="11.33203125" style="104" bestFit="1" customWidth="1"/>
    <col min="8981" max="8981" width="15" style="104" bestFit="1" customWidth="1"/>
    <col min="8982" max="8982" width="13.5546875" style="104" bestFit="1" customWidth="1"/>
    <col min="8983" max="8983" width="13" style="104" bestFit="1" customWidth="1"/>
    <col min="8984" max="8984" width="13.6640625" style="104" bestFit="1" customWidth="1"/>
    <col min="8985" max="8985" width="12.6640625" style="104" bestFit="1" customWidth="1"/>
    <col min="8986" max="8986" width="13.88671875" style="104" bestFit="1" customWidth="1"/>
    <col min="8987" max="9216" width="8.88671875" style="104"/>
    <col min="9217" max="9217" width="11.33203125" style="104" bestFit="1" customWidth="1"/>
    <col min="9218" max="9234" width="8.88671875" style="104"/>
    <col min="9235" max="9235" width="11.109375" style="104" bestFit="1" customWidth="1"/>
    <col min="9236" max="9236" width="11.33203125" style="104" bestFit="1" customWidth="1"/>
    <col min="9237" max="9237" width="15" style="104" bestFit="1" customWidth="1"/>
    <col min="9238" max="9238" width="13.5546875" style="104" bestFit="1" customWidth="1"/>
    <col min="9239" max="9239" width="13" style="104" bestFit="1" customWidth="1"/>
    <col min="9240" max="9240" width="13.6640625" style="104" bestFit="1" customWidth="1"/>
    <col min="9241" max="9241" width="12.6640625" style="104" bestFit="1" customWidth="1"/>
    <col min="9242" max="9242" width="13.88671875" style="104" bestFit="1" customWidth="1"/>
    <col min="9243" max="9472" width="8.88671875" style="104"/>
    <col min="9473" max="9473" width="11.33203125" style="104" bestFit="1" customWidth="1"/>
    <col min="9474" max="9490" width="8.88671875" style="104"/>
    <col min="9491" max="9491" width="11.109375" style="104" bestFit="1" customWidth="1"/>
    <col min="9492" max="9492" width="11.33203125" style="104" bestFit="1" customWidth="1"/>
    <col min="9493" max="9493" width="15" style="104" bestFit="1" customWidth="1"/>
    <col min="9494" max="9494" width="13.5546875" style="104" bestFit="1" customWidth="1"/>
    <col min="9495" max="9495" width="13" style="104" bestFit="1" customWidth="1"/>
    <col min="9496" max="9496" width="13.6640625" style="104" bestFit="1" customWidth="1"/>
    <col min="9497" max="9497" width="12.6640625" style="104" bestFit="1" customWidth="1"/>
    <col min="9498" max="9498" width="13.88671875" style="104" bestFit="1" customWidth="1"/>
    <col min="9499" max="9728" width="8.88671875" style="104"/>
    <col min="9729" max="9729" width="11.33203125" style="104" bestFit="1" customWidth="1"/>
    <col min="9730" max="9746" width="8.88671875" style="104"/>
    <col min="9747" max="9747" width="11.109375" style="104" bestFit="1" customWidth="1"/>
    <col min="9748" max="9748" width="11.33203125" style="104" bestFit="1" customWidth="1"/>
    <col min="9749" max="9749" width="15" style="104" bestFit="1" customWidth="1"/>
    <col min="9750" max="9750" width="13.5546875" style="104" bestFit="1" customWidth="1"/>
    <col min="9751" max="9751" width="13" style="104" bestFit="1" customWidth="1"/>
    <col min="9752" max="9752" width="13.6640625" style="104" bestFit="1" customWidth="1"/>
    <col min="9753" max="9753" width="12.6640625" style="104" bestFit="1" customWidth="1"/>
    <col min="9754" max="9754" width="13.88671875" style="104" bestFit="1" customWidth="1"/>
    <col min="9755" max="9984" width="8.88671875" style="104"/>
    <col min="9985" max="9985" width="11.33203125" style="104" bestFit="1" customWidth="1"/>
    <col min="9986" max="10002" width="8.88671875" style="104"/>
    <col min="10003" max="10003" width="11.109375" style="104" bestFit="1" customWidth="1"/>
    <col min="10004" max="10004" width="11.33203125" style="104" bestFit="1" customWidth="1"/>
    <col min="10005" max="10005" width="15" style="104" bestFit="1" customWidth="1"/>
    <col min="10006" max="10006" width="13.5546875" style="104" bestFit="1" customWidth="1"/>
    <col min="10007" max="10007" width="13" style="104" bestFit="1" customWidth="1"/>
    <col min="10008" max="10008" width="13.6640625" style="104" bestFit="1" customWidth="1"/>
    <col min="10009" max="10009" width="12.6640625" style="104" bestFit="1" customWidth="1"/>
    <col min="10010" max="10010" width="13.88671875" style="104" bestFit="1" customWidth="1"/>
    <col min="10011" max="10240" width="8.88671875" style="104"/>
    <col min="10241" max="10241" width="11.33203125" style="104" bestFit="1" customWidth="1"/>
    <col min="10242" max="10258" width="8.88671875" style="104"/>
    <col min="10259" max="10259" width="11.109375" style="104" bestFit="1" customWidth="1"/>
    <col min="10260" max="10260" width="11.33203125" style="104" bestFit="1" customWidth="1"/>
    <col min="10261" max="10261" width="15" style="104" bestFit="1" customWidth="1"/>
    <col min="10262" max="10262" width="13.5546875" style="104" bestFit="1" customWidth="1"/>
    <col min="10263" max="10263" width="13" style="104" bestFit="1" customWidth="1"/>
    <col min="10264" max="10264" width="13.6640625" style="104" bestFit="1" customWidth="1"/>
    <col min="10265" max="10265" width="12.6640625" style="104" bestFit="1" customWidth="1"/>
    <col min="10266" max="10266" width="13.88671875" style="104" bestFit="1" customWidth="1"/>
    <col min="10267" max="10496" width="8.88671875" style="104"/>
    <col min="10497" max="10497" width="11.33203125" style="104" bestFit="1" customWidth="1"/>
    <col min="10498" max="10514" width="8.88671875" style="104"/>
    <col min="10515" max="10515" width="11.109375" style="104" bestFit="1" customWidth="1"/>
    <col min="10516" max="10516" width="11.33203125" style="104" bestFit="1" customWidth="1"/>
    <col min="10517" max="10517" width="15" style="104" bestFit="1" customWidth="1"/>
    <col min="10518" max="10518" width="13.5546875" style="104" bestFit="1" customWidth="1"/>
    <col min="10519" max="10519" width="13" style="104" bestFit="1" customWidth="1"/>
    <col min="10520" max="10520" width="13.6640625" style="104" bestFit="1" customWidth="1"/>
    <col min="10521" max="10521" width="12.6640625" style="104" bestFit="1" customWidth="1"/>
    <col min="10522" max="10522" width="13.88671875" style="104" bestFit="1" customWidth="1"/>
    <col min="10523" max="10752" width="8.88671875" style="104"/>
    <col min="10753" max="10753" width="11.33203125" style="104" bestFit="1" customWidth="1"/>
    <col min="10754" max="10770" width="8.88671875" style="104"/>
    <col min="10771" max="10771" width="11.109375" style="104" bestFit="1" customWidth="1"/>
    <col min="10772" max="10772" width="11.33203125" style="104" bestFit="1" customWidth="1"/>
    <col min="10773" max="10773" width="15" style="104" bestFit="1" customWidth="1"/>
    <col min="10774" max="10774" width="13.5546875" style="104" bestFit="1" customWidth="1"/>
    <col min="10775" max="10775" width="13" style="104" bestFit="1" customWidth="1"/>
    <col min="10776" max="10776" width="13.6640625" style="104" bestFit="1" customWidth="1"/>
    <col min="10777" max="10777" width="12.6640625" style="104" bestFit="1" customWidth="1"/>
    <col min="10778" max="10778" width="13.88671875" style="104" bestFit="1" customWidth="1"/>
    <col min="10779" max="11008" width="8.88671875" style="104"/>
    <col min="11009" max="11009" width="11.33203125" style="104" bestFit="1" customWidth="1"/>
    <col min="11010" max="11026" width="8.88671875" style="104"/>
    <col min="11027" max="11027" width="11.109375" style="104" bestFit="1" customWidth="1"/>
    <col min="11028" max="11028" width="11.33203125" style="104" bestFit="1" customWidth="1"/>
    <col min="11029" max="11029" width="15" style="104" bestFit="1" customWidth="1"/>
    <col min="11030" max="11030" width="13.5546875" style="104" bestFit="1" customWidth="1"/>
    <col min="11031" max="11031" width="13" style="104" bestFit="1" customWidth="1"/>
    <col min="11032" max="11032" width="13.6640625" style="104" bestFit="1" customWidth="1"/>
    <col min="11033" max="11033" width="12.6640625" style="104" bestFit="1" customWidth="1"/>
    <col min="11034" max="11034" width="13.88671875" style="104" bestFit="1" customWidth="1"/>
    <col min="11035" max="11264" width="8.88671875" style="104"/>
    <col min="11265" max="11265" width="11.33203125" style="104" bestFit="1" customWidth="1"/>
    <col min="11266" max="11282" width="8.88671875" style="104"/>
    <col min="11283" max="11283" width="11.109375" style="104" bestFit="1" customWidth="1"/>
    <col min="11284" max="11284" width="11.33203125" style="104" bestFit="1" customWidth="1"/>
    <col min="11285" max="11285" width="15" style="104" bestFit="1" customWidth="1"/>
    <col min="11286" max="11286" width="13.5546875" style="104" bestFit="1" customWidth="1"/>
    <col min="11287" max="11287" width="13" style="104" bestFit="1" customWidth="1"/>
    <col min="11288" max="11288" width="13.6640625" style="104" bestFit="1" customWidth="1"/>
    <col min="11289" max="11289" width="12.6640625" style="104" bestFit="1" customWidth="1"/>
    <col min="11290" max="11290" width="13.88671875" style="104" bestFit="1" customWidth="1"/>
    <col min="11291" max="11520" width="8.88671875" style="104"/>
    <col min="11521" max="11521" width="11.33203125" style="104" bestFit="1" customWidth="1"/>
    <col min="11522" max="11538" width="8.88671875" style="104"/>
    <col min="11539" max="11539" width="11.109375" style="104" bestFit="1" customWidth="1"/>
    <col min="11540" max="11540" width="11.33203125" style="104" bestFit="1" customWidth="1"/>
    <col min="11541" max="11541" width="15" style="104" bestFit="1" customWidth="1"/>
    <col min="11542" max="11542" width="13.5546875" style="104" bestFit="1" customWidth="1"/>
    <col min="11543" max="11543" width="13" style="104" bestFit="1" customWidth="1"/>
    <col min="11544" max="11544" width="13.6640625" style="104" bestFit="1" customWidth="1"/>
    <col min="11545" max="11545" width="12.6640625" style="104" bestFit="1" customWidth="1"/>
    <col min="11546" max="11546" width="13.88671875" style="104" bestFit="1" customWidth="1"/>
    <col min="11547" max="11776" width="8.88671875" style="104"/>
    <col min="11777" max="11777" width="11.33203125" style="104" bestFit="1" customWidth="1"/>
    <col min="11778" max="11794" width="8.88671875" style="104"/>
    <col min="11795" max="11795" width="11.109375" style="104" bestFit="1" customWidth="1"/>
    <col min="11796" max="11796" width="11.33203125" style="104" bestFit="1" customWidth="1"/>
    <col min="11797" max="11797" width="15" style="104" bestFit="1" customWidth="1"/>
    <col min="11798" max="11798" width="13.5546875" style="104" bestFit="1" customWidth="1"/>
    <col min="11799" max="11799" width="13" style="104" bestFit="1" customWidth="1"/>
    <col min="11800" max="11800" width="13.6640625" style="104" bestFit="1" customWidth="1"/>
    <col min="11801" max="11801" width="12.6640625" style="104" bestFit="1" customWidth="1"/>
    <col min="11802" max="11802" width="13.88671875" style="104" bestFit="1" customWidth="1"/>
    <col min="11803" max="12032" width="8.88671875" style="104"/>
    <col min="12033" max="12033" width="11.33203125" style="104" bestFit="1" customWidth="1"/>
    <col min="12034" max="12050" width="8.88671875" style="104"/>
    <col min="12051" max="12051" width="11.109375" style="104" bestFit="1" customWidth="1"/>
    <col min="12052" max="12052" width="11.33203125" style="104" bestFit="1" customWidth="1"/>
    <col min="12053" max="12053" width="15" style="104" bestFit="1" customWidth="1"/>
    <col min="12054" max="12054" width="13.5546875" style="104" bestFit="1" customWidth="1"/>
    <col min="12055" max="12055" width="13" style="104" bestFit="1" customWidth="1"/>
    <col min="12056" max="12056" width="13.6640625" style="104" bestFit="1" customWidth="1"/>
    <col min="12057" max="12057" width="12.6640625" style="104" bestFit="1" customWidth="1"/>
    <col min="12058" max="12058" width="13.88671875" style="104" bestFit="1" customWidth="1"/>
    <col min="12059" max="12288" width="8.88671875" style="104"/>
    <col min="12289" max="12289" width="11.33203125" style="104" bestFit="1" customWidth="1"/>
    <col min="12290" max="12306" width="8.88671875" style="104"/>
    <col min="12307" max="12307" width="11.109375" style="104" bestFit="1" customWidth="1"/>
    <col min="12308" max="12308" width="11.33203125" style="104" bestFit="1" customWidth="1"/>
    <col min="12309" max="12309" width="15" style="104" bestFit="1" customWidth="1"/>
    <col min="12310" max="12310" width="13.5546875" style="104" bestFit="1" customWidth="1"/>
    <col min="12311" max="12311" width="13" style="104" bestFit="1" customWidth="1"/>
    <col min="12312" max="12312" width="13.6640625" style="104" bestFit="1" customWidth="1"/>
    <col min="12313" max="12313" width="12.6640625" style="104" bestFit="1" customWidth="1"/>
    <col min="12314" max="12314" width="13.88671875" style="104" bestFit="1" customWidth="1"/>
    <col min="12315" max="12544" width="8.88671875" style="104"/>
    <col min="12545" max="12545" width="11.33203125" style="104" bestFit="1" customWidth="1"/>
    <col min="12546" max="12562" width="8.88671875" style="104"/>
    <col min="12563" max="12563" width="11.109375" style="104" bestFit="1" customWidth="1"/>
    <col min="12564" max="12564" width="11.33203125" style="104" bestFit="1" customWidth="1"/>
    <col min="12565" max="12565" width="15" style="104" bestFit="1" customWidth="1"/>
    <col min="12566" max="12566" width="13.5546875" style="104" bestFit="1" customWidth="1"/>
    <col min="12567" max="12567" width="13" style="104" bestFit="1" customWidth="1"/>
    <col min="12568" max="12568" width="13.6640625" style="104" bestFit="1" customWidth="1"/>
    <col min="12569" max="12569" width="12.6640625" style="104" bestFit="1" customWidth="1"/>
    <col min="12570" max="12570" width="13.88671875" style="104" bestFit="1" customWidth="1"/>
    <col min="12571" max="12800" width="8.88671875" style="104"/>
    <col min="12801" max="12801" width="11.33203125" style="104" bestFit="1" customWidth="1"/>
    <col min="12802" max="12818" width="8.88671875" style="104"/>
    <col min="12819" max="12819" width="11.109375" style="104" bestFit="1" customWidth="1"/>
    <col min="12820" max="12820" width="11.33203125" style="104" bestFit="1" customWidth="1"/>
    <col min="12821" max="12821" width="15" style="104" bestFit="1" customWidth="1"/>
    <col min="12822" max="12822" width="13.5546875" style="104" bestFit="1" customWidth="1"/>
    <col min="12823" max="12823" width="13" style="104" bestFit="1" customWidth="1"/>
    <col min="12824" max="12824" width="13.6640625" style="104" bestFit="1" customWidth="1"/>
    <col min="12825" max="12825" width="12.6640625" style="104" bestFit="1" customWidth="1"/>
    <col min="12826" max="12826" width="13.88671875" style="104" bestFit="1" customWidth="1"/>
    <col min="12827" max="13056" width="8.88671875" style="104"/>
    <col min="13057" max="13057" width="11.33203125" style="104" bestFit="1" customWidth="1"/>
    <col min="13058" max="13074" width="8.88671875" style="104"/>
    <col min="13075" max="13075" width="11.109375" style="104" bestFit="1" customWidth="1"/>
    <col min="13076" max="13076" width="11.33203125" style="104" bestFit="1" customWidth="1"/>
    <col min="13077" max="13077" width="15" style="104" bestFit="1" customWidth="1"/>
    <col min="13078" max="13078" width="13.5546875" style="104" bestFit="1" customWidth="1"/>
    <col min="13079" max="13079" width="13" style="104" bestFit="1" customWidth="1"/>
    <col min="13080" max="13080" width="13.6640625" style="104" bestFit="1" customWidth="1"/>
    <col min="13081" max="13081" width="12.6640625" style="104" bestFit="1" customWidth="1"/>
    <col min="13082" max="13082" width="13.88671875" style="104" bestFit="1" customWidth="1"/>
    <col min="13083" max="13312" width="8.88671875" style="104"/>
    <col min="13313" max="13313" width="11.33203125" style="104" bestFit="1" customWidth="1"/>
    <col min="13314" max="13330" width="8.88671875" style="104"/>
    <col min="13331" max="13331" width="11.109375" style="104" bestFit="1" customWidth="1"/>
    <col min="13332" max="13332" width="11.33203125" style="104" bestFit="1" customWidth="1"/>
    <col min="13333" max="13333" width="15" style="104" bestFit="1" customWidth="1"/>
    <col min="13334" max="13334" width="13.5546875" style="104" bestFit="1" customWidth="1"/>
    <col min="13335" max="13335" width="13" style="104" bestFit="1" customWidth="1"/>
    <col min="13336" max="13336" width="13.6640625" style="104" bestFit="1" customWidth="1"/>
    <col min="13337" max="13337" width="12.6640625" style="104" bestFit="1" customWidth="1"/>
    <col min="13338" max="13338" width="13.88671875" style="104" bestFit="1" customWidth="1"/>
    <col min="13339" max="13568" width="8.88671875" style="104"/>
    <col min="13569" max="13569" width="11.33203125" style="104" bestFit="1" customWidth="1"/>
    <col min="13570" max="13586" width="8.88671875" style="104"/>
    <col min="13587" max="13587" width="11.109375" style="104" bestFit="1" customWidth="1"/>
    <col min="13588" max="13588" width="11.33203125" style="104" bestFit="1" customWidth="1"/>
    <col min="13589" max="13589" width="15" style="104" bestFit="1" customWidth="1"/>
    <col min="13590" max="13590" width="13.5546875" style="104" bestFit="1" customWidth="1"/>
    <col min="13591" max="13591" width="13" style="104" bestFit="1" customWidth="1"/>
    <col min="13592" max="13592" width="13.6640625" style="104" bestFit="1" customWidth="1"/>
    <col min="13593" max="13593" width="12.6640625" style="104" bestFit="1" customWidth="1"/>
    <col min="13594" max="13594" width="13.88671875" style="104" bestFit="1" customWidth="1"/>
    <col min="13595" max="13824" width="8.88671875" style="104"/>
    <col min="13825" max="13825" width="11.33203125" style="104" bestFit="1" customWidth="1"/>
    <col min="13826" max="13842" width="8.88671875" style="104"/>
    <col min="13843" max="13843" width="11.109375" style="104" bestFit="1" customWidth="1"/>
    <col min="13844" max="13844" width="11.33203125" style="104" bestFit="1" customWidth="1"/>
    <col min="13845" max="13845" width="15" style="104" bestFit="1" customWidth="1"/>
    <col min="13846" max="13846" width="13.5546875" style="104" bestFit="1" customWidth="1"/>
    <col min="13847" max="13847" width="13" style="104" bestFit="1" customWidth="1"/>
    <col min="13848" max="13848" width="13.6640625" style="104" bestFit="1" customWidth="1"/>
    <col min="13849" max="13849" width="12.6640625" style="104" bestFit="1" customWidth="1"/>
    <col min="13850" max="13850" width="13.88671875" style="104" bestFit="1" customWidth="1"/>
    <col min="13851" max="14080" width="8.88671875" style="104"/>
    <col min="14081" max="14081" width="11.33203125" style="104" bestFit="1" customWidth="1"/>
    <col min="14082" max="14098" width="8.88671875" style="104"/>
    <col min="14099" max="14099" width="11.109375" style="104" bestFit="1" customWidth="1"/>
    <col min="14100" max="14100" width="11.33203125" style="104" bestFit="1" customWidth="1"/>
    <col min="14101" max="14101" width="15" style="104" bestFit="1" customWidth="1"/>
    <col min="14102" max="14102" width="13.5546875" style="104" bestFit="1" customWidth="1"/>
    <col min="14103" max="14103" width="13" style="104" bestFit="1" customWidth="1"/>
    <col min="14104" max="14104" width="13.6640625" style="104" bestFit="1" customWidth="1"/>
    <col min="14105" max="14105" width="12.6640625" style="104" bestFit="1" customWidth="1"/>
    <col min="14106" max="14106" width="13.88671875" style="104" bestFit="1" customWidth="1"/>
    <col min="14107" max="14336" width="8.88671875" style="104"/>
    <col min="14337" max="14337" width="11.33203125" style="104" bestFit="1" customWidth="1"/>
    <col min="14338" max="14354" width="8.88671875" style="104"/>
    <col min="14355" max="14355" width="11.109375" style="104" bestFit="1" customWidth="1"/>
    <col min="14356" max="14356" width="11.33203125" style="104" bestFit="1" customWidth="1"/>
    <col min="14357" max="14357" width="15" style="104" bestFit="1" customWidth="1"/>
    <col min="14358" max="14358" width="13.5546875" style="104" bestFit="1" customWidth="1"/>
    <col min="14359" max="14359" width="13" style="104" bestFit="1" customWidth="1"/>
    <col min="14360" max="14360" width="13.6640625" style="104" bestFit="1" customWidth="1"/>
    <col min="14361" max="14361" width="12.6640625" style="104" bestFit="1" customWidth="1"/>
    <col min="14362" max="14362" width="13.88671875" style="104" bestFit="1" customWidth="1"/>
    <col min="14363" max="14592" width="8.88671875" style="104"/>
    <col min="14593" max="14593" width="11.33203125" style="104" bestFit="1" customWidth="1"/>
    <col min="14594" max="14610" width="8.88671875" style="104"/>
    <col min="14611" max="14611" width="11.109375" style="104" bestFit="1" customWidth="1"/>
    <col min="14612" max="14612" width="11.33203125" style="104" bestFit="1" customWidth="1"/>
    <col min="14613" max="14613" width="15" style="104" bestFit="1" customWidth="1"/>
    <col min="14614" max="14614" width="13.5546875" style="104" bestFit="1" customWidth="1"/>
    <col min="14615" max="14615" width="13" style="104" bestFit="1" customWidth="1"/>
    <col min="14616" max="14616" width="13.6640625" style="104" bestFit="1" customWidth="1"/>
    <col min="14617" max="14617" width="12.6640625" style="104" bestFit="1" customWidth="1"/>
    <col min="14618" max="14618" width="13.88671875" style="104" bestFit="1" customWidth="1"/>
    <col min="14619" max="14848" width="8.88671875" style="104"/>
    <col min="14849" max="14849" width="11.33203125" style="104" bestFit="1" customWidth="1"/>
    <col min="14850" max="14866" width="8.88671875" style="104"/>
    <col min="14867" max="14867" width="11.109375" style="104" bestFit="1" customWidth="1"/>
    <col min="14868" max="14868" width="11.33203125" style="104" bestFit="1" customWidth="1"/>
    <col min="14869" max="14869" width="15" style="104" bestFit="1" customWidth="1"/>
    <col min="14870" max="14870" width="13.5546875" style="104" bestFit="1" customWidth="1"/>
    <col min="14871" max="14871" width="13" style="104" bestFit="1" customWidth="1"/>
    <col min="14872" max="14872" width="13.6640625" style="104" bestFit="1" customWidth="1"/>
    <col min="14873" max="14873" width="12.6640625" style="104" bestFit="1" customWidth="1"/>
    <col min="14874" max="14874" width="13.88671875" style="104" bestFit="1" customWidth="1"/>
    <col min="14875" max="15104" width="8.88671875" style="104"/>
    <col min="15105" max="15105" width="11.33203125" style="104" bestFit="1" customWidth="1"/>
    <col min="15106" max="15122" width="8.88671875" style="104"/>
    <col min="15123" max="15123" width="11.109375" style="104" bestFit="1" customWidth="1"/>
    <col min="15124" max="15124" width="11.33203125" style="104" bestFit="1" customWidth="1"/>
    <col min="15125" max="15125" width="15" style="104" bestFit="1" customWidth="1"/>
    <col min="15126" max="15126" width="13.5546875" style="104" bestFit="1" customWidth="1"/>
    <col min="15127" max="15127" width="13" style="104" bestFit="1" customWidth="1"/>
    <col min="15128" max="15128" width="13.6640625" style="104" bestFit="1" customWidth="1"/>
    <col min="15129" max="15129" width="12.6640625" style="104" bestFit="1" customWidth="1"/>
    <col min="15130" max="15130" width="13.88671875" style="104" bestFit="1" customWidth="1"/>
    <col min="15131" max="15360" width="8.88671875" style="104"/>
    <col min="15361" max="15361" width="11.33203125" style="104" bestFit="1" customWidth="1"/>
    <col min="15362" max="15378" width="8.88671875" style="104"/>
    <col min="15379" max="15379" width="11.109375" style="104" bestFit="1" customWidth="1"/>
    <col min="15380" max="15380" width="11.33203125" style="104" bestFit="1" customWidth="1"/>
    <col min="15381" max="15381" width="15" style="104" bestFit="1" customWidth="1"/>
    <col min="15382" max="15382" width="13.5546875" style="104" bestFit="1" customWidth="1"/>
    <col min="15383" max="15383" width="13" style="104" bestFit="1" customWidth="1"/>
    <col min="15384" max="15384" width="13.6640625" style="104" bestFit="1" customWidth="1"/>
    <col min="15385" max="15385" width="12.6640625" style="104" bestFit="1" customWidth="1"/>
    <col min="15386" max="15386" width="13.88671875" style="104" bestFit="1" customWidth="1"/>
    <col min="15387" max="15616" width="8.88671875" style="104"/>
    <col min="15617" max="15617" width="11.33203125" style="104" bestFit="1" customWidth="1"/>
    <col min="15618" max="15634" width="8.88671875" style="104"/>
    <col min="15635" max="15635" width="11.109375" style="104" bestFit="1" customWidth="1"/>
    <col min="15636" max="15636" width="11.33203125" style="104" bestFit="1" customWidth="1"/>
    <col min="15637" max="15637" width="15" style="104" bestFit="1" customWidth="1"/>
    <col min="15638" max="15638" width="13.5546875" style="104" bestFit="1" customWidth="1"/>
    <col min="15639" max="15639" width="13" style="104" bestFit="1" customWidth="1"/>
    <col min="15640" max="15640" width="13.6640625" style="104" bestFit="1" customWidth="1"/>
    <col min="15641" max="15641" width="12.6640625" style="104" bestFit="1" customWidth="1"/>
    <col min="15642" max="15642" width="13.88671875" style="104" bestFit="1" customWidth="1"/>
    <col min="15643" max="15872" width="8.88671875" style="104"/>
    <col min="15873" max="15873" width="11.33203125" style="104" bestFit="1" customWidth="1"/>
    <col min="15874" max="15890" width="8.88671875" style="104"/>
    <col min="15891" max="15891" width="11.109375" style="104" bestFit="1" customWidth="1"/>
    <col min="15892" max="15892" width="11.33203125" style="104" bestFit="1" customWidth="1"/>
    <col min="15893" max="15893" width="15" style="104" bestFit="1" customWidth="1"/>
    <col min="15894" max="15894" width="13.5546875" style="104" bestFit="1" customWidth="1"/>
    <col min="15895" max="15895" width="13" style="104" bestFit="1" customWidth="1"/>
    <col min="15896" max="15896" width="13.6640625" style="104" bestFit="1" customWidth="1"/>
    <col min="15897" max="15897" width="12.6640625" style="104" bestFit="1" customWidth="1"/>
    <col min="15898" max="15898" width="13.88671875" style="104" bestFit="1" customWidth="1"/>
    <col min="15899" max="16128" width="8.88671875" style="104"/>
    <col min="16129" max="16129" width="11.33203125" style="104" bestFit="1" customWidth="1"/>
    <col min="16130" max="16146" width="8.88671875" style="104"/>
    <col min="16147" max="16147" width="11.109375" style="104" bestFit="1" customWidth="1"/>
    <col min="16148" max="16148" width="11.33203125" style="104" bestFit="1" customWidth="1"/>
    <col min="16149" max="16149" width="15" style="104" bestFit="1" customWidth="1"/>
    <col min="16150" max="16150" width="13.5546875" style="104" bestFit="1" customWidth="1"/>
    <col min="16151" max="16151" width="13" style="104" bestFit="1" customWidth="1"/>
    <col min="16152" max="16152" width="13.6640625" style="104" bestFit="1" customWidth="1"/>
    <col min="16153" max="16153" width="12.6640625" style="104" bestFit="1" customWidth="1"/>
    <col min="16154" max="16154" width="13.88671875" style="104" bestFit="1" customWidth="1"/>
    <col min="16155" max="16384" width="8.88671875" style="104"/>
  </cols>
  <sheetData>
    <row r="1" spans="1:8" ht="33" customHeight="1">
      <c r="A1" s="138" t="s">
        <v>459</v>
      </c>
      <c r="B1" s="164"/>
      <c r="C1" s="164"/>
      <c r="D1" s="165"/>
      <c r="E1" s="165"/>
      <c r="F1" s="165"/>
      <c r="G1" s="165"/>
      <c r="H1" s="165"/>
    </row>
    <row r="2" spans="1:8" ht="13.95" customHeight="1">
      <c r="A2" s="165"/>
      <c r="B2" s="165"/>
      <c r="C2" s="165"/>
      <c r="D2" s="165"/>
      <c r="E2" s="165"/>
      <c r="F2" s="165"/>
      <c r="G2" s="165"/>
      <c r="H2" s="165"/>
    </row>
    <row r="3" spans="1:8" ht="57.6">
      <c r="A3" s="163" t="s">
        <v>455</v>
      </c>
      <c r="B3" s="163" t="s">
        <v>454</v>
      </c>
      <c r="C3" s="163" t="s">
        <v>453</v>
      </c>
      <c r="D3" s="163" t="s">
        <v>452</v>
      </c>
      <c r="E3" s="163" t="s">
        <v>451</v>
      </c>
      <c r="F3" s="165"/>
      <c r="G3" s="165"/>
      <c r="H3" s="165"/>
    </row>
    <row r="4" spans="1:8" ht="14.4">
      <c r="A4" s="166">
        <v>44562</v>
      </c>
      <c r="B4" s="167">
        <v>5.3264541521990809</v>
      </c>
      <c r="C4" s="167">
        <v>3.4112737118272811</v>
      </c>
      <c r="D4" s="167">
        <v>1.6946381565424293</v>
      </c>
      <c r="E4" s="167">
        <v>6.4087034225471795E-2</v>
      </c>
      <c r="F4" s="165"/>
      <c r="G4" s="165"/>
      <c r="H4" s="165"/>
    </row>
    <row r="5" spans="1:8" ht="14.4">
      <c r="A5" s="166">
        <v>44593</v>
      </c>
      <c r="B5" s="167">
        <v>5.4808089059436629</v>
      </c>
      <c r="C5" s="167">
        <v>3.4772831825054236</v>
      </c>
      <c r="D5" s="167">
        <v>1.7776189680682464</v>
      </c>
      <c r="E5" s="167">
        <v>5.906816452164728E-2</v>
      </c>
      <c r="F5" s="165"/>
      <c r="G5" s="165"/>
      <c r="H5" s="165"/>
    </row>
    <row r="6" spans="1:8" ht="14.4">
      <c r="A6" s="166">
        <v>44621</v>
      </c>
      <c r="B6" s="167">
        <v>5.6378748739588831</v>
      </c>
      <c r="C6" s="167">
        <v>3.5863863250349106</v>
      </c>
      <c r="D6" s="167">
        <v>1.7928280637334961</v>
      </c>
      <c r="E6" s="167">
        <v>6.7660370808704781E-2</v>
      </c>
      <c r="F6" s="165"/>
      <c r="G6" s="165"/>
      <c r="H6" s="165"/>
    </row>
    <row r="7" spans="1:8" ht="14.4">
      <c r="A7" s="166">
        <v>44652</v>
      </c>
      <c r="B7" s="167">
        <v>4.4230061543079531</v>
      </c>
      <c r="C7" s="167">
        <v>2.8265239199387744</v>
      </c>
      <c r="D7" s="167">
        <v>1.3781110162722108</v>
      </c>
      <c r="E7" s="167">
        <v>0.15021676984424509</v>
      </c>
      <c r="F7" s="165"/>
      <c r="G7" s="165"/>
      <c r="H7" s="165"/>
    </row>
    <row r="8" spans="1:8" ht="14.4">
      <c r="A8" s="166">
        <v>44682</v>
      </c>
      <c r="B8" s="167">
        <v>4.3000212846882473</v>
      </c>
      <c r="C8" s="167">
        <v>2.7836449804316672</v>
      </c>
      <c r="D8" s="167">
        <v>1.1842145924347907</v>
      </c>
      <c r="E8" s="167">
        <v>0.27055058880276728</v>
      </c>
      <c r="F8" s="165"/>
      <c r="G8" s="165"/>
      <c r="H8" s="165"/>
    </row>
    <row r="9" spans="1:8" ht="14.4">
      <c r="A9" s="166">
        <v>44713</v>
      </c>
      <c r="B9" s="167">
        <v>4.0433861736423191</v>
      </c>
      <c r="C9" s="167">
        <v>2.5339105520657839</v>
      </c>
      <c r="D9" s="167">
        <v>1.0928302324784156</v>
      </c>
      <c r="E9" s="167">
        <v>0.34974347218107615</v>
      </c>
      <c r="F9" s="165"/>
      <c r="G9" s="165"/>
      <c r="H9" s="165"/>
    </row>
    <row r="10" spans="1:8" ht="14.4">
      <c r="A10" s="166">
        <v>44743</v>
      </c>
      <c r="B10" s="167">
        <v>3.2692406372482301</v>
      </c>
      <c r="C10" s="167">
        <v>1.9615279227641276</v>
      </c>
      <c r="D10" s="167">
        <v>0.9081358956382003</v>
      </c>
      <c r="E10" s="167">
        <v>0.3273814606349697</v>
      </c>
      <c r="F10" s="165"/>
      <c r="G10" s="165"/>
      <c r="H10" s="165"/>
    </row>
    <row r="11" spans="1:8" ht="14.4">
      <c r="A11" s="166">
        <v>44774</v>
      </c>
      <c r="B11" s="167">
        <v>3.9316270907812512</v>
      </c>
      <c r="C11" s="167">
        <v>2.2924232731287106</v>
      </c>
      <c r="D11" s="167">
        <v>1.1004990481776675</v>
      </c>
      <c r="E11" s="167">
        <v>0.4634511188856158</v>
      </c>
      <c r="F11" s="165"/>
      <c r="G11" s="165"/>
      <c r="H11" s="165"/>
    </row>
    <row r="12" spans="1:8" ht="14.4">
      <c r="A12" s="166">
        <v>44805</v>
      </c>
      <c r="B12" s="167">
        <v>3.1807515519023823</v>
      </c>
      <c r="C12" s="167">
        <v>1.7848848187198316</v>
      </c>
      <c r="D12" s="167">
        <v>0.85003886704481724</v>
      </c>
      <c r="E12" s="167">
        <v>0.47889161184299966</v>
      </c>
      <c r="F12" s="165"/>
      <c r="G12" s="165"/>
      <c r="H12" s="165"/>
    </row>
    <row r="13" spans="1:8" ht="14.4">
      <c r="A13" s="166">
        <v>44835</v>
      </c>
      <c r="B13" s="167">
        <v>2.7393905180239884</v>
      </c>
      <c r="C13" s="167">
        <v>1.4934712217490365</v>
      </c>
      <c r="D13" s="167">
        <v>0.70359346575572279</v>
      </c>
      <c r="E13" s="167">
        <v>0.48537180630045973</v>
      </c>
      <c r="F13" s="165"/>
      <c r="G13" s="165"/>
      <c r="H13" s="165"/>
    </row>
    <row r="14" spans="1:8" ht="14.4">
      <c r="A14" s="166">
        <v>44866</v>
      </c>
      <c r="B14" s="167">
        <v>2.6513535675719564</v>
      </c>
      <c r="C14" s="167">
        <v>1.420281522368174</v>
      </c>
      <c r="D14" s="167">
        <v>0.67160861215592516</v>
      </c>
      <c r="E14" s="167">
        <v>0.50912377689194921</v>
      </c>
      <c r="F14" s="165"/>
      <c r="G14" s="165"/>
      <c r="H14" s="165"/>
    </row>
    <row r="15" spans="1:8" ht="14.4">
      <c r="A15" s="166">
        <v>44896</v>
      </c>
      <c r="B15" s="167">
        <v>2.5745956378270511</v>
      </c>
      <c r="C15" s="167">
        <v>1.4304544930573548</v>
      </c>
      <c r="D15" s="167">
        <v>0.64483073489134957</v>
      </c>
      <c r="E15" s="167">
        <v>0.45130538026183098</v>
      </c>
      <c r="F15" s="165"/>
      <c r="G15" s="165"/>
      <c r="H15" s="165"/>
    </row>
    <row r="16" spans="1:8" ht="14.4">
      <c r="A16" s="166">
        <v>44927</v>
      </c>
      <c r="B16" s="167">
        <v>2.7993871571162856</v>
      </c>
      <c r="C16" s="167">
        <v>1.4723422139491931</v>
      </c>
      <c r="D16" s="167">
        <v>0.76602716697544682</v>
      </c>
      <c r="E16" s="167">
        <v>0.50803803964575223</v>
      </c>
      <c r="F16" s="165"/>
      <c r="G16" s="165"/>
      <c r="H16" s="165"/>
    </row>
    <row r="17" spans="1:13" ht="14.4">
      <c r="A17" s="166">
        <v>44958</v>
      </c>
      <c r="B17" s="167">
        <v>2.7767712590187505</v>
      </c>
      <c r="C17" s="167">
        <v>1.435142515962597</v>
      </c>
      <c r="D17" s="167">
        <v>0.76311350891189844</v>
      </c>
      <c r="E17" s="167">
        <v>0.52327495553144299</v>
      </c>
      <c r="F17" s="165"/>
      <c r="G17" s="165"/>
      <c r="H17" s="165"/>
    </row>
    <row r="18" spans="1:13" ht="14.4">
      <c r="A18" s="166">
        <v>44986</v>
      </c>
      <c r="B18" s="167">
        <v>2.969781652537486</v>
      </c>
      <c r="C18" s="167">
        <v>1.5027050907095152</v>
      </c>
      <c r="D18" s="167">
        <v>0.78261582316707912</v>
      </c>
      <c r="E18" s="167">
        <v>0.62604156917086884</v>
      </c>
      <c r="F18" s="165"/>
      <c r="G18" s="165"/>
      <c r="H18" s="165"/>
    </row>
    <row r="19" spans="1:13" ht="14.4">
      <c r="A19" s="166">
        <v>45017</v>
      </c>
      <c r="B19" s="167">
        <v>2.5197009796251035</v>
      </c>
      <c r="C19" s="167">
        <v>1.1421605187533235</v>
      </c>
      <c r="D19" s="167">
        <v>0.68408679969384112</v>
      </c>
      <c r="E19" s="167">
        <v>0.63541316706692541</v>
      </c>
      <c r="F19" s="165"/>
      <c r="G19" s="165"/>
      <c r="H19" s="165"/>
    </row>
    <row r="20" spans="1:13" ht="14.4">
      <c r="A20" s="166">
        <v>45047</v>
      </c>
      <c r="B20" s="167">
        <v>2.589305840868299</v>
      </c>
      <c r="C20" s="167">
        <v>1.1926969143575545</v>
      </c>
      <c r="D20" s="167">
        <v>0.68218985403850751</v>
      </c>
      <c r="E20" s="167">
        <v>0.65881595753268574</v>
      </c>
      <c r="F20" s="165"/>
      <c r="G20" s="165"/>
      <c r="H20" s="165"/>
    </row>
    <row r="21" spans="1:13" ht="14.4">
      <c r="A21" s="166">
        <v>45078</v>
      </c>
      <c r="B21" s="167">
        <v>2.4062022553315092</v>
      </c>
      <c r="C21" s="167">
        <v>1.1464386394714254</v>
      </c>
      <c r="D21" s="167">
        <v>0.63085189861749225</v>
      </c>
      <c r="E21" s="167">
        <v>0.57285593313822547</v>
      </c>
      <c r="F21" s="165"/>
      <c r="G21" s="165"/>
      <c r="H21" s="165"/>
    </row>
    <row r="22" spans="1:13" ht="14.4">
      <c r="A22" s="166">
        <v>45108</v>
      </c>
      <c r="B22" s="167">
        <v>2.3536507314199198</v>
      </c>
      <c r="C22" s="167">
        <v>1.1467691485679334</v>
      </c>
      <c r="D22" s="167">
        <v>0.5839418437892705</v>
      </c>
      <c r="E22" s="167">
        <v>0.56090125245549671</v>
      </c>
      <c r="F22" s="165"/>
      <c r="G22" s="165"/>
      <c r="H22" s="165"/>
    </row>
    <row r="23" spans="1:13" ht="14.4">
      <c r="A23" s="166">
        <v>45139</v>
      </c>
      <c r="B23" s="167">
        <v>2.1513611526810097</v>
      </c>
      <c r="C23" s="167">
        <v>0.95555165684659238</v>
      </c>
      <c r="D23" s="167">
        <v>0.54542286477216728</v>
      </c>
      <c r="E23" s="167">
        <v>0.58486138974783108</v>
      </c>
      <c r="F23" s="165"/>
      <c r="G23" s="165"/>
      <c r="H23" s="165"/>
      <c r="I23" s="105"/>
    </row>
    <row r="24" spans="1:13" ht="14.4">
      <c r="A24" s="166">
        <v>45170</v>
      </c>
      <c r="B24" s="167">
        <v>2.1123540912927492</v>
      </c>
      <c r="C24" s="167">
        <v>0.95544757780196066</v>
      </c>
      <c r="D24" s="167">
        <v>0.52622212807007074</v>
      </c>
      <c r="E24" s="167">
        <v>0.57617450291659777</v>
      </c>
      <c r="F24" s="165"/>
      <c r="G24" s="165"/>
      <c r="H24" s="165"/>
    </row>
    <row r="25" spans="1:13" ht="14.4">
      <c r="A25" s="166">
        <v>45200</v>
      </c>
      <c r="B25" s="167">
        <v>2.0298847656130534</v>
      </c>
      <c r="C25" s="167">
        <v>0.90935496942737715</v>
      </c>
      <c r="D25" s="167">
        <v>0.49655465047902675</v>
      </c>
      <c r="E25" s="167">
        <v>0.5763846485195363</v>
      </c>
      <c r="F25" s="165"/>
      <c r="G25" s="165"/>
      <c r="H25" s="165"/>
    </row>
    <row r="26" spans="1:13" ht="14.4">
      <c r="A26" s="166">
        <v>45231</v>
      </c>
      <c r="B26" s="167">
        <v>1.9807590975060592</v>
      </c>
      <c r="C26" s="167">
        <v>0.77894884983547619</v>
      </c>
      <c r="D26" s="167">
        <v>0.50384078617565098</v>
      </c>
      <c r="E26" s="167">
        <v>0.65194802643643468</v>
      </c>
      <c r="F26" s="165"/>
      <c r="G26" s="165"/>
      <c r="H26" s="165"/>
      <c r="J26" s="105"/>
      <c r="K26" s="105"/>
      <c r="L26" s="105"/>
      <c r="M26" s="105"/>
    </row>
    <row r="27" spans="1:13" ht="14.4">
      <c r="A27" s="166">
        <v>45261</v>
      </c>
      <c r="B27" s="167">
        <v>1.8706325672523922</v>
      </c>
      <c r="C27" s="167">
        <v>0.69368182031965364</v>
      </c>
      <c r="D27" s="167">
        <v>0.5131805900977997</v>
      </c>
      <c r="E27" s="167">
        <v>0.6128667631213881</v>
      </c>
      <c r="F27" s="165"/>
      <c r="G27" s="165"/>
      <c r="H27" s="165"/>
    </row>
    <row r="28" spans="1:13" ht="14.4">
      <c r="A28" s="166">
        <v>45292</v>
      </c>
      <c r="B28" s="167">
        <v>1.8274318333859432</v>
      </c>
      <c r="C28" s="167">
        <v>0.66971252569611472</v>
      </c>
      <c r="D28" s="167">
        <v>0.49827373044951401</v>
      </c>
      <c r="E28" s="167">
        <v>0.61400978776352</v>
      </c>
      <c r="F28" s="165"/>
      <c r="G28" s="165" t="s">
        <v>421</v>
      </c>
      <c r="H28" s="165"/>
    </row>
    <row r="29" spans="1:13" ht="14.4">
      <c r="A29" s="166">
        <v>45323</v>
      </c>
      <c r="B29" s="167">
        <v>1.9136546666596408</v>
      </c>
      <c r="C29" s="167">
        <v>0.65037950715541637</v>
      </c>
      <c r="D29" s="167">
        <v>0.52029534999917959</v>
      </c>
      <c r="E29" s="167">
        <v>0.67395570697257268</v>
      </c>
      <c r="F29" s="165"/>
      <c r="G29" s="165"/>
      <c r="H29" s="165"/>
    </row>
    <row r="30" spans="1:13" ht="14.4">
      <c r="A30" s="165"/>
      <c r="B30" s="165"/>
      <c r="C30" s="165"/>
      <c r="D30" s="165"/>
      <c r="E30" s="165"/>
      <c r="F30" s="165"/>
      <c r="G30" s="165"/>
      <c r="H30" s="165"/>
    </row>
    <row r="31" spans="1:13" ht="14.4">
      <c r="A31" s="165"/>
      <c r="B31" s="165"/>
      <c r="C31" s="165"/>
      <c r="D31" s="165"/>
      <c r="E31" s="165"/>
      <c r="F31" s="165"/>
      <c r="G31" s="165"/>
      <c r="H31" s="165"/>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47"/>
  <dimension ref="A1:L18"/>
  <sheetViews>
    <sheetView showGridLines="0" workbookViewId="0">
      <selection activeCell="E17" sqref="E17"/>
    </sheetView>
  </sheetViews>
  <sheetFormatPr defaultColWidth="9.109375" defaultRowHeight="14.4"/>
  <cols>
    <col min="1" max="1" width="11.6640625" style="108" customWidth="1"/>
    <col min="2" max="16384" width="9.109375" style="108"/>
  </cols>
  <sheetData>
    <row r="1" spans="1:12">
      <c r="A1" s="172" t="s">
        <v>464</v>
      </c>
      <c r="B1" s="170"/>
      <c r="C1" s="170"/>
      <c r="D1" s="170"/>
      <c r="E1" s="170"/>
      <c r="F1" s="170"/>
      <c r="G1" s="170"/>
      <c r="H1" s="170"/>
      <c r="I1" s="170"/>
      <c r="J1" s="170"/>
      <c r="K1" s="170"/>
      <c r="L1" s="170"/>
    </row>
    <row r="2" spans="1:12">
      <c r="A2" s="172"/>
      <c r="B2" s="170"/>
      <c r="C2" s="170"/>
      <c r="D2" s="170"/>
      <c r="E2" s="170"/>
      <c r="F2" s="170"/>
      <c r="G2" s="170"/>
      <c r="H2" s="170"/>
      <c r="I2" s="170"/>
      <c r="J2" s="170"/>
      <c r="K2" s="170"/>
      <c r="L2" s="170"/>
    </row>
    <row r="3" spans="1:12">
      <c r="A3" s="170" t="s">
        <v>455</v>
      </c>
      <c r="B3" s="170" t="s">
        <v>463</v>
      </c>
      <c r="C3" s="170" t="s">
        <v>462</v>
      </c>
      <c r="D3" s="170" t="s">
        <v>461</v>
      </c>
      <c r="E3" s="170"/>
      <c r="F3" s="170"/>
      <c r="G3" s="170"/>
      <c r="H3" s="170"/>
      <c r="I3" s="170"/>
      <c r="J3" s="170"/>
      <c r="K3" s="170"/>
      <c r="L3" s="170"/>
    </row>
    <row r="4" spans="1:12">
      <c r="A4" s="171">
        <v>44927</v>
      </c>
      <c r="B4" s="170">
        <v>39</v>
      </c>
      <c r="C4" s="170">
        <v>48</v>
      </c>
      <c r="D4" s="170">
        <v>32</v>
      </c>
      <c r="E4" s="170"/>
      <c r="F4" s="170"/>
      <c r="G4" s="170"/>
      <c r="H4" s="170"/>
      <c r="I4" s="170"/>
      <c r="J4" s="170"/>
      <c r="K4" s="170"/>
      <c r="L4" s="170"/>
    </row>
    <row r="5" spans="1:12">
      <c r="A5" s="171">
        <v>45017</v>
      </c>
      <c r="B5" s="170">
        <v>49</v>
      </c>
      <c r="C5" s="170">
        <v>59</v>
      </c>
      <c r="D5" s="170">
        <v>40</v>
      </c>
      <c r="E5" s="170"/>
      <c r="F5" s="170"/>
      <c r="G5" s="170"/>
      <c r="H5" s="170"/>
      <c r="I5" s="170"/>
      <c r="J5" s="170"/>
      <c r="K5" s="170"/>
      <c r="L5" s="170"/>
    </row>
    <row r="6" spans="1:12">
      <c r="A6" s="171">
        <v>45108</v>
      </c>
      <c r="B6" s="170">
        <v>56</v>
      </c>
      <c r="C6" s="170">
        <v>58</v>
      </c>
      <c r="D6" s="170">
        <v>42</v>
      </c>
      <c r="E6" s="170"/>
      <c r="F6" s="170"/>
      <c r="G6" s="170"/>
      <c r="H6" s="170"/>
      <c r="I6" s="170"/>
      <c r="J6" s="170"/>
      <c r="K6" s="170"/>
      <c r="L6" s="170"/>
    </row>
    <row r="7" spans="1:12">
      <c r="A7" s="171">
        <v>45200</v>
      </c>
      <c r="B7" s="170">
        <v>57</v>
      </c>
      <c r="C7" s="170">
        <v>55</v>
      </c>
      <c r="D7" s="170">
        <v>44</v>
      </c>
      <c r="E7" s="170"/>
      <c r="F7" s="170"/>
      <c r="G7" s="170"/>
      <c r="H7" s="170"/>
      <c r="I7" s="170"/>
      <c r="J7" s="170"/>
      <c r="K7" s="170"/>
      <c r="L7" s="170"/>
    </row>
    <row r="8" spans="1:12">
      <c r="A8" s="171">
        <v>45292</v>
      </c>
      <c r="B8" s="170">
        <v>59</v>
      </c>
      <c r="C8" s="170">
        <v>51</v>
      </c>
      <c r="D8" s="170">
        <v>40</v>
      </c>
      <c r="E8" s="170"/>
      <c r="F8" s="170"/>
      <c r="G8" s="170"/>
      <c r="H8" s="170"/>
      <c r="I8" s="170"/>
      <c r="J8" s="170"/>
      <c r="K8" s="170"/>
      <c r="L8" s="170"/>
    </row>
    <row r="9" spans="1:12">
      <c r="A9" s="170"/>
      <c r="B9" s="170"/>
      <c r="C9" s="170"/>
      <c r="D9" s="170"/>
      <c r="E9" s="170"/>
      <c r="F9" s="170"/>
      <c r="G9" s="170"/>
      <c r="H9" s="170"/>
      <c r="I9" s="170"/>
      <c r="J9" s="170"/>
      <c r="K9" s="170"/>
      <c r="L9" s="170"/>
    </row>
    <row r="18" spans="6:6">
      <c r="F18" s="109" t="s">
        <v>460</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44"/>
  <dimension ref="A1:L30"/>
  <sheetViews>
    <sheetView showGridLines="0" zoomScaleNormal="100" workbookViewId="0">
      <selection activeCell="O13" sqref="O13"/>
    </sheetView>
  </sheetViews>
  <sheetFormatPr defaultColWidth="9.109375" defaultRowHeight="14.4"/>
  <cols>
    <col min="1" max="1" width="11.5546875" style="108" customWidth="1"/>
    <col min="2" max="16384" width="9.109375" style="108"/>
  </cols>
  <sheetData>
    <row r="1" spans="1:12">
      <c r="A1" s="172" t="s">
        <v>465</v>
      </c>
      <c r="B1" s="170"/>
      <c r="C1" s="170"/>
      <c r="D1" s="170"/>
      <c r="E1" s="170"/>
      <c r="F1" s="170"/>
      <c r="G1" s="170"/>
      <c r="H1" s="170"/>
      <c r="I1" s="170"/>
      <c r="J1" s="170"/>
      <c r="K1" s="170"/>
      <c r="L1" s="170"/>
    </row>
    <row r="2" spans="1:12">
      <c r="A2" s="172"/>
      <c r="B2" s="170"/>
      <c r="C2" s="170"/>
      <c r="D2" s="170"/>
      <c r="E2" s="170"/>
      <c r="F2" s="170"/>
      <c r="G2" s="170"/>
      <c r="H2" s="170"/>
      <c r="I2" s="170"/>
      <c r="J2" s="170"/>
      <c r="K2" s="170"/>
      <c r="L2" s="170"/>
    </row>
    <row r="3" spans="1:12">
      <c r="A3" s="170" t="s">
        <v>455</v>
      </c>
      <c r="B3" s="170" t="s">
        <v>466</v>
      </c>
      <c r="C3" s="170"/>
      <c r="D3" s="170"/>
      <c r="E3" s="170"/>
      <c r="F3" s="170"/>
      <c r="G3" s="170"/>
      <c r="H3" s="170"/>
      <c r="I3" s="170"/>
      <c r="J3" s="170"/>
      <c r="K3" s="170"/>
      <c r="L3" s="170"/>
    </row>
    <row r="4" spans="1:12">
      <c r="A4" s="171">
        <v>45123</v>
      </c>
      <c r="B4" s="173">
        <v>3</v>
      </c>
      <c r="C4" s="173"/>
      <c r="D4" s="173"/>
      <c r="E4" s="173"/>
      <c r="F4" s="170"/>
      <c r="G4" s="170"/>
      <c r="H4" s="170"/>
      <c r="I4" s="170"/>
      <c r="J4" s="170"/>
      <c r="K4" s="170"/>
      <c r="L4" s="170"/>
    </row>
    <row r="5" spans="1:12">
      <c r="A5" s="171">
        <v>45130</v>
      </c>
      <c r="B5" s="173">
        <v>3</v>
      </c>
      <c r="C5" s="173"/>
      <c r="D5" s="173"/>
      <c r="E5" s="173"/>
      <c r="F5" s="170"/>
      <c r="G5" s="170"/>
      <c r="H5" s="170"/>
      <c r="I5" s="170"/>
      <c r="J5" s="170"/>
      <c r="K5" s="170"/>
      <c r="L5" s="170"/>
    </row>
    <row r="6" spans="1:12">
      <c r="A6" s="171">
        <v>45137</v>
      </c>
      <c r="B6" s="173">
        <v>3</v>
      </c>
      <c r="C6" s="173"/>
      <c r="D6" s="173"/>
      <c r="E6" s="173"/>
      <c r="F6" s="170"/>
      <c r="G6" s="170"/>
      <c r="H6" s="170"/>
      <c r="I6" s="170"/>
      <c r="J6" s="170"/>
      <c r="K6" s="170"/>
      <c r="L6" s="170"/>
    </row>
    <row r="7" spans="1:12">
      <c r="A7" s="171">
        <v>45140</v>
      </c>
      <c r="B7" s="173">
        <v>3</v>
      </c>
      <c r="C7" s="173"/>
      <c r="D7" s="173"/>
      <c r="E7" s="173"/>
      <c r="F7" s="170"/>
      <c r="G7" s="170"/>
      <c r="H7" s="170"/>
      <c r="I7" s="170"/>
      <c r="J7" s="170"/>
      <c r="K7" s="170"/>
      <c r="L7" s="170"/>
    </row>
    <row r="8" spans="1:12">
      <c r="A8" s="176">
        <v>45151</v>
      </c>
      <c r="B8" s="173">
        <v>3</v>
      </c>
      <c r="C8" s="173"/>
      <c r="D8" s="173"/>
      <c r="E8" s="173"/>
      <c r="F8" s="170"/>
      <c r="G8" s="170"/>
      <c r="H8" s="170"/>
      <c r="I8" s="170"/>
      <c r="J8" s="170"/>
      <c r="K8" s="170"/>
      <c r="L8" s="170"/>
    </row>
    <row r="9" spans="1:12">
      <c r="A9" s="171">
        <v>45158</v>
      </c>
      <c r="B9" s="173">
        <v>3</v>
      </c>
      <c r="C9" s="173"/>
      <c r="D9" s="173"/>
      <c r="E9" s="173"/>
      <c r="F9" s="170"/>
      <c r="G9" s="170"/>
      <c r="H9" s="170"/>
      <c r="I9" s="170"/>
      <c r="J9" s="170"/>
      <c r="K9" s="170"/>
      <c r="L9" s="170"/>
    </row>
    <row r="10" spans="1:12">
      <c r="A10" s="171">
        <v>45165</v>
      </c>
      <c r="B10" s="173">
        <v>3</v>
      </c>
      <c r="C10" s="173"/>
      <c r="D10" s="173"/>
      <c r="E10" s="173"/>
      <c r="F10" s="170"/>
      <c r="G10" s="170"/>
      <c r="H10" s="170"/>
      <c r="I10" s="170"/>
      <c r="J10" s="170"/>
      <c r="K10" s="170"/>
      <c r="L10" s="170"/>
    </row>
    <row r="11" spans="1:12">
      <c r="A11" s="171">
        <v>45170</v>
      </c>
      <c r="B11" s="173">
        <v>3</v>
      </c>
      <c r="C11" s="173"/>
      <c r="D11" s="173"/>
      <c r="E11" s="173"/>
      <c r="F11" s="170"/>
      <c r="G11" s="170"/>
      <c r="H11" s="170"/>
      <c r="I11" s="170"/>
      <c r="J11" s="170"/>
      <c r="K11" s="170"/>
      <c r="L11" s="170"/>
    </row>
    <row r="12" spans="1:12">
      <c r="A12" s="171">
        <v>45172</v>
      </c>
      <c r="B12" s="173">
        <v>3</v>
      </c>
      <c r="C12" s="173"/>
      <c r="D12" s="173"/>
      <c r="E12" s="173"/>
      <c r="F12" s="170"/>
      <c r="G12" s="170"/>
      <c r="H12" s="170"/>
      <c r="I12" s="170"/>
      <c r="J12" s="170"/>
      <c r="K12" s="170"/>
      <c r="L12" s="170"/>
    </row>
    <row r="13" spans="1:12">
      <c r="A13" s="171">
        <v>45179</v>
      </c>
      <c r="B13" s="173">
        <v>3</v>
      </c>
      <c r="C13" s="173"/>
      <c r="D13" s="173"/>
      <c r="E13" s="173"/>
      <c r="F13" s="170"/>
      <c r="G13" s="170"/>
      <c r="H13" s="170"/>
      <c r="I13" s="170"/>
      <c r="J13" s="170"/>
      <c r="K13" s="170"/>
      <c r="L13" s="170"/>
    </row>
    <row r="14" spans="1:12">
      <c r="A14" s="171">
        <v>45186</v>
      </c>
      <c r="B14" s="173">
        <v>3</v>
      </c>
      <c r="C14" s="173"/>
      <c r="D14" s="173"/>
      <c r="E14" s="173"/>
      <c r="F14" s="170"/>
      <c r="G14" s="170"/>
      <c r="H14" s="170"/>
      <c r="I14" s="170"/>
      <c r="J14" s="170"/>
      <c r="K14" s="170"/>
      <c r="L14" s="170"/>
    </row>
    <row r="15" spans="1:12">
      <c r="A15" s="171">
        <v>45193</v>
      </c>
      <c r="B15" s="173">
        <v>4</v>
      </c>
      <c r="C15" s="173"/>
      <c r="D15" s="173"/>
      <c r="E15" s="173"/>
      <c r="F15" s="170"/>
      <c r="G15" s="170"/>
      <c r="H15" s="170"/>
      <c r="I15" s="170"/>
      <c r="J15" s="170"/>
      <c r="K15" s="170"/>
      <c r="L15" s="170"/>
    </row>
    <row r="16" spans="1:12">
      <c r="A16" s="171">
        <v>45200</v>
      </c>
      <c r="B16" s="173">
        <v>4</v>
      </c>
      <c r="C16" s="173"/>
      <c r="D16" s="173"/>
      <c r="E16" s="173"/>
      <c r="F16" s="170"/>
      <c r="G16" s="170"/>
      <c r="H16" s="170"/>
      <c r="I16" s="170"/>
      <c r="J16" s="170"/>
      <c r="K16" s="170"/>
      <c r="L16" s="170"/>
    </row>
    <row r="17" spans="1:12">
      <c r="A17" s="171">
        <v>45207</v>
      </c>
      <c r="B17" s="173">
        <v>4</v>
      </c>
      <c r="C17" s="173"/>
      <c r="D17" s="170"/>
      <c r="E17" s="173"/>
      <c r="F17" s="170"/>
      <c r="G17" s="170"/>
      <c r="H17" s="170"/>
      <c r="I17" s="170"/>
      <c r="J17" s="170"/>
      <c r="K17" s="170"/>
      <c r="L17" s="170"/>
    </row>
    <row r="18" spans="1:12">
      <c r="A18" s="171">
        <v>45214</v>
      </c>
      <c r="B18" s="173">
        <v>5</v>
      </c>
      <c r="C18" s="173"/>
      <c r="D18" s="174" t="s">
        <v>460</v>
      </c>
      <c r="E18" s="173"/>
      <c r="F18" s="170"/>
      <c r="G18" s="170"/>
      <c r="H18" s="170"/>
      <c r="I18" s="170"/>
      <c r="J18" s="170"/>
      <c r="K18" s="170"/>
      <c r="L18" s="170"/>
    </row>
    <row r="19" spans="1:12">
      <c r="A19" s="171">
        <v>45221</v>
      </c>
      <c r="B19" s="173">
        <v>5</v>
      </c>
      <c r="C19" s="173"/>
      <c r="D19" s="173"/>
      <c r="E19" s="173"/>
      <c r="F19" s="170"/>
      <c r="G19" s="170"/>
      <c r="H19" s="170"/>
      <c r="I19" s="170"/>
      <c r="J19" s="170"/>
      <c r="K19" s="170"/>
      <c r="L19" s="170"/>
    </row>
    <row r="20" spans="1:12">
      <c r="A20" s="171">
        <v>45228</v>
      </c>
      <c r="B20" s="173">
        <v>5</v>
      </c>
      <c r="C20" s="173"/>
      <c r="D20" s="173"/>
      <c r="E20" s="173"/>
      <c r="F20" s="170"/>
      <c r="G20" s="170"/>
      <c r="H20" s="170"/>
      <c r="I20" s="170"/>
      <c r="J20" s="170"/>
      <c r="K20" s="170"/>
      <c r="L20" s="170"/>
    </row>
    <row r="21" spans="1:12">
      <c r="A21" s="171">
        <v>45235</v>
      </c>
      <c r="B21" s="173">
        <v>6</v>
      </c>
      <c r="C21" s="173"/>
      <c r="D21" s="173"/>
      <c r="E21" s="173"/>
      <c r="F21" s="170"/>
      <c r="G21" s="170"/>
      <c r="H21" s="170"/>
      <c r="I21" s="170"/>
      <c r="J21" s="170"/>
      <c r="K21" s="170"/>
      <c r="L21" s="170"/>
    </row>
    <row r="22" spans="1:12">
      <c r="A22" s="171">
        <v>45242</v>
      </c>
      <c r="B22" s="173">
        <v>6</v>
      </c>
      <c r="C22" s="173"/>
      <c r="D22" s="173"/>
      <c r="E22" s="173"/>
      <c r="F22" s="170"/>
      <c r="G22" s="170"/>
      <c r="H22" s="170"/>
      <c r="I22" s="170"/>
      <c r="J22" s="170"/>
      <c r="K22" s="170"/>
      <c r="L22" s="170"/>
    </row>
    <row r="23" spans="1:12">
      <c r="A23" s="171">
        <v>45250</v>
      </c>
      <c r="B23" s="173">
        <v>6</v>
      </c>
      <c r="C23" s="173"/>
      <c r="D23" s="173"/>
      <c r="E23" s="173"/>
      <c r="F23" s="170"/>
      <c r="G23" s="170"/>
      <c r="H23" s="170"/>
      <c r="I23" s="170"/>
      <c r="J23" s="170"/>
      <c r="K23" s="170"/>
      <c r="L23" s="170"/>
    </row>
    <row r="24" spans="1:12">
      <c r="A24" s="171">
        <v>45256</v>
      </c>
      <c r="B24" s="173">
        <v>6</v>
      </c>
      <c r="C24" s="173"/>
      <c r="D24" s="173"/>
      <c r="E24" s="173"/>
      <c r="F24" s="170"/>
      <c r="G24" s="170"/>
      <c r="H24" s="170"/>
      <c r="I24" s="170"/>
      <c r="J24" s="170"/>
      <c r="K24" s="170"/>
      <c r="L24" s="170"/>
    </row>
    <row r="25" spans="1:12">
      <c r="A25" s="171">
        <v>45231</v>
      </c>
      <c r="B25" s="173">
        <v>6</v>
      </c>
      <c r="C25" s="173"/>
      <c r="D25" s="173"/>
      <c r="E25" s="173"/>
      <c r="F25" s="170"/>
      <c r="G25" s="170"/>
      <c r="H25" s="170"/>
      <c r="I25" s="170"/>
      <c r="J25" s="170"/>
      <c r="K25" s="170"/>
      <c r="L25" s="170"/>
    </row>
    <row r="26" spans="1:12">
      <c r="A26" s="171">
        <v>45270</v>
      </c>
      <c r="B26" s="173">
        <v>6</v>
      </c>
      <c r="C26" s="173"/>
      <c r="D26" s="173"/>
      <c r="E26" s="173"/>
      <c r="F26" s="170"/>
      <c r="G26" s="170"/>
      <c r="H26" s="170"/>
      <c r="I26" s="170"/>
      <c r="J26" s="170"/>
      <c r="K26" s="170"/>
      <c r="L26" s="170"/>
    </row>
    <row r="27" spans="1:12">
      <c r="A27" s="175">
        <v>45277</v>
      </c>
      <c r="B27" s="173">
        <v>7</v>
      </c>
      <c r="C27" s="173"/>
      <c r="D27" s="173"/>
      <c r="E27" s="173"/>
      <c r="F27" s="170"/>
      <c r="G27" s="170"/>
      <c r="H27" s="170"/>
      <c r="I27" s="170"/>
      <c r="J27" s="170"/>
      <c r="K27" s="170"/>
      <c r="L27" s="170"/>
    </row>
    <row r="28" spans="1:12">
      <c r="A28" s="171">
        <v>45283</v>
      </c>
      <c r="B28" s="173">
        <v>7</v>
      </c>
      <c r="C28" s="173"/>
      <c r="D28" s="173"/>
      <c r="E28" s="173"/>
      <c r="F28" s="170"/>
      <c r="G28" s="170"/>
      <c r="H28" s="170"/>
      <c r="I28" s="170"/>
      <c r="J28" s="170"/>
      <c r="K28" s="170"/>
      <c r="L28" s="170"/>
    </row>
    <row r="29" spans="1:12">
      <c r="A29" s="171">
        <v>45292</v>
      </c>
      <c r="B29" s="173">
        <v>5</v>
      </c>
      <c r="C29" s="173"/>
      <c r="D29" s="173"/>
      <c r="E29" s="173"/>
      <c r="F29" s="170"/>
      <c r="G29" s="170"/>
      <c r="H29" s="170"/>
      <c r="I29" s="170"/>
      <c r="J29" s="170"/>
      <c r="K29" s="170"/>
      <c r="L29" s="170"/>
    </row>
    <row r="30" spans="1:12">
      <c r="A30" s="170"/>
      <c r="B30" s="170"/>
      <c r="C30" s="170"/>
      <c r="D30" s="170"/>
      <c r="E30" s="173"/>
      <c r="F30" s="170"/>
      <c r="G30" s="170"/>
      <c r="H30" s="170"/>
      <c r="I30" s="170"/>
      <c r="J30" s="170"/>
      <c r="K30" s="170"/>
      <c r="L30" s="170"/>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48"/>
  <dimension ref="A1:M46"/>
  <sheetViews>
    <sheetView showGridLines="0" workbookViewId="0">
      <selection activeCell="O17" sqref="O17"/>
    </sheetView>
  </sheetViews>
  <sheetFormatPr defaultColWidth="9.109375" defaultRowHeight="14.4"/>
  <cols>
    <col min="1" max="1" width="12.33203125" style="108" customWidth="1"/>
    <col min="2" max="16384" width="9.109375" style="108"/>
  </cols>
  <sheetData>
    <row r="1" spans="1:13">
      <c r="A1" s="172" t="s">
        <v>467</v>
      </c>
      <c r="B1" s="170"/>
      <c r="C1" s="170"/>
      <c r="D1" s="170"/>
      <c r="E1" s="170"/>
      <c r="F1" s="170"/>
      <c r="G1" s="170"/>
      <c r="H1" s="170"/>
      <c r="I1" s="170"/>
      <c r="J1" s="170"/>
      <c r="K1" s="170"/>
      <c r="L1" s="170"/>
      <c r="M1" s="170"/>
    </row>
    <row r="2" spans="1:13">
      <c r="A2" s="170"/>
      <c r="B2" s="170"/>
      <c r="C2" s="170"/>
      <c r="D2" s="170"/>
      <c r="E2" s="170"/>
      <c r="F2" s="170"/>
      <c r="G2" s="170"/>
      <c r="H2" s="170"/>
      <c r="I2" s="170"/>
      <c r="J2" s="170"/>
      <c r="K2" s="170"/>
      <c r="L2" s="170"/>
      <c r="M2" s="170"/>
    </row>
    <row r="3" spans="1:13" ht="28.8">
      <c r="A3" s="170" t="s">
        <v>455</v>
      </c>
      <c r="B3" s="177" t="s">
        <v>468</v>
      </c>
      <c r="C3" s="177" t="s">
        <v>469</v>
      </c>
      <c r="D3" s="170"/>
      <c r="E3" s="170"/>
      <c r="F3" s="170"/>
      <c r="G3" s="170"/>
      <c r="H3" s="170"/>
      <c r="I3" s="170"/>
      <c r="J3" s="170"/>
      <c r="K3" s="170"/>
      <c r="L3" s="170"/>
      <c r="M3" s="170"/>
    </row>
    <row r="4" spans="1:13">
      <c r="A4" s="171">
        <v>45011</v>
      </c>
      <c r="B4" s="170">
        <v>0.92012290000000008</v>
      </c>
      <c r="C4" s="170">
        <v>1.3918980000000001</v>
      </c>
      <c r="D4" s="170"/>
      <c r="E4" s="170"/>
      <c r="F4" s="170"/>
      <c r="G4" s="170"/>
      <c r="H4" s="170"/>
      <c r="I4" s="170"/>
      <c r="J4" s="170"/>
      <c r="K4" s="170"/>
      <c r="L4" s="170"/>
      <c r="M4" s="170"/>
    </row>
    <row r="5" spans="1:13">
      <c r="A5" s="171">
        <v>45018</v>
      </c>
      <c r="B5" s="170">
        <v>0.92201315000000006</v>
      </c>
      <c r="C5" s="170">
        <v>1.3965050000000001</v>
      </c>
      <c r="D5" s="170"/>
      <c r="E5" s="170"/>
      <c r="F5" s="170"/>
      <c r="G5" s="170"/>
      <c r="H5" s="170"/>
      <c r="I5" s="170"/>
      <c r="J5" s="170"/>
      <c r="K5" s="170"/>
      <c r="L5" s="170"/>
      <c r="M5" s="170"/>
    </row>
    <row r="6" spans="1:13">
      <c r="A6" s="171">
        <v>45023</v>
      </c>
      <c r="B6" s="170">
        <v>1.09358055</v>
      </c>
      <c r="C6" s="170">
        <v>1.5200555</v>
      </c>
      <c r="D6" s="170"/>
      <c r="E6" s="170"/>
      <c r="F6" s="170"/>
      <c r="G6" s="170"/>
      <c r="H6" s="170"/>
      <c r="I6" s="170"/>
      <c r="J6" s="170"/>
      <c r="K6" s="170"/>
      <c r="L6" s="170"/>
      <c r="M6" s="170"/>
    </row>
    <row r="7" spans="1:13">
      <c r="A7" s="171">
        <v>45032</v>
      </c>
      <c r="B7" s="170">
        <v>1.0972400499999999</v>
      </c>
      <c r="C7" s="170">
        <v>1.5518455</v>
      </c>
      <c r="D7" s="170"/>
      <c r="E7" s="170"/>
      <c r="F7" s="170"/>
      <c r="G7" s="170"/>
      <c r="H7" s="170"/>
      <c r="I7" s="170"/>
      <c r="J7" s="170"/>
      <c r="K7" s="170"/>
      <c r="L7" s="170"/>
      <c r="M7" s="170"/>
    </row>
    <row r="8" spans="1:13">
      <c r="A8" s="171">
        <v>45039</v>
      </c>
      <c r="B8" s="170">
        <v>1.109032775</v>
      </c>
      <c r="C8" s="170">
        <v>1.5652740000000001</v>
      </c>
      <c r="D8" s="170"/>
      <c r="E8" s="170"/>
      <c r="F8" s="170"/>
      <c r="G8" s="170"/>
      <c r="H8" s="170"/>
      <c r="I8" s="170"/>
      <c r="J8" s="170"/>
      <c r="K8" s="170"/>
      <c r="L8" s="170"/>
      <c r="M8" s="170"/>
    </row>
    <row r="9" spans="1:13">
      <c r="A9" s="171">
        <v>45047</v>
      </c>
      <c r="B9" s="170">
        <v>1.1785081499999999</v>
      </c>
      <c r="C9" s="170">
        <v>1.6674074999999999</v>
      </c>
      <c r="D9" s="170"/>
      <c r="E9" s="170"/>
      <c r="F9" s="170"/>
      <c r="G9" s="170"/>
      <c r="H9" s="170"/>
      <c r="I9" s="170"/>
      <c r="J9" s="170"/>
      <c r="K9" s="170"/>
      <c r="L9" s="170"/>
      <c r="M9" s="170"/>
    </row>
    <row r="10" spans="1:13">
      <c r="A10" s="171">
        <v>45055</v>
      </c>
      <c r="B10" s="170">
        <v>1.1709982999999999</v>
      </c>
      <c r="C10" s="170">
        <v>1.702626</v>
      </c>
      <c r="D10" s="170"/>
      <c r="E10" s="170"/>
      <c r="F10" s="170"/>
      <c r="G10" s="170"/>
      <c r="H10" s="170"/>
      <c r="I10" s="170"/>
      <c r="J10" s="170"/>
      <c r="K10" s="170"/>
      <c r="L10" s="170"/>
      <c r="M10" s="170"/>
    </row>
    <row r="11" spans="1:13">
      <c r="A11" s="171">
        <v>45060</v>
      </c>
      <c r="B11" s="170">
        <v>1.3407926749999999</v>
      </c>
      <c r="C11" s="170">
        <v>1.7448675</v>
      </c>
      <c r="D11" s="170"/>
      <c r="E11" s="170"/>
      <c r="F11" s="170"/>
      <c r="G11" s="170"/>
      <c r="H11" s="170"/>
      <c r="I11" s="170"/>
      <c r="J11" s="170"/>
      <c r="K11" s="170"/>
      <c r="L11" s="170"/>
      <c r="M11" s="170"/>
    </row>
    <row r="12" spans="1:13">
      <c r="A12" s="171">
        <v>45068</v>
      </c>
      <c r="B12" s="170">
        <v>1.340143925</v>
      </c>
      <c r="C12" s="170">
        <v>1.7420485000000001</v>
      </c>
      <c r="D12" s="170"/>
      <c r="E12" s="170"/>
      <c r="F12" s="170"/>
      <c r="G12" s="170"/>
      <c r="H12" s="170"/>
      <c r="I12" s="170"/>
      <c r="J12" s="170"/>
      <c r="K12" s="170"/>
      <c r="L12" s="170"/>
      <c r="M12" s="170"/>
    </row>
    <row r="13" spans="1:13">
      <c r="A13" s="171">
        <v>45074</v>
      </c>
      <c r="B13" s="170">
        <v>1.3524364250000001</v>
      </c>
      <c r="C13" s="170">
        <v>1.7458914999999999</v>
      </c>
      <c r="D13" s="170"/>
      <c r="E13" s="170"/>
      <c r="F13" s="170"/>
      <c r="G13" s="170"/>
      <c r="H13" s="170"/>
      <c r="I13" s="170"/>
      <c r="J13" s="170"/>
      <c r="K13" s="170"/>
      <c r="L13" s="170"/>
      <c r="M13" s="170"/>
    </row>
    <row r="14" spans="1:13">
      <c r="A14" s="171">
        <v>45081</v>
      </c>
      <c r="B14" s="170">
        <v>1.3627656749999999</v>
      </c>
      <c r="C14" s="170">
        <v>1.7670705</v>
      </c>
      <c r="D14" s="170"/>
      <c r="E14" s="170"/>
      <c r="F14" s="170"/>
      <c r="G14" s="170"/>
      <c r="H14" s="170"/>
      <c r="I14" s="170"/>
      <c r="J14" s="170"/>
      <c r="K14" s="170"/>
      <c r="L14" s="170"/>
      <c r="M14" s="170"/>
    </row>
    <row r="15" spans="1:13">
      <c r="A15" s="171">
        <v>45088</v>
      </c>
      <c r="B15" s="170">
        <v>1.3748508250000002</v>
      </c>
      <c r="C15" s="170">
        <v>1.7614450000000001</v>
      </c>
      <c r="D15" s="170"/>
      <c r="E15" s="170"/>
      <c r="F15" s="170"/>
      <c r="G15" s="170"/>
      <c r="H15" s="170"/>
      <c r="I15" s="170"/>
      <c r="J15" s="170"/>
      <c r="K15" s="170"/>
      <c r="L15" s="170"/>
      <c r="M15" s="170"/>
    </row>
    <row r="16" spans="1:13">
      <c r="A16" s="171">
        <v>45095</v>
      </c>
      <c r="B16" s="170">
        <v>1.389027075</v>
      </c>
      <c r="C16" s="170">
        <v>1.8491170000000001</v>
      </c>
      <c r="D16" s="170"/>
      <c r="E16" s="170"/>
      <c r="F16" s="170"/>
      <c r="G16" s="170"/>
      <c r="H16" s="170"/>
      <c r="I16" s="170"/>
      <c r="J16" s="170"/>
      <c r="K16" s="170"/>
      <c r="L16" s="170"/>
      <c r="M16" s="170"/>
    </row>
    <row r="17" spans="1:13">
      <c r="A17" s="171">
        <v>45102</v>
      </c>
      <c r="B17" s="170">
        <v>1.389027075</v>
      </c>
      <c r="C17" s="170">
        <v>1.8469229999999999</v>
      </c>
      <c r="D17" s="170"/>
      <c r="E17" s="170"/>
      <c r="F17" s="170"/>
      <c r="G17" s="170"/>
      <c r="H17" s="170"/>
      <c r="I17" s="170"/>
      <c r="J17" s="170"/>
      <c r="K17" s="170"/>
      <c r="L17" s="170"/>
      <c r="M17" s="170"/>
    </row>
    <row r="18" spans="1:13">
      <c r="A18" s="171">
        <v>45108</v>
      </c>
      <c r="B18" s="170">
        <v>1.392172075</v>
      </c>
      <c r="C18" s="170">
        <v>1.930042</v>
      </c>
      <c r="D18" s="170"/>
      <c r="E18" s="170"/>
      <c r="F18" s="174" t="s">
        <v>460</v>
      </c>
      <c r="G18" s="170"/>
      <c r="H18" s="170"/>
      <c r="I18" s="170"/>
      <c r="J18" s="170"/>
      <c r="K18" s="170"/>
      <c r="L18" s="170"/>
      <c r="M18" s="170"/>
    </row>
    <row r="19" spans="1:13">
      <c r="A19" s="171">
        <v>45116</v>
      </c>
      <c r="B19" s="170">
        <v>1.3948533250000001</v>
      </c>
      <c r="C19" s="170">
        <v>1.9300730000000001</v>
      </c>
      <c r="D19" s="170"/>
      <c r="E19" s="170"/>
      <c r="F19" s="170"/>
      <c r="G19" s="170"/>
      <c r="H19" s="170"/>
      <c r="I19" s="170"/>
      <c r="J19" s="170"/>
      <c r="K19" s="170"/>
      <c r="L19" s="170"/>
      <c r="M19" s="170"/>
    </row>
    <row r="20" spans="1:13">
      <c r="A20" s="171">
        <v>45123</v>
      </c>
      <c r="B20" s="170">
        <v>1.414083325</v>
      </c>
      <c r="C20" s="170">
        <v>1.9601679999999999</v>
      </c>
      <c r="D20" s="170"/>
      <c r="E20" s="170"/>
      <c r="F20" s="170"/>
      <c r="G20" s="170"/>
      <c r="H20" s="170"/>
      <c r="I20" s="170"/>
      <c r="J20" s="170"/>
      <c r="K20" s="170"/>
      <c r="L20" s="170"/>
      <c r="M20" s="170"/>
    </row>
    <row r="21" spans="1:13">
      <c r="A21" s="171">
        <v>45130</v>
      </c>
      <c r="B21" s="170">
        <v>1.4553408999999999</v>
      </c>
      <c r="C21" s="170">
        <v>1.9689855000000001</v>
      </c>
      <c r="D21" s="170"/>
      <c r="E21" s="170"/>
      <c r="F21" s="170"/>
      <c r="G21" s="170"/>
      <c r="H21" s="170"/>
      <c r="I21" s="170"/>
      <c r="J21" s="170"/>
      <c r="K21" s="170"/>
      <c r="L21" s="170"/>
      <c r="M21" s="170"/>
    </row>
    <row r="22" spans="1:13">
      <c r="A22" s="171">
        <v>45137</v>
      </c>
      <c r="B22" s="170">
        <v>1.45895665</v>
      </c>
      <c r="C22" s="170">
        <v>1.9705124999999999</v>
      </c>
      <c r="D22" s="170"/>
      <c r="E22" s="170"/>
      <c r="F22" s="170"/>
      <c r="G22" s="170"/>
      <c r="H22" s="170"/>
      <c r="I22" s="170"/>
      <c r="J22" s="170"/>
      <c r="K22" s="170"/>
      <c r="L22" s="170"/>
      <c r="M22" s="170"/>
    </row>
    <row r="23" spans="1:13">
      <c r="A23" s="171">
        <v>45140</v>
      </c>
      <c r="B23" s="170">
        <v>1.45895665</v>
      </c>
      <c r="C23" s="170">
        <v>1.9715370000000001</v>
      </c>
      <c r="D23" s="170"/>
      <c r="E23" s="170"/>
      <c r="F23" s="170"/>
      <c r="G23" s="170"/>
      <c r="H23" s="170"/>
      <c r="I23" s="170"/>
      <c r="J23" s="170"/>
      <c r="K23" s="170"/>
      <c r="L23" s="170"/>
      <c r="M23" s="170"/>
    </row>
    <row r="24" spans="1:13">
      <c r="A24" s="171">
        <v>45151</v>
      </c>
      <c r="B24" s="170">
        <v>1.4751213999999999</v>
      </c>
      <c r="C24" s="170">
        <v>1.9165030000000001</v>
      </c>
      <c r="D24" s="170"/>
      <c r="E24" s="170"/>
      <c r="F24" s="170"/>
      <c r="G24" s="170"/>
      <c r="H24" s="170"/>
      <c r="I24" s="170"/>
      <c r="J24" s="170"/>
      <c r="K24" s="170"/>
      <c r="L24" s="170"/>
      <c r="M24" s="170"/>
    </row>
    <row r="25" spans="1:13">
      <c r="A25" s="171">
        <v>45158</v>
      </c>
      <c r="B25" s="170">
        <v>1.4918420750000001</v>
      </c>
      <c r="C25" s="170">
        <v>1.9191825</v>
      </c>
      <c r="D25" s="170"/>
      <c r="E25" s="170"/>
      <c r="F25" s="170"/>
      <c r="G25" s="170"/>
      <c r="H25" s="170"/>
      <c r="I25" s="170"/>
      <c r="J25" s="170"/>
      <c r="K25" s="170"/>
      <c r="L25" s="170"/>
      <c r="M25" s="170"/>
    </row>
    <row r="26" spans="1:13">
      <c r="A26" s="171">
        <v>45165</v>
      </c>
      <c r="B26" s="170">
        <v>1.4914833250000001</v>
      </c>
      <c r="C26" s="170">
        <v>1.921875</v>
      </c>
      <c r="D26" s="170"/>
      <c r="E26" s="170"/>
      <c r="F26" s="170"/>
      <c r="G26" s="170"/>
      <c r="H26" s="170"/>
      <c r="I26" s="170"/>
      <c r="J26" s="170"/>
      <c r="K26" s="170"/>
      <c r="L26" s="170"/>
      <c r="M26" s="170"/>
    </row>
    <row r="27" spans="1:13">
      <c r="A27" s="171">
        <v>45172</v>
      </c>
      <c r="B27" s="170">
        <v>1.4935880750000001</v>
      </c>
      <c r="C27" s="170">
        <v>1.9239505000000001</v>
      </c>
      <c r="D27" s="170"/>
      <c r="E27" s="170"/>
      <c r="F27" s="170"/>
      <c r="G27" s="170"/>
      <c r="H27" s="170"/>
      <c r="I27" s="170"/>
      <c r="J27" s="170"/>
      <c r="K27" s="170"/>
      <c r="L27" s="170"/>
      <c r="M27" s="170"/>
    </row>
    <row r="28" spans="1:13">
      <c r="A28" s="171">
        <v>45179</v>
      </c>
      <c r="B28" s="170">
        <v>1.4806020750000002</v>
      </c>
      <c r="C28" s="170">
        <v>1.9239505000000001</v>
      </c>
      <c r="D28" s="170"/>
      <c r="E28" s="170"/>
      <c r="F28" s="170"/>
      <c r="G28" s="170"/>
      <c r="H28" s="170"/>
      <c r="I28" s="170"/>
      <c r="J28" s="170"/>
      <c r="K28" s="170"/>
      <c r="L28" s="170"/>
      <c r="M28" s="170"/>
    </row>
    <row r="29" spans="1:13">
      <c r="A29" s="171">
        <v>45186</v>
      </c>
      <c r="B29" s="170">
        <v>1.472863075</v>
      </c>
      <c r="C29" s="170">
        <v>1.9306779999999999</v>
      </c>
      <c r="D29" s="170"/>
      <c r="E29" s="170"/>
      <c r="F29" s="170"/>
      <c r="G29" s="170"/>
      <c r="H29" s="170"/>
      <c r="I29" s="170"/>
      <c r="J29" s="170"/>
      <c r="K29" s="170"/>
      <c r="L29" s="170"/>
      <c r="M29" s="170"/>
    </row>
    <row r="30" spans="1:13">
      <c r="A30" s="171">
        <v>45193</v>
      </c>
      <c r="B30" s="170">
        <v>1.517922</v>
      </c>
      <c r="C30" s="170">
        <v>2.1274829999999998</v>
      </c>
      <c r="D30" s="170"/>
      <c r="E30" s="170"/>
      <c r="F30" s="170"/>
      <c r="G30" s="170"/>
      <c r="H30" s="170"/>
      <c r="I30" s="170"/>
      <c r="J30" s="170"/>
      <c r="K30" s="170"/>
      <c r="L30" s="170"/>
      <c r="M30" s="170"/>
    </row>
    <row r="31" spans="1:13">
      <c r="A31" s="171">
        <v>45200</v>
      </c>
      <c r="B31" s="170">
        <v>1.5320090000000002</v>
      </c>
      <c r="C31" s="170">
        <v>2.1526065000000001</v>
      </c>
      <c r="D31" s="170"/>
      <c r="E31" s="170"/>
      <c r="F31" s="170"/>
      <c r="G31" s="170"/>
      <c r="H31" s="170"/>
      <c r="I31" s="170"/>
      <c r="J31" s="170"/>
      <c r="K31" s="170"/>
      <c r="L31" s="170"/>
      <c r="M31" s="170"/>
    </row>
    <row r="32" spans="1:13">
      <c r="A32" s="171">
        <v>45207</v>
      </c>
      <c r="B32" s="170">
        <v>1.52561575</v>
      </c>
      <c r="C32" s="170">
        <v>2.1987705000000002</v>
      </c>
      <c r="D32" s="170"/>
      <c r="E32" s="170"/>
      <c r="F32" s="170"/>
      <c r="G32" s="170"/>
      <c r="H32" s="170"/>
      <c r="I32" s="170"/>
      <c r="J32" s="170"/>
      <c r="K32" s="170"/>
      <c r="L32" s="170"/>
      <c r="M32" s="170"/>
    </row>
    <row r="33" spans="1:13">
      <c r="A33" s="171">
        <v>45214</v>
      </c>
      <c r="B33" s="170">
        <v>1.644333</v>
      </c>
      <c r="C33" s="170">
        <v>2.1953930000000001</v>
      </c>
      <c r="D33" s="170"/>
      <c r="E33" s="170"/>
      <c r="F33" s="170"/>
      <c r="G33" s="170"/>
      <c r="H33" s="170"/>
      <c r="I33" s="170"/>
      <c r="J33" s="170"/>
      <c r="K33" s="170"/>
      <c r="L33" s="170"/>
      <c r="M33" s="170"/>
    </row>
    <row r="34" spans="1:13">
      <c r="A34" s="171">
        <v>45221</v>
      </c>
      <c r="B34" s="170">
        <v>1.64787175</v>
      </c>
      <c r="C34" s="170">
        <v>2.2028620000000001</v>
      </c>
      <c r="D34" s="170"/>
      <c r="E34" s="170"/>
      <c r="F34" s="170"/>
      <c r="G34" s="170"/>
      <c r="H34" s="170"/>
      <c r="I34" s="170"/>
      <c r="J34" s="170"/>
      <c r="K34" s="170"/>
      <c r="L34" s="170"/>
      <c r="M34" s="170"/>
    </row>
    <row r="35" spans="1:13">
      <c r="A35" s="171">
        <v>45228</v>
      </c>
      <c r="B35" s="170">
        <v>1.64787175</v>
      </c>
      <c r="C35" s="170">
        <v>2.2028620000000001</v>
      </c>
      <c r="D35" s="170"/>
      <c r="E35" s="170"/>
      <c r="F35" s="170"/>
      <c r="G35" s="170"/>
      <c r="H35" s="170"/>
      <c r="I35" s="170"/>
      <c r="J35" s="170"/>
      <c r="K35" s="170"/>
      <c r="L35" s="170"/>
      <c r="M35" s="170"/>
    </row>
    <row r="36" spans="1:13">
      <c r="A36" s="171">
        <v>45235</v>
      </c>
      <c r="B36" s="170">
        <v>1.6612169999999999</v>
      </c>
      <c r="C36" s="170">
        <v>2.2103725000000001</v>
      </c>
      <c r="D36" s="170"/>
      <c r="E36" s="170"/>
      <c r="F36" s="170"/>
      <c r="G36" s="170"/>
      <c r="H36" s="170"/>
      <c r="I36" s="170"/>
      <c r="J36" s="170"/>
      <c r="K36" s="170"/>
      <c r="L36" s="170"/>
      <c r="M36" s="170"/>
    </row>
    <row r="37" spans="1:13">
      <c r="A37" s="171">
        <v>45242</v>
      </c>
      <c r="B37" s="170">
        <v>1.6590562499999999</v>
      </c>
      <c r="C37" s="170">
        <v>2.1938439999999999</v>
      </c>
      <c r="D37" s="170"/>
      <c r="E37" s="170"/>
      <c r="F37" s="170"/>
      <c r="G37" s="170"/>
      <c r="H37" s="170"/>
      <c r="I37" s="170"/>
      <c r="J37" s="170"/>
      <c r="K37" s="170"/>
      <c r="L37" s="170"/>
      <c r="M37" s="170"/>
    </row>
    <row r="38" spans="1:13">
      <c r="A38" s="171">
        <v>45250</v>
      </c>
      <c r="B38" s="170">
        <v>1.6624019999999999</v>
      </c>
      <c r="C38" s="170">
        <v>2.197282</v>
      </c>
      <c r="D38" s="170"/>
      <c r="E38" s="170"/>
      <c r="F38" s="170"/>
      <c r="G38" s="170"/>
      <c r="H38" s="170"/>
      <c r="I38" s="170"/>
      <c r="J38" s="170"/>
      <c r="K38" s="170"/>
      <c r="L38" s="170"/>
      <c r="M38" s="170"/>
    </row>
    <row r="39" spans="1:13">
      <c r="A39" s="171">
        <v>45256</v>
      </c>
      <c r="B39" s="170">
        <v>1.6730235</v>
      </c>
      <c r="C39" s="170">
        <v>2.1975669999999998</v>
      </c>
      <c r="D39" s="170"/>
      <c r="E39" s="170"/>
      <c r="F39" s="170"/>
      <c r="G39" s="170"/>
      <c r="H39" s="170"/>
      <c r="I39" s="170"/>
      <c r="J39" s="170"/>
      <c r="K39" s="170"/>
      <c r="L39" s="170"/>
      <c r="M39" s="170"/>
    </row>
    <row r="40" spans="1:13">
      <c r="A40" s="171">
        <v>45263</v>
      </c>
      <c r="B40" s="170">
        <v>1.6925207499999999</v>
      </c>
      <c r="C40" s="170">
        <v>2.2143265000000003</v>
      </c>
      <c r="D40" s="170"/>
      <c r="E40" s="170"/>
      <c r="F40" s="170"/>
      <c r="G40" s="170"/>
      <c r="H40" s="170"/>
      <c r="I40" s="170"/>
      <c r="J40" s="170"/>
      <c r="K40" s="170"/>
      <c r="L40" s="170"/>
      <c r="M40" s="170"/>
    </row>
    <row r="41" spans="1:13">
      <c r="A41" s="171">
        <v>45270</v>
      </c>
      <c r="B41" s="170">
        <v>1.7025700000000001</v>
      </c>
      <c r="C41" s="170">
        <v>2.197765</v>
      </c>
      <c r="D41" s="170"/>
      <c r="E41" s="170"/>
      <c r="F41" s="170"/>
      <c r="G41" s="170"/>
      <c r="H41" s="170"/>
      <c r="I41" s="170"/>
      <c r="J41" s="170"/>
      <c r="K41" s="170"/>
      <c r="L41" s="170"/>
      <c r="M41" s="170"/>
    </row>
    <row r="42" spans="1:13">
      <c r="A42" s="175">
        <v>45277</v>
      </c>
      <c r="B42" s="170">
        <v>1.7651384999999999</v>
      </c>
      <c r="C42" s="170">
        <v>2.2014149999999999</v>
      </c>
      <c r="D42" s="170"/>
      <c r="E42" s="170"/>
      <c r="F42" s="170"/>
      <c r="G42" s="170"/>
      <c r="H42" s="170"/>
      <c r="I42" s="170"/>
      <c r="J42" s="170"/>
      <c r="K42" s="170"/>
      <c r="L42" s="170"/>
      <c r="M42" s="170"/>
    </row>
    <row r="43" spans="1:13">
      <c r="A43" s="175">
        <v>45283</v>
      </c>
      <c r="B43" s="170">
        <v>1.7912720000000002</v>
      </c>
      <c r="C43" s="170">
        <v>2.2297564999999997</v>
      </c>
      <c r="D43" s="170"/>
      <c r="E43" s="170"/>
      <c r="F43" s="170"/>
      <c r="G43" s="170"/>
      <c r="H43" s="170"/>
      <c r="I43" s="170"/>
      <c r="J43" s="170"/>
      <c r="K43" s="170"/>
      <c r="L43" s="170"/>
      <c r="M43" s="170"/>
    </row>
    <row r="44" spans="1:13">
      <c r="A44" s="171"/>
      <c r="B44" s="170"/>
      <c r="C44" s="170"/>
      <c r="D44" s="170"/>
      <c r="E44" s="170"/>
      <c r="F44" s="170"/>
      <c r="G44" s="170"/>
      <c r="H44" s="170"/>
      <c r="I44" s="170"/>
      <c r="J44" s="170"/>
      <c r="K44" s="170"/>
      <c r="L44" s="170"/>
      <c r="M44" s="170"/>
    </row>
    <row r="45" spans="1:13">
      <c r="A45" s="171"/>
      <c r="B45" s="170"/>
      <c r="C45" s="170"/>
      <c r="D45" s="170"/>
      <c r="E45" s="170"/>
      <c r="F45" s="170"/>
      <c r="G45" s="170"/>
      <c r="H45" s="170"/>
      <c r="I45" s="170"/>
      <c r="J45" s="170"/>
      <c r="K45" s="170"/>
      <c r="L45" s="170"/>
      <c r="M45" s="170"/>
    </row>
    <row r="46" spans="1:13">
      <c r="A46" s="1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J46"/>
  <sheetViews>
    <sheetView tabSelected="1" zoomScaleNormal="100" workbookViewId="0">
      <pane xSplit="1" topLeftCell="B1" activePane="topRight" state="frozen"/>
      <selection activeCell="D47" sqref="D47"/>
      <selection pane="topRight" activeCell="A30" sqref="A30"/>
    </sheetView>
  </sheetViews>
  <sheetFormatPr defaultRowHeight="14.4"/>
  <cols>
    <col min="1" max="1" width="45.88671875" customWidth="1"/>
    <col min="2" max="2" width="54.6640625" customWidth="1"/>
    <col min="3" max="3" width="19.6640625" customWidth="1"/>
    <col min="4" max="6" width="15.33203125" bestFit="1" customWidth="1"/>
    <col min="7" max="7" width="16.88671875" customWidth="1"/>
    <col min="8" max="8" width="10.5546875" customWidth="1"/>
  </cols>
  <sheetData>
    <row r="1" spans="1:10">
      <c r="A1" s="137"/>
      <c r="B1" s="137"/>
      <c r="C1" s="137"/>
      <c r="D1" s="137"/>
      <c r="E1" s="137"/>
      <c r="F1" s="137"/>
      <c r="G1" s="137"/>
      <c r="H1" s="137"/>
      <c r="I1" s="137"/>
      <c r="J1" s="137"/>
    </row>
    <row r="2" spans="1:10">
      <c r="A2" s="153"/>
      <c r="B2" s="86">
        <v>43100</v>
      </c>
      <c r="C2" s="86">
        <v>43465</v>
      </c>
      <c r="D2" s="86">
        <v>43830</v>
      </c>
      <c r="E2" s="86">
        <v>44196</v>
      </c>
      <c r="F2" s="86">
        <v>44561</v>
      </c>
      <c r="G2" s="86">
        <v>44926</v>
      </c>
      <c r="H2" s="87">
        <v>45291</v>
      </c>
      <c r="I2" s="137"/>
      <c r="J2" s="137"/>
    </row>
    <row r="3" spans="1:10" ht="16.95" customHeight="1">
      <c r="A3" s="88" t="s">
        <v>388</v>
      </c>
      <c r="B3" s="154">
        <v>77.961133994000008</v>
      </c>
      <c r="C3" s="154">
        <v>86.231980243999999</v>
      </c>
      <c r="D3" s="154">
        <v>88.796187570000001</v>
      </c>
      <c r="E3" s="154">
        <v>103.84174705999999</v>
      </c>
      <c r="F3" s="154">
        <v>120.310472652</v>
      </c>
      <c r="G3" s="154">
        <v>134.51637552199998</v>
      </c>
      <c r="H3" s="154">
        <v>167.93799999999999</v>
      </c>
      <c r="I3" s="137"/>
      <c r="J3" s="137"/>
    </row>
    <row r="4" spans="1:10" ht="16.95" customHeight="1">
      <c r="A4" s="88" t="s">
        <v>389</v>
      </c>
      <c r="B4" s="154">
        <v>2.4296882000000002</v>
      </c>
      <c r="C4" s="154">
        <v>2.9188714</v>
      </c>
      <c r="D4" s="154">
        <v>3.3346573671808701</v>
      </c>
      <c r="E4" s="154">
        <v>3.8110373431927602</v>
      </c>
      <c r="F4" s="154">
        <v>4.2978679003418705</v>
      </c>
      <c r="G4" s="154">
        <v>4.5960885053086802</v>
      </c>
      <c r="H4" s="154">
        <v>5.2644177745056808</v>
      </c>
      <c r="I4" s="137"/>
      <c r="J4" s="137"/>
    </row>
    <row r="5" spans="1:10" ht="16.95" customHeight="1">
      <c r="A5" s="88" t="s">
        <v>390</v>
      </c>
      <c r="B5" s="154">
        <v>3.6773993000000003</v>
      </c>
      <c r="C5" s="154">
        <v>3.8561955999999995</v>
      </c>
      <c r="D5" s="154">
        <v>4.2680639226794304</v>
      </c>
      <c r="E5" s="154">
        <v>4.4664471430038404</v>
      </c>
      <c r="F5" s="154">
        <v>4.6010945501049898</v>
      </c>
      <c r="G5" s="154">
        <v>4.7972454254866008</v>
      </c>
      <c r="H5" s="154">
        <v>5.0923802664558391</v>
      </c>
      <c r="I5" s="137"/>
      <c r="J5" s="137"/>
    </row>
    <row r="6" spans="1:10" ht="16.95" customHeight="1">
      <c r="A6" s="88" t="s">
        <v>391</v>
      </c>
      <c r="B6" s="154">
        <v>1.9055356000000001</v>
      </c>
      <c r="C6" s="154">
        <v>1.8020156000000003</v>
      </c>
      <c r="D6" s="154">
        <v>1.89056972470049</v>
      </c>
      <c r="E6" s="154">
        <v>1.99683774432891</v>
      </c>
      <c r="F6" s="154">
        <v>2.05769968492584</v>
      </c>
      <c r="G6" s="154">
        <v>2.2235178016242103</v>
      </c>
      <c r="H6" s="154">
        <v>2.3241662044386406</v>
      </c>
      <c r="I6" s="137"/>
      <c r="J6" s="137"/>
    </row>
    <row r="7" spans="1:10" ht="16.95" customHeight="1">
      <c r="A7" s="88" t="s">
        <v>392</v>
      </c>
      <c r="B7" s="154">
        <v>2.9366512999999999</v>
      </c>
      <c r="C7" s="154">
        <v>3.3417567999999997</v>
      </c>
      <c r="D7" s="154">
        <v>4.4696856144025876</v>
      </c>
      <c r="E7" s="154">
        <v>5.0400833134692924</v>
      </c>
      <c r="F7" s="154">
        <v>7.1298930994482346</v>
      </c>
      <c r="G7" s="154">
        <v>7.6604890705516704</v>
      </c>
      <c r="H7" s="154">
        <v>12.3915066606155</v>
      </c>
      <c r="I7" s="137"/>
      <c r="J7" s="137"/>
    </row>
    <row r="8" spans="1:10" ht="16.95" customHeight="1">
      <c r="A8" s="88" t="s">
        <v>393</v>
      </c>
      <c r="B8" s="154">
        <v>0</v>
      </c>
      <c r="C8" s="154">
        <v>1.0304158430633799</v>
      </c>
      <c r="D8" s="154">
        <v>1.0674146850017301</v>
      </c>
      <c r="E8" s="154">
        <v>1.4397685253592598</v>
      </c>
      <c r="F8" s="154">
        <v>1.66562247670841</v>
      </c>
      <c r="G8" s="154">
        <v>1.2538894496916304</v>
      </c>
      <c r="H8" s="154">
        <v>1.7149512598464101</v>
      </c>
      <c r="I8" s="137"/>
      <c r="J8" s="137"/>
    </row>
    <row r="9" spans="1:10" ht="16.95" customHeight="1">
      <c r="A9" s="88" t="s">
        <v>394</v>
      </c>
      <c r="B9" s="154">
        <v>0</v>
      </c>
      <c r="C9" s="154">
        <v>0</v>
      </c>
      <c r="D9" s="154">
        <v>10.523968011308199</v>
      </c>
      <c r="E9" s="154">
        <v>13.983505187619299</v>
      </c>
      <c r="F9" s="154">
        <v>18.8703823945594</v>
      </c>
      <c r="G9" s="154">
        <v>14.593659637037911</v>
      </c>
      <c r="H9" s="154">
        <v>22.246105838017147</v>
      </c>
      <c r="I9" s="137"/>
      <c r="J9" s="137"/>
    </row>
    <row r="10" spans="1:10" ht="16.95" customHeight="1">
      <c r="A10" s="88" t="s">
        <v>395</v>
      </c>
      <c r="B10" s="154">
        <v>0.80829999999999991</v>
      </c>
      <c r="C10" s="154">
        <v>0.91503522379999991</v>
      </c>
      <c r="D10" s="154">
        <v>1.1486579969514501</v>
      </c>
      <c r="E10" s="154">
        <v>1.5320626263061499</v>
      </c>
      <c r="F10" s="154">
        <v>1.8313248780138398</v>
      </c>
      <c r="G10" s="154">
        <v>1.8163029486050803</v>
      </c>
      <c r="H10" s="154">
        <v>2.39590773844894</v>
      </c>
      <c r="I10" s="137"/>
      <c r="J10" s="137"/>
    </row>
    <row r="11" spans="1:10" ht="16.95" customHeight="1">
      <c r="A11" s="88" t="s">
        <v>396</v>
      </c>
      <c r="B11" s="154">
        <v>0.11275908</v>
      </c>
      <c r="C11" s="154">
        <v>0.16363697099999999</v>
      </c>
      <c r="D11" s="154">
        <v>0.21190574300000001</v>
      </c>
      <c r="E11" s="154">
        <v>0.24903347999999997</v>
      </c>
      <c r="F11" s="154">
        <v>0.32947173670400004</v>
      </c>
      <c r="G11" s="154">
        <v>0.36435426004300003</v>
      </c>
      <c r="H11" s="154">
        <v>0.42299560136807707</v>
      </c>
      <c r="I11" s="137"/>
      <c r="J11" s="137"/>
    </row>
    <row r="12" spans="1:10" ht="16.95" customHeight="1">
      <c r="A12" s="88" t="s">
        <v>397</v>
      </c>
      <c r="B12" s="154">
        <v>3.3399999999999999E-2</v>
      </c>
      <c r="C12" s="154">
        <v>3.2478268999999997E-2</v>
      </c>
      <c r="D12" s="154">
        <v>3.8128705999999998E-2</v>
      </c>
      <c r="E12" s="154">
        <v>4.0992186000000007E-2</v>
      </c>
      <c r="F12" s="154">
        <v>4.4127178000000003E-2</v>
      </c>
      <c r="G12" s="154">
        <v>4.2976552000000001E-2</v>
      </c>
      <c r="H12" s="154">
        <v>5.2524271999999997E-2</v>
      </c>
      <c r="I12" s="137"/>
      <c r="J12" s="137"/>
    </row>
    <row r="13" spans="1:10" ht="16.95" customHeight="1">
      <c r="A13" s="88" t="s">
        <v>398</v>
      </c>
      <c r="B13" s="154">
        <v>5.45E-2</v>
      </c>
      <c r="C13" s="154">
        <v>5.7942042999999999E-2</v>
      </c>
      <c r="D13" s="154">
        <v>5.3760671000000003E-2</v>
      </c>
      <c r="E13" s="154">
        <v>4.6546972999999998E-2</v>
      </c>
      <c r="F13" s="154">
        <v>4.4365446000000003E-2</v>
      </c>
      <c r="G13" s="154">
        <v>4.3313873000000003E-2</v>
      </c>
      <c r="H13" s="154">
        <v>0</v>
      </c>
      <c r="I13" s="137"/>
      <c r="J13" s="137"/>
    </row>
    <row r="14" spans="1:10" ht="16.95" customHeight="1">
      <c r="A14" s="88" t="s">
        <v>399</v>
      </c>
      <c r="B14" s="154">
        <v>1.3699999999999999E-2</v>
      </c>
      <c r="C14" s="154">
        <v>1.4502083000000001E-2</v>
      </c>
      <c r="D14" s="154">
        <v>1.4487504247999999E-2</v>
      </c>
      <c r="E14" s="154">
        <v>1.6008800077999999E-2</v>
      </c>
      <c r="F14" s="154">
        <v>1.5643554846E-2</v>
      </c>
      <c r="G14" s="154">
        <v>1.4691085877E-2</v>
      </c>
      <c r="H14" s="154">
        <v>0</v>
      </c>
      <c r="I14" s="137"/>
      <c r="J14" s="137"/>
    </row>
    <row r="15" spans="1:10" ht="16.95" customHeight="1">
      <c r="A15" s="88" t="s">
        <v>400</v>
      </c>
      <c r="B15" s="90">
        <v>89.933067474000012</v>
      </c>
      <c r="C15" s="90">
        <v>100.36483007686338</v>
      </c>
      <c r="D15" s="90">
        <v>115.81748751647277</v>
      </c>
      <c r="E15" s="90">
        <v>136.46407038235753</v>
      </c>
      <c r="F15" s="90">
        <v>161.1979655516526</v>
      </c>
      <c r="G15" s="90">
        <v>171.92290413122575</v>
      </c>
      <c r="H15" s="90">
        <v>219.84295561569624</v>
      </c>
      <c r="I15" s="137"/>
      <c r="J15" s="137"/>
    </row>
    <row r="16" spans="1:10">
      <c r="A16" s="137"/>
      <c r="B16" s="137"/>
      <c r="C16" s="137"/>
      <c r="D16" s="137"/>
      <c r="E16" s="137"/>
      <c r="F16" s="137"/>
      <c r="G16" s="137"/>
      <c r="H16" s="155"/>
      <c r="I16" s="137"/>
      <c r="J16" s="137"/>
    </row>
    <row r="17" spans="1:10">
      <c r="A17" s="137"/>
      <c r="B17" s="137" t="s">
        <v>406</v>
      </c>
      <c r="C17" s="137"/>
      <c r="D17" s="137"/>
      <c r="E17" s="137"/>
      <c r="F17" s="137"/>
      <c r="G17" s="137"/>
      <c r="H17" s="137"/>
      <c r="I17" s="137"/>
      <c r="J17" s="137"/>
    </row>
    <row r="18" spans="1:10">
      <c r="A18" s="137"/>
      <c r="B18" s="137" t="s">
        <v>407</v>
      </c>
      <c r="C18" s="137"/>
      <c r="D18" s="137"/>
      <c r="E18" s="137"/>
      <c r="F18" s="137"/>
      <c r="G18" s="137"/>
      <c r="H18" s="137"/>
      <c r="I18" s="137"/>
      <c r="J18" s="137"/>
    </row>
    <row r="19" spans="1:10">
      <c r="A19" s="137"/>
      <c r="B19" s="137"/>
      <c r="C19" s="137"/>
      <c r="D19" s="137"/>
      <c r="E19" s="137"/>
      <c r="F19" s="137"/>
      <c r="G19" s="137"/>
      <c r="H19" s="137"/>
      <c r="I19" s="137"/>
      <c r="J19" s="137"/>
    </row>
    <row r="42" spans="2:2">
      <c r="B42" s="92" t="s">
        <v>1</v>
      </c>
    </row>
    <row r="44" spans="2:2">
      <c r="B44" s="92" t="s">
        <v>404</v>
      </c>
    </row>
    <row r="46" spans="2:2">
      <c r="B46" s="92" t="s">
        <v>405</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49"/>
  <dimension ref="A1:N46"/>
  <sheetViews>
    <sheetView showGridLines="0" workbookViewId="0">
      <selection activeCell="R13" sqref="R13"/>
    </sheetView>
  </sheetViews>
  <sheetFormatPr defaultColWidth="9.109375" defaultRowHeight="14.4"/>
  <cols>
    <col min="1" max="1" width="11.44140625" style="108" customWidth="1"/>
    <col min="2" max="16384" width="9.109375" style="108"/>
  </cols>
  <sheetData>
    <row r="1" spans="1:14">
      <c r="A1" s="172" t="s">
        <v>470</v>
      </c>
      <c r="B1" s="170"/>
      <c r="C1" s="170"/>
      <c r="D1" s="170"/>
      <c r="E1" s="170"/>
      <c r="F1" s="170"/>
      <c r="G1" s="170"/>
      <c r="H1" s="170"/>
      <c r="I1" s="170"/>
      <c r="J1" s="170"/>
      <c r="K1" s="170"/>
      <c r="L1" s="170"/>
      <c r="M1" s="170"/>
      <c r="N1" s="170"/>
    </row>
    <row r="2" spans="1:14">
      <c r="A2" s="170"/>
      <c r="B2" s="170"/>
      <c r="C2" s="170"/>
      <c r="D2" s="170"/>
      <c r="E2" s="170"/>
      <c r="F2" s="170"/>
      <c r="G2" s="170"/>
      <c r="H2" s="170"/>
      <c r="I2" s="170"/>
      <c r="J2" s="170"/>
      <c r="K2" s="170"/>
      <c r="L2" s="170"/>
      <c r="M2" s="170"/>
      <c r="N2" s="170"/>
    </row>
    <row r="3" spans="1:14" ht="28.8">
      <c r="A3" s="170" t="s">
        <v>455</v>
      </c>
      <c r="B3" s="177" t="s">
        <v>468</v>
      </c>
      <c r="C3" s="177" t="s">
        <v>469</v>
      </c>
      <c r="D3" s="170"/>
      <c r="E3" s="170"/>
      <c r="F3" s="170"/>
      <c r="G3" s="170"/>
      <c r="H3" s="170"/>
      <c r="I3" s="170"/>
      <c r="J3" s="170"/>
      <c r="K3" s="170"/>
      <c r="L3" s="170"/>
      <c r="M3" s="170"/>
      <c r="N3" s="170"/>
    </row>
    <row r="4" spans="1:14">
      <c r="A4" s="171">
        <v>45011</v>
      </c>
      <c r="B4" s="170">
        <v>0.1385534125</v>
      </c>
      <c r="C4" s="170">
        <v>0.22766244999999999</v>
      </c>
      <c r="D4" s="170"/>
      <c r="E4" s="170"/>
      <c r="F4" s="170"/>
      <c r="G4" s="170"/>
      <c r="H4" s="170"/>
      <c r="I4" s="170"/>
      <c r="J4" s="170"/>
      <c r="K4" s="170"/>
      <c r="L4" s="170"/>
      <c r="M4" s="170"/>
      <c r="N4" s="170"/>
    </row>
    <row r="5" spans="1:14">
      <c r="A5" s="171">
        <v>45018</v>
      </c>
      <c r="B5" s="170">
        <v>0.15841116250000001</v>
      </c>
      <c r="C5" s="170">
        <v>0.2328095</v>
      </c>
      <c r="D5" s="170"/>
      <c r="E5" s="170"/>
      <c r="F5" s="170"/>
      <c r="G5" s="170"/>
      <c r="H5" s="170"/>
      <c r="I5" s="170"/>
      <c r="J5" s="170"/>
      <c r="K5" s="170"/>
      <c r="L5" s="170"/>
      <c r="M5" s="170"/>
      <c r="N5" s="170"/>
    </row>
    <row r="6" spans="1:14">
      <c r="A6" s="171">
        <v>45023</v>
      </c>
      <c r="B6" s="170">
        <v>0.15428378749999999</v>
      </c>
      <c r="C6" s="170">
        <v>0.2328095</v>
      </c>
      <c r="D6" s="170"/>
      <c r="E6" s="170"/>
      <c r="F6" s="170"/>
      <c r="G6" s="170"/>
      <c r="H6" s="170"/>
      <c r="I6" s="170"/>
      <c r="J6" s="170"/>
      <c r="K6" s="170"/>
      <c r="L6" s="170"/>
      <c r="M6" s="170"/>
      <c r="N6" s="170"/>
    </row>
    <row r="7" spans="1:14">
      <c r="A7" s="171">
        <v>45032</v>
      </c>
      <c r="B7" s="170">
        <v>0.16102068750000001</v>
      </c>
      <c r="C7" s="170">
        <v>0.2344762</v>
      </c>
      <c r="D7" s="170"/>
      <c r="E7" s="170"/>
      <c r="F7" s="170"/>
      <c r="G7" s="170"/>
      <c r="H7" s="170"/>
      <c r="I7" s="170"/>
      <c r="J7" s="170"/>
      <c r="K7" s="170"/>
      <c r="L7" s="170"/>
      <c r="M7" s="170"/>
      <c r="N7" s="170"/>
    </row>
    <row r="8" spans="1:14">
      <c r="A8" s="171">
        <v>45039</v>
      </c>
      <c r="B8" s="170">
        <v>0.16498101250000002</v>
      </c>
      <c r="C8" s="170">
        <v>0.23827619999999999</v>
      </c>
      <c r="D8" s="170"/>
      <c r="E8" s="170"/>
      <c r="F8" s="170"/>
      <c r="G8" s="170"/>
      <c r="H8" s="170"/>
      <c r="I8" s="170"/>
      <c r="J8" s="170"/>
      <c r="K8" s="170"/>
      <c r="L8" s="170"/>
      <c r="M8" s="170"/>
      <c r="N8" s="170"/>
    </row>
    <row r="9" spans="1:14">
      <c r="A9" s="171">
        <v>45047</v>
      </c>
      <c r="B9" s="170">
        <v>0.16691528750000001</v>
      </c>
      <c r="C9" s="170">
        <v>0.2454643</v>
      </c>
      <c r="D9" s="170"/>
      <c r="E9" s="170"/>
      <c r="F9" s="170"/>
      <c r="G9" s="170"/>
      <c r="H9" s="170"/>
      <c r="I9" s="170"/>
      <c r="J9" s="170"/>
      <c r="K9" s="170"/>
      <c r="L9" s="170"/>
      <c r="M9" s="170"/>
      <c r="N9" s="170"/>
    </row>
    <row r="10" spans="1:14">
      <c r="A10" s="171">
        <v>45055</v>
      </c>
      <c r="B10" s="170">
        <v>0.18228981250000001</v>
      </c>
      <c r="C10" s="170">
        <v>0.25798125</v>
      </c>
      <c r="D10" s="170"/>
      <c r="E10" s="170"/>
      <c r="F10" s="170"/>
      <c r="G10" s="170"/>
      <c r="H10" s="170"/>
      <c r="I10" s="170"/>
      <c r="J10" s="170"/>
      <c r="K10" s="170"/>
      <c r="L10" s="170"/>
      <c r="M10" s="170"/>
      <c r="N10" s="170"/>
    </row>
    <row r="11" spans="1:14">
      <c r="A11" s="171">
        <v>45060</v>
      </c>
      <c r="B11" s="170">
        <v>0.18846568750000001</v>
      </c>
      <c r="C11" s="170">
        <v>0.26719704999999999</v>
      </c>
      <c r="D11" s="170"/>
      <c r="E11" s="170"/>
      <c r="F11" s="170"/>
      <c r="G11" s="170"/>
      <c r="H11" s="170"/>
      <c r="I11" s="170"/>
      <c r="J11" s="170"/>
      <c r="K11" s="170"/>
      <c r="L11" s="170"/>
      <c r="M11" s="170"/>
      <c r="N11" s="170"/>
    </row>
    <row r="12" spans="1:14">
      <c r="A12" s="171">
        <v>45068</v>
      </c>
      <c r="B12" s="170">
        <v>0.18534476499999999</v>
      </c>
      <c r="C12" s="170">
        <v>0.26719704999999999</v>
      </c>
      <c r="D12" s="170"/>
      <c r="E12" s="170"/>
      <c r="F12" s="170"/>
      <c r="G12" s="170"/>
      <c r="H12" s="170"/>
      <c r="I12" s="170"/>
      <c r="J12" s="170"/>
      <c r="K12" s="170"/>
      <c r="L12" s="170"/>
      <c r="M12" s="170"/>
      <c r="N12" s="170"/>
    </row>
    <row r="13" spans="1:14">
      <c r="A13" s="171">
        <v>45074</v>
      </c>
      <c r="B13" s="170">
        <v>0.20535351499999999</v>
      </c>
      <c r="C13" s="170">
        <v>0.2835203</v>
      </c>
      <c r="D13" s="170"/>
      <c r="E13" s="170"/>
      <c r="F13" s="170"/>
      <c r="G13" s="170"/>
      <c r="H13" s="170"/>
      <c r="I13" s="170"/>
      <c r="J13" s="170"/>
      <c r="K13" s="170"/>
      <c r="L13" s="170"/>
      <c r="M13" s="170"/>
      <c r="N13" s="170"/>
    </row>
    <row r="14" spans="1:14">
      <c r="A14" s="171">
        <v>45081</v>
      </c>
      <c r="B14" s="170">
        <v>0.210151325</v>
      </c>
      <c r="C14" s="170">
        <v>0.28254384999999999</v>
      </c>
      <c r="D14" s="170"/>
      <c r="E14" s="170"/>
      <c r="F14" s="170"/>
      <c r="G14" s="170"/>
      <c r="H14" s="170"/>
      <c r="I14" s="170"/>
      <c r="J14" s="170"/>
      <c r="K14" s="170"/>
      <c r="L14" s="170"/>
      <c r="M14" s="170"/>
      <c r="N14" s="170"/>
    </row>
    <row r="15" spans="1:14">
      <c r="A15" s="171">
        <v>45088</v>
      </c>
      <c r="B15" s="170">
        <v>0.24165651999999999</v>
      </c>
      <c r="C15" s="170">
        <v>0.28254384999999999</v>
      </c>
      <c r="D15" s="170"/>
      <c r="E15" s="170"/>
      <c r="F15" s="170"/>
      <c r="G15" s="170"/>
      <c r="H15" s="170"/>
      <c r="I15" s="170"/>
      <c r="J15" s="170"/>
      <c r="K15" s="170"/>
      <c r="L15" s="170"/>
      <c r="M15" s="170"/>
      <c r="N15" s="170"/>
    </row>
    <row r="16" spans="1:14">
      <c r="A16" s="171">
        <v>45095</v>
      </c>
      <c r="B16" s="170">
        <v>0.23327549499999997</v>
      </c>
      <c r="C16" s="170">
        <v>0.26169694999999998</v>
      </c>
      <c r="D16" s="170"/>
      <c r="E16" s="170"/>
      <c r="F16" s="170"/>
      <c r="G16" s="170"/>
      <c r="H16" s="170"/>
      <c r="I16" s="170"/>
      <c r="J16" s="170"/>
      <c r="K16" s="170"/>
      <c r="L16" s="170"/>
      <c r="M16" s="170"/>
      <c r="N16" s="170"/>
    </row>
    <row r="17" spans="1:14">
      <c r="A17" s="171">
        <v>45102</v>
      </c>
      <c r="B17" s="170">
        <v>0.23596831999999998</v>
      </c>
      <c r="C17" s="170">
        <v>0.26469540000000003</v>
      </c>
      <c r="D17" s="170"/>
      <c r="E17" s="170"/>
      <c r="F17" s="170"/>
      <c r="G17" s="170"/>
      <c r="H17" s="170"/>
      <c r="I17" s="170"/>
      <c r="J17" s="170"/>
      <c r="K17" s="170"/>
      <c r="L17" s="170"/>
      <c r="M17" s="170"/>
      <c r="N17" s="170"/>
    </row>
    <row r="18" spans="1:14">
      <c r="A18" s="171">
        <v>45108</v>
      </c>
      <c r="B18" s="170">
        <v>0.22262544499999998</v>
      </c>
      <c r="C18" s="170">
        <v>0.25316034999999998</v>
      </c>
      <c r="D18" s="170"/>
      <c r="E18" s="170"/>
      <c r="F18" s="174" t="s">
        <v>460</v>
      </c>
      <c r="G18" s="170"/>
      <c r="H18" s="170"/>
      <c r="I18" s="170"/>
      <c r="J18" s="170"/>
      <c r="K18" s="170"/>
      <c r="L18" s="170"/>
      <c r="M18" s="170"/>
      <c r="N18" s="170"/>
    </row>
    <row r="19" spans="1:14">
      <c r="A19" s="171">
        <v>45116</v>
      </c>
      <c r="B19" s="170">
        <v>0.20976499500000001</v>
      </c>
      <c r="C19" s="170">
        <v>0.25789925000000002</v>
      </c>
      <c r="D19" s="170"/>
      <c r="E19" s="170"/>
      <c r="F19" s="170"/>
      <c r="G19" s="170"/>
      <c r="H19" s="170"/>
      <c r="I19" s="170"/>
      <c r="J19" s="170"/>
      <c r="K19" s="170"/>
      <c r="L19" s="170"/>
      <c r="M19" s="170"/>
      <c r="N19" s="170"/>
    </row>
    <row r="20" spans="1:14">
      <c r="A20" s="171">
        <v>45123</v>
      </c>
      <c r="B20" s="170">
        <v>0.22939471999999997</v>
      </c>
      <c r="C20" s="170">
        <v>0.32004624999999998</v>
      </c>
      <c r="D20" s="170"/>
      <c r="E20" s="170"/>
      <c r="F20" s="170"/>
      <c r="G20" s="170"/>
      <c r="H20" s="170"/>
      <c r="I20" s="170"/>
      <c r="J20" s="170"/>
      <c r="K20" s="170"/>
      <c r="L20" s="170"/>
      <c r="M20" s="170"/>
      <c r="N20" s="170"/>
    </row>
    <row r="21" spans="1:14">
      <c r="A21" s="171">
        <v>45130</v>
      </c>
      <c r="B21" s="170">
        <v>0.18766021999999999</v>
      </c>
      <c r="C21" s="170">
        <v>0.32004624999999998</v>
      </c>
      <c r="D21" s="170"/>
      <c r="E21" s="170"/>
      <c r="F21" s="170"/>
      <c r="G21" s="170"/>
      <c r="H21" s="170"/>
      <c r="I21" s="170"/>
      <c r="J21" s="170"/>
      <c r="K21" s="170"/>
      <c r="L21" s="170"/>
      <c r="M21" s="170"/>
      <c r="N21" s="170"/>
    </row>
    <row r="22" spans="1:14">
      <c r="A22" s="171">
        <v>45137</v>
      </c>
      <c r="B22" s="170">
        <v>0.17702652500000002</v>
      </c>
      <c r="C22" s="170">
        <v>0.32047429999999999</v>
      </c>
      <c r="D22" s="170"/>
      <c r="E22" s="170"/>
      <c r="F22" s="170"/>
      <c r="G22" s="170"/>
      <c r="H22" s="170"/>
      <c r="I22" s="170"/>
      <c r="J22" s="170"/>
      <c r="K22" s="170"/>
      <c r="L22" s="170"/>
      <c r="M22" s="170"/>
      <c r="N22" s="170"/>
    </row>
    <row r="23" spans="1:14">
      <c r="A23" s="171">
        <v>45140</v>
      </c>
      <c r="B23" s="170">
        <v>0.17702652500000002</v>
      </c>
      <c r="C23" s="170">
        <v>0.3194128</v>
      </c>
      <c r="D23" s="170"/>
      <c r="E23" s="170"/>
      <c r="F23" s="170"/>
      <c r="G23" s="170"/>
      <c r="H23" s="170"/>
      <c r="I23" s="170"/>
      <c r="J23" s="170"/>
      <c r="K23" s="170"/>
      <c r="L23" s="170"/>
      <c r="M23" s="170"/>
      <c r="N23" s="170"/>
    </row>
    <row r="24" spans="1:14">
      <c r="A24" s="171">
        <v>45151</v>
      </c>
      <c r="B24" s="170">
        <v>0.18335997499999998</v>
      </c>
      <c r="C24" s="170">
        <v>0.32026699999999997</v>
      </c>
      <c r="D24" s="170"/>
      <c r="E24" s="170"/>
      <c r="F24" s="170"/>
      <c r="G24" s="170"/>
      <c r="H24" s="170"/>
      <c r="I24" s="170"/>
      <c r="J24" s="170"/>
      <c r="K24" s="170"/>
      <c r="L24" s="170"/>
      <c r="M24" s="170"/>
      <c r="N24" s="170"/>
    </row>
    <row r="25" spans="1:14">
      <c r="A25" s="171">
        <v>45158</v>
      </c>
      <c r="B25" s="170">
        <v>0.19149607499999999</v>
      </c>
      <c r="C25" s="170">
        <v>0.31999469999999997</v>
      </c>
      <c r="D25" s="170"/>
      <c r="E25" s="170"/>
      <c r="F25" s="170"/>
      <c r="G25" s="170"/>
      <c r="H25" s="170"/>
      <c r="I25" s="170"/>
      <c r="J25" s="170"/>
      <c r="K25" s="170"/>
      <c r="L25" s="170"/>
      <c r="M25" s="170"/>
      <c r="N25" s="170"/>
    </row>
    <row r="26" spans="1:14">
      <c r="A26" s="171">
        <v>45165</v>
      </c>
      <c r="B26" s="170">
        <v>0.189818825</v>
      </c>
      <c r="C26" s="170">
        <v>0.32685204999999995</v>
      </c>
      <c r="D26" s="170"/>
      <c r="E26" s="170"/>
      <c r="F26" s="170"/>
      <c r="G26" s="170"/>
      <c r="H26" s="170"/>
      <c r="I26" s="170"/>
      <c r="J26" s="170"/>
      <c r="K26" s="170"/>
      <c r="L26" s="170"/>
      <c r="M26" s="170"/>
      <c r="N26" s="170"/>
    </row>
    <row r="27" spans="1:14">
      <c r="A27" s="171">
        <v>45172</v>
      </c>
      <c r="B27" s="170">
        <v>0.20166820000000002</v>
      </c>
      <c r="C27" s="170">
        <v>0.32685204999999995</v>
      </c>
      <c r="D27" s="170"/>
      <c r="E27" s="170"/>
      <c r="F27" s="170"/>
      <c r="G27" s="170"/>
      <c r="H27" s="170"/>
      <c r="I27" s="170"/>
      <c r="J27" s="170"/>
      <c r="K27" s="170"/>
      <c r="L27" s="170"/>
      <c r="M27" s="170"/>
      <c r="N27" s="170"/>
    </row>
    <row r="28" spans="1:14">
      <c r="A28" s="171">
        <v>45179</v>
      </c>
      <c r="B28" s="170">
        <v>0.20166820000000002</v>
      </c>
      <c r="C28" s="170">
        <v>0.32685204999999995</v>
      </c>
      <c r="D28" s="170"/>
      <c r="E28" s="170"/>
      <c r="F28" s="170"/>
      <c r="G28" s="170"/>
      <c r="H28" s="170"/>
      <c r="I28" s="170"/>
      <c r="J28" s="170"/>
      <c r="K28" s="170"/>
      <c r="L28" s="170"/>
      <c r="M28" s="170"/>
      <c r="N28" s="170"/>
    </row>
    <row r="29" spans="1:14">
      <c r="A29" s="171">
        <v>45186</v>
      </c>
      <c r="B29" s="170">
        <v>0.237892575</v>
      </c>
      <c r="C29" s="170">
        <v>0.32685204999999995</v>
      </c>
      <c r="D29" s="170"/>
      <c r="E29" s="170"/>
      <c r="F29" s="170"/>
      <c r="G29" s="170"/>
      <c r="H29" s="170"/>
      <c r="I29" s="170"/>
      <c r="J29" s="170"/>
      <c r="K29" s="170"/>
      <c r="L29" s="170"/>
      <c r="M29" s="170"/>
      <c r="N29" s="170"/>
    </row>
    <row r="30" spans="1:14">
      <c r="A30" s="171">
        <v>45193</v>
      </c>
      <c r="B30" s="170">
        <v>0.2404384</v>
      </c>
      <c r="C30" s="170">
        <v>0.32897500000000002</v>
      </c>
      <c r="D30" s="170"/>
      <c r="E30" s="170"/>
      <c r="F30" s="170"/>
      <c r="G30" s="170"/>
      <c r="H30" s="170"/>
      <c r="I30" s="170"/>
      <c r="J30" s="170"/>
      <c r="K30" s="170"/>
      <c r="L30" s="170"/>
      <c r="M30" s="170"/>
      <c r="N30" s="170"/>
    </row>
    <row r="31" spans="1:14">
      <c r="A31" s="171">
        <v>45200</v>
      </c>
      <c r="B31" s="170">
        <v>0.24093247499999998</v>
      </c>
      <c r="C31" s="170">
        <v>0.32897500000000002</v>
      </c>
      <c r="D31" s="170"/>
      <c r="E31" s="170"/>
      <c r="F31" s="170"/>
      <c r="G31" s="170"/>
      <c r="H31" s="170"/>
      <c r="I31" s="170"/>
      <c r="J31" s="170"/>
      <c r="K31" s="170"/>
      <c r="L31" s="170"/>
      <c r="M31" s="170"/>
      <c r="N31" s="170"/>
    </row>
    <row r="32" spans="1:14">
      <c r="A32" s="171">
        <v>45207</v>
      </c>
      <c r="B32" s="170">
        <v>0.24142654999999999</v>
      </c>
      <c r="C32" s="170">
        <v>0.3229651</v>
      </c>
      <c r="D32" s="170"/>
      <c r="E32" s="170"/>
      <c r="F32" s="170"/>
      <c r="G32" s="170"/>
      <c r="H32" s="170"/>
      <c r="I32" s="170"/>
      <c r="J32" s="170"/>
      <c r="K32" s="170"/>
      <c r="L32" s="170"/>
      <c r="M32" s="170"/>
      <c r="N32" s="170"/>
    </row>
    <row r="33" spans="1:14">
      <c r="A33" s="171">
        <v>45214</v>
      </c>
      <c r="B33" s="170">
        <v>0.21805200000000002</v>
      </c>
      <c r="C33" s="170">
        <v>0.33205355000000003</v>
      </c>
      <c r="D33" s="170"/>
      <c r="E33" s="170"/>
      <c r="F33" s="170"/>
      <c r="G33" s="170"/>
      <c r="H33" s="170"/>
      <c r="I33" s="170"/>
      <c r="J33" s="170"/>
      <c r="K33" s="170"/>
      <c r="L33" s="170"/>
      <c r="M33" s="170"/>
      <c r="N33" s="170"/>
    </row>
    <row r="34" spans="1:14">
      <c r="A34" s="171">
        <v>45221</v>
      </c>
      <c r="B34" s="170">
        <v>0.21936670000000003</v>
      </c>
      <c r="C34" s="170">
        <v>0.33419449999999995</v>
      </c>
      <c r="D34" s="170"/>
      <c r="E34" s="170"/>
      <c r="F34" s="170"/>
      <c r="G34" s="170"/>
      <c r="H34" s="170"/>
      <c r="I34" s="170"/>
      <c r="J34" s="170"/>
      <c r="K34" s="170"/>
      <c r="L34" s="170"/>
      <c r="M34" s="170"/>
      <c r="N34" s="170"/>
    </row>
    <row r="35" spans="1:14">
      <c r="A35" s="171">
        <v>45228</v>
      </c>
      <c r="B35" s="170">
        <v>0.21618852500000002</v>
      </c>
      <c r="C35" s="170">
        <v>0.33419449999999995</v>
      </c>
      <c r="D35" s="170"/>
      <c r="E35" s="170"/>
      <c r="F35" s="170"/>
      <c r="G35" s="170"/>
      <c r="H35" s="170"/>
      <c r="I35" s="170"/>
      <c r="J35" s="170"/>
      <c r="K35" s="170"/>
      <c r="L35" s="170"/>
      <c r="M35" s="170"/>
      <c r="N35" s="170"/>
    </row>
    <row r="36" spans="1:14">
      <c r="A36" s="171">
        <v>45235</v>
      </c>
      <c r="B36" s="170">
        <v>0.215829575</v>
      </c>
      <c r="C36" s="170">
        <v>0.33204774999999997</v>
      </c>
      <c r="D36" s="170"/>
      <c r="E36" s="170"/>
      <c r="F36" s="170"/>
      <c r="G36" s="170"/>
      <c r="H36" s="170"/>
      <c r="I36" s="170"/>
      <c r="J36" s="170"/>
      <c r="K36" s="170"/>
      <c r="L36" s="170"/>
      <c r="M36" s="170"/>
      <c r="N36" s="170"/>
    </row>
    <row r="37" spans="1:14">
      <c r="A37" s="171">
        <v>45242</v>
      </c>
      <c r="B37" s="170">
        <v>0.21770905000000002</v>
      </c>
      <c r="C37" s="170">
        <v>0.33204774999999997</v>
      </c>
      <c r="D37" s="170"/>
      <c r="E37" s="170"/>
      <c r="F37" s="170"/>
      <c r="G37" s="170"/>
      <c r="H37" s="170"/>
      <c r="I37" s="170"/>
      <c r="J37" s="170"/>
      <c r="K37" s="170"/>
      <c r="L37" s="170"/>
      <c r="M37" s="170"/>
      <c r="N37" s="170"/>
    </row>
    <row r="38" spans="1:14">
      <c r="A38" s="171">
        <v>45250</v>
      </c>
      <c r="B38" s="170">
        <v>0.23954852499999998</v>
      </c>
      <c r="C38" s="170">
        <v>0.33204774999999997</v>
      </c>
      <c r="D38" s="170"/>
      <c r="E38" s="170"/>
      <c r="F38" s="170"/>
      <c r="G38" s="170"/>
      <c r="H38" s="170"/>
      <c r="I38" s="170"/>
      <c r="J38" s="170"/>
      <c r="K38" s="170"/>
      <c r="L38" s="170"/>
      <c r="M38" s="170"/>
      <c r="N38" s="170"/>
    </row>
    <row r="39" spans="1:14">
      <c r="A39" s="171">
        <v>45256</v>
      </c>
      <c r="B39" s="170">
        <v>0.24526272500000001</v>
      </c>
      <c r="C39" s="170">
        <v>0.33570834999999999</v>
      </c>
      <c r="D39" s="170"/>
      <c r="E39" s="170"/>
      <c r="F39" s="170"/>
      <c r="G39" s="170"/>
      <c r="H39" s="170"/>
      <c r="I39" s="170"/>
      <c r="J39" s="170"/>
      <c r="K39" s="170"/>
      <c r="L39" s="170"/>
      <c r="M39" s="170"/>
      <c r="N39" s="170"/>
    </row>
    <row r="40" spans="1:14">
      <c r="A40" s="171">
        <v>45263</v>
      </c>
      <c r="B40" s="170">
        <v>0.24526272500000001</v>
      </c>
      <c r="C40" s="170">
        <v>0.33570834999999999</v>
      </c>
      <c r="D40" s="170"/>
      <c r="E40" s="170"/>
      <c r="F40" s="170"/>
      <c r="G40" s="170"/>
      <c r="H40" s="170"/>
      <c r="I40" s="170"/>
      <c r="J40" s="170"/>
      <c r="K40" s="170"/>
      <c r="L40" s="170"/>
      <c r="M40" s="170"/>
      <c r="N40" s="170"/>
    </row>
    <row r="41" spans="1:14">
      <c r="A41" s="171">
        <v>45270</v>
      </c>
      <c r="B41" s="170">
        <v>0.24431504999999998</v>
      </c>
      <c r="C41" s="170">
        <v>0.3270884</v>
      </c>
      <c r="D41" s="170"/>
      <c r="E41" s="170"/>
      <c r="F41" s="170"/>
      <c r="G41" s="170"/>
      <c r="H41" s="170"/>
      <c r="I41" s="170"/>
      <c r="J41" s="170"/>
      <c r="K41" s="170"/>
      <c r="L41" s="170"/>
      <c r="M41" s="170"/>
      <c r="N41" s="170"/>
    </row>
    <row r="42" spans="1:14">
      <c r="A42" s="175">
        <v>45277</v>
      </c>
      <c r="B42" s="170">
        <v>0.24507762500000002</v>
      </c>
      <c r="C42" s="170">
        <v>0.3270884</v>
      </c>
      <c r="D42" s="170"/>
      <c r="E42" s="170"/>
      <c r="F42" s="170"/>
      <c r="G42" s="170"/>
      <c r="H42" s="170"/>
      <c r="I42" s="170"/>
      <c r="J42" s="170"/>
      <c r="K42" s="170"/>
      <c r="L42" s="170"/>
      <c r="M42" s="170"/>
      <c r="N42" s="170"/>
    </row>
    <row r="43" spans="1:14">
      <c r="A43" s="171">
        <v>45283</v>
      </c>
      <c r="B43" s="170">
        <v>0.24053802499999999</v>
      </c>
      <c r="C43" s="170">
        <v>0.3270884</v>
      </c>
      <c r="D43" s="170"/>
      <c r="E43" s="170"/>
      <c r="F43" s="170"/>
      <c r="G43" s="170"/>
      <c r="H43" s="170"/>
      <c r="I43" s="170"/>
      <c r="J43" s="170"/>
      <c r="K43" s="170"/>
      <c r="L43" s="170"/>
      <c r="M43" s="170"/>
      <c r="N43" s="170"/>
    </row>
    <row r="44" spans="1:14">
      <c r="A44" s="171"/>
      <c r="B44" s="170"/>
      <c r="C44" s="170"/>
      <c r="D44" s="170"/>
      <c r="E44" s="170"/>
      <c r="F44" s="170"/>
      <c r="G44" s="170"/>
      <c r="H44" s="170"/>
      <c r="I44" s="170"/>
      <c r="J44" s="170"/>
      <c r="K44" s="170"/>
      <c r="L44" s="170"/>
      <c r="M44" s="170"/>
      <c r="N44" s="170"/>
    </row>
    <row r="45" spans="1:14">
      <c r="A45" s="171"/>
      <c r="B45" s="170"/>
      <c r="C45" s="170"/>
      <c r="D45" s="170"/>
      <c r="E45" s="170"/>
      <c r="F45" s="170"/>
      <c r="G45" s="170"/>
      <c r="H45" s="170"/>
      <c r="I45" s="170"/>
      <c r="J45" s="170"/>
      <c r="K45" s="170"/>
      <c r="L45" s="170"/>
      <c r="M45" s="170"/>
      <c r="N45" s="170"/>
    </row>
    <row r="46" spans="1:14">
      <c r="A46" s="110"/>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50"/>
  <dimension ref="A1:K44"/>
  <sheetViews>
    <sheetView workbookViewId="0">
      <selection activeCell="M3" sqref="M3"/>
    </sheetView>
  </sheetViews>
  <sheetFormatPr defaultRowHeight="13.2"/>
  <cols>
    <col min="1" max="1" width="24.109375" style="111" customWidth="1"/>
    <col min="2" max="2" width="20.33203125" style="111" customWidth="1"/>
    <col min="3" max="256" width="8.88671875" style="104"/>
    <col min="257" max="257" width="24.109375" style="104" customWidth="1"/>
    <col min="258" max="258" width="20.33203125" style="104" customWidth="1"/>
    <col min="259" max="512" width="8.88671875" style="104"/>
    <col min="513" max="513" width="24.109375" style="104" customWidth="1"/>
    <col min="514" max="514" width="20.33203125" style="104" customWidth="1"/>
    <col min="515" max="768" width="8.88671875" style="104"/>
    <col min="769" max="769" width="24.109375" style="104" customWidth="1"/>
    <col min="770" max="770" width="20.33203125" style="104" customWidth="1"/>
    <col min="771" max="1024" width="8.88671875" style="104"/>
    <col min="1025" max="1025" width="24.109375" style="104" customWidth="1"/>
    <col min="1026" max="1026" width="20.33203125" style="104" customWidth="1"/>
    <col min="1027" max="1280" width="8.88671875" style="104"/>
    <col min="1281" max="1281" width="24.109375" style="104" customWidth="1"/>
    <col min="1282" max="1282" width="20.33203125" style="104" customWidth="1"/>
    <col min="1283" max="1536" width="8.88671875" style="104"/>
    <col min="1537" max="1537" width="24.109375" style="104" customWidth="1"/>
    <col min="1538" max="1538" width="20.33203125" style="104" customWidth="1"/>
    <col min="1539" max="1792" width="8.88671875" style="104"/>
    <col min="1793" max="1793" width="24.109375" style="104" customWidth="1"/>
    <col min="1794" max="1794" width="20.33203125" style="104" customWidth="1"/>
    <col min="1795" max="2048" width="8.88671875" style="104"/>
    <col min="2049" max="2049" width="24.109375" style="104" customWidth="1"/>
    <col min="2050" max="2050" width="20.33203125" style="104" customWidth="1"/>
    <col min="2051" max="2304" width="8.88671875" style="104"/>
    <col min="2305" max="2305" width="24.109375" style="104" customWidth="1"/>
    <col min="2306" max="2306" width="20.33203125" style="104" customWidth="1"/>
    <col min="2307" max="2560" width="8.88671875" style="104"/>
    <col min="2561" max="2561" width="24.109375" style="104" customWidth="1"/>
    <col min="2562" max="2562" width="20.33203125" style="104" customWidth="1"/>
    <col min="2563" max="2816" width="8.88671875" style="104"/>
    <col min="2817" max="2817" width="24.109375" style="104" customWidth="1"/>
    <col min="2818" max="2818" width="20.33203125" style="104" customWidth="1"/>
    <col min="2819" max="3072" width="8.88671875" style="104"/>
    <col min="3073" max="3073" width="24.109375" style="104" customWidth="1"/>
    <col min="3074" max="3074" width="20.33203125" style="104" customWidth="1"/>
    <col min="3075" max="3328" width="8.88671875" style="104"/>
    <col min="3329" max="3329" width="24.109375" style="104" customWidth="1"/>
    <col min="3330" max="3330" width="20.33203125" style="104" customWidth="1"/>
    <col min="3331" max="3584" width="8.88671875" style="104"/>
    <col min="3585" max="3585" width="24.109375" style="104" customWidth="1"/>
    <col min="3586" max="3586" width="20.33203125" style="104" customWidth="1"/>
    <col min="3587" max="3840" width="8.88671875" style="104"/>
    <col min="3841" max="3841" width="24.109375" style="104" customWidth="1"/>
    <col min="3842" max="3842" width="20.33203125" style="104" customWidth="1"/>
    <col min="3843" max="4096" width="8.88671875" style="104"/>
    <col min="4097" max="4097" width="24.109375" style="104" customWidth="1"/>
    <col min="4098" max="4098" width="20.33203125" style="104" customWidth="1"/>
    <col min="4099" max="4352" width="8.88671875" style="104"/>
    <col min="4353" max="4353" width="24.109375" style="104" customWidth="1"/>
    <col min="4354" max="4354" width="20.33203125" style="104" customWidth="1"/>
    <col min="4355" max="4608" width="8.88671875" style="104"/>
    <col min="4609" max="4609" width="24.109375" style="104" customWidth="1"/>
    <col min="4610" max="4610" width="20.33203125" style="104" customWidth="1"/>
    <col min="4611" max="4864" width="8.88671875" style="104"/>
    <col min="4865" max="4865" width="24.109375" style="104" customWidth="1"/>
    <col min="4866" max="4866" width="20.33203125" style="104" customWidth="1"/>
    <col min="4867" max="5120" width="8.88671875" style="104"/>
    <col min="5121" max="5121" width="24.109375" style="104" customWidth="1"/>
    <col min="5122" max="5122" width="20.33203125" style="104" customWidth="1"/>
    <col min="5123" max="5376" width="8.88671875" style="104"/>
    <col min="5377" max="5377" width="24.109375" style="104" customWidth="1"/>
    <col min="5378" max="5378" width="20.33203125" style="104" customWidth="1"/>
    <col min="5379" max="5632" width="8.88671875" style="104"/>
    <col min="5633" max="5633" width="24.109375" style="104" customWidth="1"/>
    <col min="5634" max="5634" width="20.33203125" style="104" customWidth="1"/>
    <col min="5635" max="5888" width="8.88671875" style="104"/>
    <col min="5889" max="5889" width="24.109375" style="104" customWidth="1"/>
    <col min="5890" max="5890" width="20.33203125" style="104" customWidth="1"/>
    <col min="5891" max="6144" width="8.88671875" style="104"/>
    <col min="6145" max="6145" width="24.109375" style="104" customWidth="1"/>
    <col min="6146" max="6146" width="20.33203125" style="104" customWidth="1"/>
    <col min="6147" max="6400" width="8.88671875" style="104"/>
    <col min="6401" max="6401" width="24.109375" style="104" customWidth="1"/>
    <col min="6402" max="6402" width="20.33203125" style="104" customWidth="1"/>
    <col min="6403" max="6656" width="8.88671875" style="104"/>
    <col min="6657" max="6657" width="24.109375" style="104" customWidth="1"/>
    <col min="6658" max="6658" width="20.33203125" style="104" customWidth="1"/>
    <col min="6659" max="6912" width="8.88671875" style="104"/>
    <col min="6913" max="6913" width="24.109375" style="104" customWidth="1"/>
    <col min="6914" max="6914" width="20.33203125" style="104" customWidth="1"/>
    <col min="6915" max="7168" width="8.88671875" style="104"/>
    <col min="7169" max="7169" width="24.109375" style="104" customWidth="1"/>
    <col min="7170" max="7170" width="20.33203125" style="104" customWidth="1"/>
    <col min="7171" max="7424" width="8.88671875" style="104"/>
    <col min="7425" max="7425" width="24.109375" style="104" customWidth="1"/>
    <col min="7426" max="7426" width="20.33203125" style="104" customWidth="1"/>
    <col min="7427" max="7680" width="8.88671875" style="104"/>
    <col min="7681" max="7681" width="24.109375" style="104" customWidth="1"/>
    <col min="7682" max="7682" width="20.33203125" style="104" customWidth="1"/>
    <col min="7683" max="7936" width="8.88671875" style="104"/>
    <col min="7937" max="7937" width="24.109375" style="104" customWidth="1"/>
    <col min="7938" max="7938" width="20.33203125" style="104" customWidth="1"/>
    <col min="7939" max="8192" width="8.88671875" style="104"/>
    <col min="8193" max="8193" width="24.109375" style="104" customWidth="1"/>
    <col min="8194" max="8194" width="20.33203125" style="104" customWidth="1"/>
    <col min="8195" max="8448" width="8.88671875" style="104"/>
    <col min="8449" max="8449" width="24.109375" style="104" customWidth="1"/>
    <col min="8450" max="8450" width="20.33203125" style="104" customWidth="1"/>
    <col min="8451" max="8704" width="8.88671875" style="104"/>
    <col min="8705" max="8705" width="24.109375" style="104" customWidth="1"/>
    <col min="8706" max="8706" width="20.33203125" style="104" customWidth="1"/>
    <col min="8707" max="8960" width="8.88671875" style="104"/>
    <col min="8961" max="8961" width="24.109375" style="104" customWidth="1"/>
    <col min="8962" max="8962" width="20.33203125" style="104" customWidth="1"/>
    <col min="8963" max="9216" width="8.88671875" style="104"/>
    <col min="9217" max="9217" width="24.109375" style="104" customWidth="1"/>
    <col min="9218" max="9218" width="20.33203125" style="104" customWidth="1"/>
    <col min="9219" max="9472" width="8.88671875" style="104"/>
    <col min="9473" max="9473" width="24.109375" style="104" customWidth="1"/>
    <col min="9474" max="9474" width="20.33203125" style="104" customWidth="1"/>
    <col min="9475" max="9728" width="8.88671875" style="104"/>
    <col min="9729" max="9729" width="24.109375" style="104" customWidth="1"/>
    <col min="9730" max="9730" width="20.33203125" style="104" customWidth="1"/>
    <col min="9731" max="9984" width="8.88671875" style="104"/>
    <col min="9985" max="9985" width="24.109375" style="104" customWidth="1"/>
    <col min="9986" max="9986" width="20.33203125" style="104" customWidth="1"/>
    <col min="9987" max="10240" width="8.88671875" style="104"/>
    <col min="10241" max="10241" width="24.109375" style="104" customWidth="1"/>
    <col min="10242" max="10242" width="20.33203125" style="104" customWidth="1"/>
    <col min="10243" max="10496" width="8.88671875" style="104"/>
    <col min="10497" max="10497" width="24.109375" style="104" customWidth="1"/>
    <col min="10498" max="10498" width="20.33203125" style="104" customWidth="1"/>
    <col min="10499" max="10752" width="8.88671875" style="104"/>
    <col min="10753" max="10753" width="24.109375" style="104" customWidth="1"/>
    <col min="10754" max="10754" width="20.33203125" style="104" customWidth="1"/>
    <col min="10755" max="11008" width="8.88671875" style="104"/>
    <col min="11009" max="11009" width="24.109375" style="104" customWidth="1"/>
    <col min="11010" max="11010" width="20.33203125" style="104" customWidth="1"/>
    <col min="11011" max="11264" width="8.88671875" style="104"/>
    <col min="11265" max="11265" width="24.109375" style="104" customWidth="1"/>
    <col min="11266" max="11266" width="20.33203125" style="104" customWidth="1"/>
    <col min="11267" max="11520" width="8.88671875" style="104"/>
    <col min="11521" max="11521" width="24.109375" style="104" customWidth="1"/>
    <col min="11522" max="11522" width="20.33203125" style="104" customWidth="1"/>
    <col min="11523" max="11776" width="8.88671875" style="104"/>
    <col min="11777" max="11777" width="24.109375" style="104" customWidth="1"/>
    <col min="11778" max="11778" width="20.33203125" style="104" customWidth="1"/>
    <col min="11779" max="12032" width="8.88671875" style="104"/>
    <col min="12033" max="12033" width="24.109375" style="104" customWidth="1"/>
    <col min="12034" max="12034" width="20.33203125" style="104" customWidth="1"/>
    <col min="12035" max="12288" width="8.88671875" style="104"/>
    <col min="12289" max="12289" width="24.109375" style="104" customWidth="1"/>
    <col min="12290" max="12290" width="20.33203125" style="104" customWidth="1"/>
    <col min="12291" max="12544" width="8.88671875" style="104"/>
    <col min="12545" max="12545" width="24.109375" style="104" customWidth="1"/>
    <col min="12546" max="12546" width="20.33203125" style="104" customWidth="1"/>
    <col min="12547" max="12800" width="8.88671875" style="104"/>
    <col min="12801" max="12801" width="24.109375" style="104" customWidth="1"/>
    <col min="12802" max="12802" width="20.33203125" style="104" customWidth="1"/>
    <col min="12803" max="13056" width="8.88671875" style="104"/>
    <col min="13057" max="13057" width="24.109375" style="104" customWidth="1"/>
    <col min="13058" max="13058" width="20.33203125" style="104" customWidth="1"/>
    <col min="13059" max="13312" width="8.88671875" style="104"/>
    <col min="13313" max="13313" width="24.109375" style="104" customWidth="1"/>
    <col min="13314" max="13314" width="20.33203125" style="104" customWidth="1"/>
    <col min="13315" max="13568" width="8.88671875" style="104"/>
    <col min="13569" max="13569" width="24.109375" style="104" customWidth="1"/>
    <col min="13570" max="13570" width="20.33203125" style="104" customWidth="1"/>
    <col min="13571" max="13824" width="8.88671875" style="104"/>
    <col min="13825" max="13825" width="24.109375" style="104" customWidth="1"/>
    <col min="13826" max="13826" width="20.33203125" style="104" customWidth="1"/>
    <col min="13827" max="14080" width="8.88671875" style="104"/>
    <col min="14081" max="14081" width="24.109375" style="104" customWidth="1"/>
    <col min="14082" max="14082" width="20.33203125" style="104" customWidth="1"/>
    <col min="14083" max="14336" width="8.88671875" style="104"/>
    <col min="14337" max="14337" width="24.109375" style="104" customWidth="1"/>
    <col min="14338" max="14338" width="20.33203125" style="104" customWidth="1"/>
    <col min="14339" max="14592" width="8.88671875" style="104"/>
    <col min="14593" max="14593" width="24.109375" style="104" customWidth="1"/>
    <col min="14594" max="14594" width="20.33203125" style="104" customWidth="1"/>
    <col min="14595" max="14848" width="8.88671875" style="104"/>
    <col min="14849" max="14849" width="24.109375" style="104" customWidth="1"/>
    <col min="14850" max="14850" width="20.33203125" style="104" customWidth="1"/>
    <col min="14851" max="15104" width="8.88671875" style="104"/>
    <col min="15105" max="15105" width="24.109375" style="104" customWidth="1"/>
    <col min="15106" max="15106" width="20.33203125" style="104" customWidth="1"/>
    <col min="15107" max="15360" width="8.88671875" style="104"/>
    <col min="15361" max="15361" width="24.109375" style="104" customWidth="1"/>
    <col min="15362" max="15362" width="20.33203125" style="104" customWidth="1"/>
    <col min="15363" max="15616" width="8.88671875" style="104"/>
    <col min="15617" max="15617" width="24.109375" style="104" customWidth="1"/>
    <col min="15618" max="15618" width="20.33203125" style="104" customWidth="1"/>
    <col min="15619" max="15872" width="8.88671875" style="104"/>
    <col min="15873" max="15873" width="24.109375" style="104" customWidth="1"/>
    <col min="15874" max="15874" width="20.33203125" style="104" customWidth="1"/>
    <col min="15875" max="16128" width="8.88671875" style="104"/>
    <col min="16129" max="16129" width="24.109375" style="104" customWidth="1"/>
    <col min="16130" max="16130" width="20.33203125" style="104" customWidth="1"/>
    <col min="16131" max="16384" width="8.88671875" style="104"/>
  </cols>
  <sheetData>
    <row r="1" spans="1:11" ht="14.25" customHeight="1">
      <c r="A1" s="178" t="s">
        <v>471</v>
      </c>
      <c r="B1" s="179"/>
      <c r="C1" s="165"/>
      <c r="D1" s="165"/>
      <c r="E1" s="165"/>
      <c r="F1" s="180"/>
      <c r="G1" s="165"/>
      <c r="H1" s="165"/>
      <c r="I1" s="165"/>
      <c r="J1" s="165"/>
      <c r="K1" s="165"/>
    </row>
    <row r="2" spans="1:11" ht="80.25" customHeight="1">
      <c r="A2" s="181"/>
      <c r="B2" s="181" t="s">
        <v>472</v>
      </c>
      <c r="C2" s="165"/>
      <c r="D2" s="165"/>
      <c r="E2" s="165"/>
      <c r="F2" s="165"/>
      <c r="G2" s="165"/>
      <c r="H2" s="165"/>
      <c r="I2" s="165"/>
      <c r="J2" s="165"/>
      <c r="K2" s="165"/>
    </row>
    <row r="3" spans="1:11" ht="14.25" customHeight="1">
      <c r="A3" s="182" t="s">
        <v>473</v>
      </c>
      <c r="B3" s="183">
        <v>414910661.08639997</v>
      </c>
      <c r="C3" s="165"/>
      <c r="D3" s="165"/>
      <c r="E3" s="165"/>
      <c r="F3" s="165"/>
      <c r="G3" s="165"/>
      <c r="H3" s="165"/>
      <c r="I3" s="165"/>
      <c r="J3" s="165"/>
      <c r="K3" s="165"/>
    </row>
    <row r="4" spans="1:11" ht="14.25" customHeight="1">
      <c r="A4" s="182" t="s">
        <v>474</v>
      </c>
      <c r="B4" s="183">
        <v>372725473.67219996</v>
      </c>
      <c r="C4" s="165"/>
      <c r="D4" s="165"/>
      <c r="E4" s="165"/>
      <c r="F4" s="165"/>
      <c r="G4" s="165"/>
      <c r="H4" s="165"/>
      <c r="I4" s="165"/>
      <c r="J4" s="165"/>
      <c r="K4" s="165"/>
    </row>
    <row r="5" spans="1:11" ht="14.25" customHeight="1">
      <c r="A5" s="182" t="s">
        <v>475</v>
      </c>
      <c r="B5" s="183">
        <v>358864750.82120001</v>
      </c>
      <c r="C5" s="165"/>
      <c r="D5" s="165"/>
      <c r="E5" s="165"/>
      <c r="F5" s="165"/>
      <c r="G5" s="165"/>
      <c r="H5" s="165"/>
      <c r="I5" s="165"/>
      <c r="J5" s="165"/>
      <c r="K5" s="165"/>
    </row>
    <row r="6" spans="1:11" ht="14.25" customHeight="1">
      <c r="A6" s="182" t="s">
        <v>476</v>
      </c>
      <c r="B6" s="183">
        <v>395098289.66229999</v>
      </c>
      <c r="C6" s="165"/>
      <c r="D6" s="165"/>
      <c r="E6" s="165"/>
      <c r="F6" s="165"/>
      <c r="G6" s="165"/>
      <c r="H6" s="165"/>
      <c r="I6" s="165"/>
      <c r="J6" s="165"/>
      <c r="K6" s="165"/>
    </row>
    <row r="7" spans="1:11" ht="14.25" customHeight="1">
      <c r="A7" s="182" t="s">
        <v>477</v>
      </c>
      <c r="B7" s="183">
        <v>409542771.46819997</v>
      </c>
      <c r="C7" s="165"/>
      <c r="D7" s="165"/>
      <c r="E7" s="165"/>
      <c r="F7" s="165"/>
      <c r="G7" s="165"/>
      <c r="H7" s="165"/>
      <c r="I7" s="165"/>
      <c r="J7" s="165"/>
      <c r="K7" s="165"/>
    </row>
    <row r="8" spans="1:11" ht="14.25" customHeight="1">
      <c r="A8" s="182" t="s">
        <v>478</v>
      </c>
      <c r="B8" s="183">
        <v>379880310.20890003</v>
      </c>
      <c r="C8" s="165"/>
      <c r="D8" s="165"/>
      <c r="E8" s="165"/>
      <c r="F8" s="165"/>
      <c r="G8" s="165"/>
      <c r="H8" s="165"/>
      <c r="I8" s="165"/>
      <c r="J8" s="165"/>
      <c r="K8" s="165"/>
    </row>
    <row r="9" spans="1:11" ht="14.25" customHeight="1">
      <c r="A9" s="182" t="s">
        <v>479</v>
      </c>
      <c r="B9" s="183">
        <v>361468320.78179997</v>
      </c>
      <c r="C9" s="165"/>
      <c r="D9" s="165"/>
      <c r="E9" s="165"/>
      <c r="F9" s="165"/>
      <c r="G9" s="165"/>
      <c r="H9" s="165"/>
      <c r="I9" s="165"/>
      <c r="J9" s="165"/>
      <c r="K9" s="165"/>
    </row>
    <row r="10" spans="1:11" ht="14.25" customHeight="1">
      <c r="A10" s="182" t="s">
        <v>480</v>
      </c>
      <c r="B10" s="183">
        <v>363462275.99750006</v>
      </c>
      <c r="C10" s="165"/>
      <c r="D10" s="165"/>
      <c r="E10" s="165"/>
      <c r="F10" s="165"/>
      <c r="G10" s="165"/>
      <c r="H10" s="165"/>
      <c r="I10" s="165"/>
      <c r="J10" s="165"/>
      <c r="K10" s="165"/>
    </row>
    <row r="11" spans="1:11" ht="14.25" customHeight="1">
      <c r="A11" s="182" t="s">
        <v>481</v>
      </c>
      <c r="B11" s="183">
        <v>251705976.90499997</v>
      </c>
      <c r="C11" s="165"/>
      <c r="D11" s="165"/>
      <c r="E11" s="165"/>
      <c r="F11" s="165"/>
      <c r="G11" s="165"/>
      <c r="H11" s="165"/>
      <c r="I11" s="165"/>
      <c r="J11" s="165"/>
      <c r="K11" s="165"/>
    </row>
    <row r="12" spans="1:11" ht="14.25" customHeight="1">
      <c r="A12" s="182" t="s">
        <v>482</v>
      </c>
      <c r="B12" s="183">
        <v>331162376.60820001</v>
      </c>
      <c r="C12" s="165"/>
      <c r="D12" s="165"/>
      <c r="E12" s="165"/>
      <c r="F12" s="165"/>
      <c r="G12" s="165"/>
      <c r="H12" s="165"/>
      <c r="I12" s="165"/>
      <c r="J12" s="165"/>
      <c r="K12" s="165"/>
    </row>
    <row r="13" spans="1:11" ht="14.25" customHeight="1">
      <c r="A13" s="182" t="s">
        <v>483</v>
      </c>
      <c r="B13" s="183">
        <v>323200082.477</v>
      </c>
      <c r="C13" s="165"/>
      <c r="D13" s="165"/>
      <c r="E13" s="165"/>
      <c r="F13" s="165"/>
      <c r="G13" s="165"/>
      <c r="H13" s="165"/>
      <c r="I13" s="165"/>
      <c r="J13" s="165"/>
      <c r="K13" s="165"/>
    </row>
    <row r="14" spans="1:11" ht="14.25" customHeight="1">
      <c r="A14" s="182" t="s">
        <v>484</v>
      </c>
      <c r="B14" s="183">
        <v>269444393.99080002</v>
      </c>
      <c r="C14" s="165"/>
      <c r="D14" s="165"/>
      <c r="E14" s="165"/>
      <c r="F14" s="165"/>
      <c r="G14" s="165"/>
      <c r="H14" s="165"/>
      <c r="I14" s="165"/>
      <c r="J14" s="165"/>
      <c r="K14" s="165"/>
    </row>
    <row r="15" spans="1:11" ht="14.25" customHeight="1">
      <c r="A15" s="182" t="s">
        <v>423</v>
      </c>
      <c r="B15" s="183">
        <v>232107499.34029999</v>
      </c>
      <c r="C15" s="165"/>
      <c r="D15" s="165"/>
      <c r="E15" s="165"/>
      <c r="F15" s="165"/>
      <c r="G15" s="165"/>
      <c r="H15" s="165"/>
      <c r="I15" s="165"/>
      <c r="J15" s="165"/>
      <c r="K15" s="165"/>
    </row>
    <row r="16" spans="1:11" ht="14.25" customHeight="1">
      <c r="A16" s="182" t="s">
        <v>424</v>
      </c>
      <c r="B16" s="183">
        <v>243122590.28590003</v>
      </c>
      <c r="C16" s="165"/>
      <c r="D16" s="165"/>
      <c r="E16" s="165"/>
      <c r="F16" s="165"/>
      <c r="G16" s="165"/>
      <c r="H16" s="165"/>
      <c r="I16" s="165"/>
      <c r="J16" s="165"/>
      <c r="K16" s="165"/>
    </row>
    <row r="17" spans="1:11" ht="14.25" customHeight="1">
      <c r="A17" s="182" t="s">
        <v>425</v>
      </c>
      <c r="B17" s="183">
        <v>1200042872.4438999</v>
      </c>
      <c r="C17" s="165"/>
      <c r="D17" s="165"/>
      <c r="E17" s="165"/>
      <c r="F17" s="165"/>
      <c r="G17" s="165"/>
      <c r="H17" s="165"/>
      <c r="I17" s="165"/>
      <c r="J17" s="165"/>
      <c r="K17" s="165"/>
    </row>
    <row r="18" spans="1:11" ht="14.25" customHeight="1">
      <c r="A18" s="182" t="s">
        <v>426</v>
      </c>
      <c r="B18" s="183">
        <v>2559935749.4394999</v>
      </c>
      <c r="C18" s="165"/>
      <c r="D18" s="165"/>
      <c r="E18" s="165"/>
      <c r="F18" s="165"/>
      <c r="G18" s="165"/>
      <c r="H18" s="165"/>
      <c r="I18" s="165"/>
      <c r="J18" s="165"/>
      <c r="K18" s="165"/>
    </row>
    <row r="19" spans="1:11" ht="14.25" customHeight="1">
      <c r="A19" s="182" t="s">
        <v>427</v>
      </c>
      <c r="B19" s="183">
        <v>1619212496.9223998</v>
      </c>
      <c r="C19" s="165"/>
      <c r="D19" s="165"/>
      <c r="E19" s="165"/>
      <c r="F19" s="184" t="s">
        <v>421</v>
      </c>
      <c r="G19" s="165"/>
      <c r="H19" s="165"/>
      <c r="I19" s="165"/>
      <c r="J19" s="165"/>
      <c r="K19" s="165"/>
    </row>
    <row r="20" spans="1:11" ht="14.25" customHeight="1">
      <c r="A20" s="182" t="s">
        <v>428</v>
      </c>
      <c r="B20" s="183">
        <v>1178820105.7560999</v>
      </c>
      <c r="C20" s="165"/>
      <c r="D20" s="165"/>
      <c r="E20" s="165"/>
      <c r="F20" s="165"/>
      <c r="G20" s="165"/>
      <c r="H20" s="165"/>
      <c r="I20" s="165"/>
      <c r="J20" s="165"/>
      <c r="K20" s="165"/>
    </row>
    <row r="21" spans="1:11" ht="14.25" customHeight="1">
      <c r="A21" s="182" t="s">
        <v>429</v>
      </c>
      <c r="B21" s="183">
        <v>1267438094.5619998</v>
      </c>
      <c r="C21" s="165"/>
      <c r="D21" s="165"/>
      <c r="E21" s="165"/>
      <c r="F21" s="165"/>
      <c r="G21" s="165"/>
      <c r="H21" s="165"/>
      <c r="I21" s="165"/>
      <c r="J21" s="165"/>
      <c r="K21" s="165"/>
    </row>
    <row r="22" spans="1:11" ht="14.25" customHeight="1">
      <c r="A22" s="182" t="s">
        <v>430</v>
      </c>
      <c r="B22" s="183">
        <v>1372053182.4896998</v>
      </c>
      <c r="C22" s="165"/>
      <c r="D22" s="165"/>
      <c r="E22" s="165"/>
      <c r="F22" s="165"/>
      <c r="G22" s="165"/>
      <c r="H22" s="165"/>
      <c r="I22" s="165"/>
      <c r="J22" s="165"/>
      <c r="K22" s="165"/>
    </row>
    <row r="23" spans="1:11" ht="14.25" customHeight="1">
      <c r="A23" s="182" t="s">
        <v>431</v>
      </c>
      <c r="B23" s="183">
        <v>1302838100.8692002</v>
      </c>
      <c r="C23" s="165"/>
      <c r="D23" s="165"/>
      <c r="E23" s="165"/>
      <c r="F23" s="165"/>
      <c r="G23" s="165"/>
      <c r="H23" s="165"/>
      <c r="I23" s="165"/>
      <c r="J23" s="165"/>
      <c r="K23" s="165"/>
    </row>
    <row r="24" spans="1:11" ht="14.25" customHeight="1">
      <c r="A24" s="182" t="s">
        <v>432</v>
      </c>
      <c r="B24" s="183">
        <v>1267949213.6958001</v>
      </c>
      <c r="C24" s="165"/>
      <c r="D24" s="165"/>
      <c r="E24" s="165"/>
      <c r="F24" s="165"/>
      <c r="G24" s="165"/>
      <c r="H24" s="165"/>
      <c r="I24" s="165"/>
      <c r="J24" s="165"/>
      <c r="K24" s="165"/>
    </row>
    <row r="25" spans="1:11" ht="14.25" customHeight="1">
      <c r="A25" s="182" t="s">
        <v>433</v>
      </c>
      <c r="B25" s="183">
        <v>1461571498.086</v>
      </c>
      <c r="C25" s="165"/>
      <c r="D25" s="165"/>
      <c r="E25" s="165"/>
      <c r="F25" s="165"/>
      <c r="G25" s="165"/>
      <c r="H25" s="165"/>
      <c r="I25" s="165"/>
      <c r="J25" s="165"/>
      <c r="K25" s="165"/>
    </row>
    <row r="26" spans="1:11" ht="14.25" customHeight="1">
      <c r="A26" s="182" t="s">
        <v>434</v>
      </c>
      <c r="B26" s="183">
        <v>1487332527.9758</v>
      </c>
      <c r="C26" s="165"/>
      <c r="D26" s="165"/>
      <c r="E26" s="165"/>
      <c r="F26" s="165"/>
      <c r="G26" s="165"/>
      <c r="H26" s="165"/>
      <c r="I26" s="165"/>
      <c r="J26" s="165"/>
      <c r="K26" s="165"/>
    </row>
    <row r="27" spans="1:11" ht="14.25" customHeight="1">
      <c r="A27" s="182" t="s">
        <v>435</v>
      </c>
      <c r="B27" s="183">
        <v>1320488023.8186002</v>
      </c>
      <c r="C27" s="165"/>
      <c r="D27" s="165"/>
      <c r="E27" s="165"/>
      <c r="F27" s="165"/>
      <c r="G27" s="165"/>
      <c r="H27" s="165"/>
      <c r="I27" s="165"/>
      <c r="J27" s="165"/>
      <c r="K27" s="165"/>
    </row>
    <row r="28" spans="1:11" ht="14.25" hidden="1" customHeight="1">
      <c r="A28" s="182" t="s">
        <v>436</v>
      </c>
      <c r="B28" s="183">
        <v>1327210137.4412999</v>
      </c>
      <c r="C28" s="165"/>
      <c r="D28" s="165"/>
      <c r="E28" s="165"/>
      <c r="F28" s="165"/>
      <c r="G28" s="165"/>
      <c r="H28" s="165"/>
      <c r="I28" s="165"/>
      <c r="J28" s="165"/>
      <c r="K28" s="165"/>
    </row>
    <row r="29" spans="1:11" ht="14.25" hidden="1" customHeight="1">
      <c r="A29" s="182" t="s">
        <v>437</v>
      </c>
      <c r="B29" s="183">
        <v>959992578.16139984</v>
      </c>
      <c r="C29" s="165"/>
      <c r="D29" s="165"/>
      <c r="E29" s="165"/>
      <c r="F29" s="165"/>
      <c r="G29" s="165"/>
      <c r="H29" s="165"/>
      <c r="I29" s="165"/>
      <c r="J29" s="165"/>
      <c r="K29" s="165"/>
    </row>
    <row r="30" spans="1:11" ht="14.25" hidden="1" customHeight="1">
      <c r="A30" s="182" t="s">
        <v>438</v>
      </c>
      <c r="B30" s="183">
        <v>1011646316.6537998</v>
      </c>
      <c r="C30" s="165"/>
      <c r="D30" s="165"/>
      <c r="E30" s="165"/>
      <c r="F30" s="165"/>
      <c r="G30" s="165"/>
      <c r="H30" s="165"/>
      <c r="I30" s="165"/>
      <c r="J30" s="165"/>
      <c r="K30" s="165"/>
    </row>
    <row r="31" spans="1:11" ht="14.25" hidden="1" customHeight="1">
      <c r="A31" s="182" t="s">
        <v>439</v>
      </c>
      <c r="B31" s="183">
        <v>958270093.28709984</v>
      </c>
      <c r="C31" s="165"/>
      <c r="D31" s="165"/>
      <c r="E31" s="165"/>
      <c r="F31" s="165"/>
      <c r="G31" s="165"/>
      <c r="H31" s="165"/>
      <c r="I31" s="165"/>
      <c r="J31" s="165"/>
      <c r="K31" s="165"/>
    </row>
    <row r="32" spans="1:11" ht="14.25" hidden="1" customHeight="1">
      <c r="A32" s="182" t="s">
        <v>440</v>
      </c>
      <c r="B32" s="183">
        <v>787878856.10710001</v>
      </c>
      <c r="C32" s="165"/>
      <c r="D32" s="165"/>
      <c r="E32" s="165"/>
      <c r="F32" s="165"/>
      <c r="G32" s="165"/>
      <c r="H32" s="165"/>
      <c r="I32" s="165"/>
      <c r="J32" s="165"/>
      <c r="K32" s="165"/>
    </row>
    <row r="33" spans="1:11" ht="14.25" hidden="1" customHeight="1">
      <c r="A33" s="182" t="s">
        <v>441</v>
      </c>
      <c r="B33" s="183">
        <v>818490262.43199992</v>
      </c>
      <c r="C33" s="165"/>
      <c r="D33" s="165"/>
      <c r="E33" s="165"/>
      <c r="F33" s="165"/>
      <c r="G33" s="165"/>
      <c r="H33" s="165"/>
      <c r="I33" s="165"/>
      <c r="J33" s="165"/>
      <c r="K33" s="165"/>
    </row>
    <row r="34" spans="1:11" ht="14.25" hidden="1" customHeight="1">
      <c r="A34" s="182" t="s">
        <v>442</v>
      </c>
      <c r="B34" s="183">
        <v>933640564.09940004</v>
      </c>
      <c r="C34" s="165"/>
      <c r="D34" s="165"/>
      <c r="E34" s="165"/>
      <c r="F34" s="165"/>
      <c r="G34" s="165"/>
      <c r="H34" s="165"/>
      <c r="I34" s="165"/>
      <c r="J34" s="165"/>
      <c r="K34" s="165"/>
    </row>
    <row r="35" spans="1:11" ht="14.25" hidden="1" customHeight="1">
      <c r="A35" s="182" t="s">
        <v>443</v>
      </c>
      <c r="B35" s="183">
        <v>1058454960.3951998</v>
      </c>
      <c r="C35" s="165"/>
      <c r="D35" s="165"/>
      <c r="E35" s="165"/>
      <c r="F35" s="165"/>
      <c r="G35" s="165"/>
      <c r="H35" s="165"/>
      <c r="I35" s="165"/>
      <c r="J35" s="165"/>
      <c r="K35" s="165"/>
    </row>
    <row r="36" spans="1:11" ht="14.25" hidden="1" customHeight="1">
      <c r="A36" s="182" t="s">
        <v>444</v>
      </c>
      <c r="B36" s="183">
        <v>1036992043.5055003</v>
      </c>
      <c r="C36" s="165"/>
      <c r="D36" s="165"/>
      <c r="E36" s="165"/>
      <c r="F36" s="165"/>
      <c r="G36" s="165"/>
      <c r="H36" s="165"/>
      <c r="I36" s="165"/>
      <c r="J36" s="165"/>
      <c r="K36" s="165"/>
    </row>
    <row r="37" spans="1:11" ht="14.25" hidden="1" customHeight="1">
      <c r="A37" s="182" t="s">
        <v>445</v>
      </c>
      <c r="B37" s="183">
        <v>1040014358.3769</v>
      </c>
      <c r="C37" s="165"/>
      <c r="D37" s="165"/>
      <c r="E37" s="165"/>
      <c r="F37" s="165"/>
      <c r="G37" s="165"/>
      <c r="H37" s="165"/>
      <c r="I37" s="165"/>
      <c r="J37" s="165"/>
      <c r="K37" s="165"/>
    </row>
    <row r="38" spans="1:11" ht="14.25" hidden="1" customHeight="1">
      <c r="A38" s="182" t="s">
        <v>446</v>
      </c>
      <c r="B38" s="183">
        <v>1161590957.4632998</v>
      </c>
      <c r="C38" s="165"/>
      <c r="D38" s="165"/>
      <c r="E38" s="165"/>
      <c r="F38" s="165"/>
      <c r="G38" s="165"/>
      <c r="H38" s="165"/>
      <c r="I38" s="165"/>
      <c r="J38" s="165"/>
      <c r="K38" s="165"/>
    </row>
    <row r="39" spans="1:11" ht="14.25" customHeight="1">
      <c r="A39" s="182" t="s">
        <v>447</v>
      </c>
      <c r="B39" s="183">
        <v>881395962.81469989</v>
      </c>
      <c r="C39" s="165"/>
      <c r="D39" s="165"/>
      <c r="E39" s="165"/>
      <c r="F39" s="165"/>
      <c r="G39" s="165"/>
      <c r="H39" s="165"/>
      <c r="I39" s="165"/>
      <c r="J39" s="165"/>
      <c r="K39" s="165"/>
    </row>
    <row r="40" spans="1:11" ht="14.25" customHeight="1">
      <c r="A40" s="182" t="s">
        <v>450</v>
      </c>
      <c r="B40" s="183">
        <v>672729807.09850001</v>
      </c>
      <c r="C40" s="165"/>
      <c r="D40" s="165"/>
      <c r="E40" s="165"/>
      <c r="F40" s="165"/>
      <c r="G40" s="165"/>
      <c r="H40" s="165"/>
      <c r="I40" s="165"/>
      <c r="J40" s="165"/>
      <c r="K40" s="165"/>
    </row>
    <row r="41" spans="1:11" ht="14.4">
      <c r="A41" s="179"/>
      <c r="B41" s="179"/>
      <c r="C41" s="165"/>
      <c r="D41" s="165"/>
      <c r="E41" s="165"/>
      <c r="F41" s="165"/>
      <c r="G41" s="165"/>
      <c r="H41" s="165"/>
      <c r="I41" s="165"/>
      <c r="J41" s="165"/>
      <c r="K41" s="165"/>
    </row>
    <row r="42" spans="1:11" ht="14.4">
      <c r="A42" s="179"/>
      <c r="B42" s="179"/>
      <c r="C42" s="165"/>
      <c r="D42" s="165"/>
      <c r="E42" s="165"/>
      <c r="F42" s="165"/>
      <c r="G42" s="165"/>
      <c r="H42" s="165"/>
      <c r="I42" s="165"/>
      <c r="J42" s="165"/>
      <c r="K42" s="165"/>
    </row>
    <row r="43" spans="1:11" ht="14.4">
      <c r="A43" s="179"/>
      <c r="B43" s="179"/>
      <c r="C43" s="165"/>
      <c r="D43" s="165"/>
      <c r="E43" s="165"/>
      <c r="F43" s="165"/>
      <c r="G43" s="165"/>
      <c r="H43" s="165"/>
      <c r="I43" s="165"/>
      <c r="J43" s="165"/>
      <c r="K43" s="165"/>
    </row>
    <row r="44" spans="1:11" ht="14.4">
      <c r="A44" s="179"/>
      <c r="B44" s="179"/>
      <c r="C44" s="165"/>
      <c r="D44" s="165"/>
      <c r="E44" s="165"/>
      <c r="F44" s="165"/>
      <c r="G44" s="165"/>
      <c r="H44" s="165"/>
      <c r="I44" s="165"/>
      <c r="J44" s="165"/>
      <c r="K44" s="165"/>
    </row>
  </sheetData>
  <pageMargins left="1.1811023622047245" right="0.78740157480314965" top="0.78740157480314965" bottom="0.78740157480314965" header="0.39370078740157483" footer="0.39370078740157483"/>
  <pageSetup paperSize="9"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24"/>
  <sheetViews>
    <sheetView showGridLines="0" workbookViewId="0">
      <pane xSplit="1" ySplit="3" topLeftCell="B4" activePane="bottomRight" state="frozen"/>
      <selection pane="topRight"/>
      <selection pane="bottomLeft"/>
      <selection pane="bottomRight" activeCell="O26" sqref="O26"/>
    </sheetView>
  </sheetViews>
  <sheetFormatPr defaultColWidth="10.109375" defaultRowHeight="14.55" customHeight="1"/>
  <cols>
    <col min="1" max="1" width="26.21875" style="118" customWidth="1"/>
    <col min="2" max="3" width="10.109375" style="118"/>
    <col min="4" max="16384" width="10.109375" style="116"/>
  </cols>
  <sheetData>
    <row r="1" spans="1:9" ht="25.2" customHeight="1">
      <c r="A1" s="189" t="s">
        <v>741</v>
      </c>
      <c r="B1" s="186"/>
      <c r="C1" s="186"/>
      <c r="D1" s="128"/>
      <c r="E1" s="128"/>
      <c r="F1" s="128"/>
      <c r="G1" s="128"/>
      <c r="H1" s="128"/>
      <c r="I1" s="128"/>
    </row>
    <row r="2" spans="1:9" ht="14.55" customHeight="1">
      <c r="A2" s="186"/>
      <c r="B2" s="186" t="s">
        <v>742</v>
      </c>
      <c r="C2" s="186" t="s">
        <v>743</v>
      </c>
      <c r="D2" s="128"/>
      <c r="E2" s="128"/>
      <c r="F2" s="128"/>
      <c r="G2" s="128"/>
      <c r="H2" s="128"/>
      <c r="I2" s="128"/>
    </row>
    <row r="3" spans="1:9" ht="12" customHeight="1">
      <c r="A3" s="187">
        <v>41640</v>
      </c>
      <c r="B3" s="188">
        <v>12.409586170621139</v>
      </c>
      <c r="C3" s="188">
        <v>28.017876229809303</v>
      </c>
      <c r="D3" s="128"/>
      <c r="E3" s="128"/>
      <c r="F3" s="128"/>
      <c r="G3" s="128"/>
      <c r="H3" s="128"/>
      <c r="I3" s="128"/>
    </row>
    <row r="4" spans="1:9" ht="12" customHeight="1">
      <c r="A4" s="187">
        <v>41671</v>
      </c>
      <c r="B4" s="188">
        <v>12.236648180447787</v>
      </c>
      <c r="C4" s="188">
        <v>27.404486891096113</v>
      </c>
      <c r="D4" s="128"/>
      <c r="E4" s="128"/>
      <c r="F4" s="128"/>
      <c r="G4" s="128"/>
      <c r="H4" s="128"/>
      <c r="I4" s="128"/>
    </row>
    <row r="5" spans="1:9" ht="12" customHeight="1">
      <c r="A5" s="187">
        <v>41699</v>
      </c>
      <c r="B5" s="188">
        <v>13.598306905035813</v>
      </c>
      <c r="C5" s="188">
        <v>26.307823719239678</v>
      </c>
      <c r="D5" s="128"/>
      <c r="E5" s="128"/>
      <c r="F5" s="128"/>
      <c r="G5" s="128"/>
      <c r="H5" s="128"/>
      <c r="I5" s="128"/>
    </row>
    <row r="6" spans="1:9" ht="12" customHeight="1">
      <c r="A6" s="187">
        <v>41730</v>
      </c>
      <c r="B6" s="188">
        <v>14.740163507779698</v>
      </c>
      <c r="C6" s="188">
        <v>24.627978258013002</v>
      </c>
      <c r="D6" s="128"/>
      <c r="E6" s="128"/>
      <c r="F6" s="128"/>
      <c r="G6" s="128"/>
      <c r="H6" s="128"/>
      <c r="I6" s="128"/>
    </row>
    <row r="7" spans="1:9" ht="12" customHeight="1">
      <c r="A7" s="187">
        <v>41760</v>
      </c>
      <c r="B7" s="188">
        <v>15.52431503259271</v>
      </c>
      <c r="C7" s="188">
        <v>22.619516297076686</v>
      </c>
      <c r="D7" s="128"/>
      <c r="E7" s="128"/>
      <c r="F7" s="128"/>
      <c r="G7" s="128"/>
      <c r="H7" s="128"/>
      <c r="I7" s="128"/>
    </row>
    <row r="8" spans="1:9" ht="12" customHeight="1">
      <c r="A8" s="187">
        <v>41791</v>
      </c>
      <c r="B8" s="188">
        <v>15.242036414461353</v>
      </c>
      <c r="C8" s="188">
        <v>20.936199309811386</v>
      </c>
      <c r="D8" s="128"/>
      <c r="E8" s="128"/>
      <c r="F8" s="128"/>
      <c r="G8" s="128"/>
      <c r="H8" s="128"/>
      <c r="I8" s="128"/>
    </row>
    <row r="9" spans="1:9" ht="12" customHeight="1">
      <c r="A9" s="187">
        <v>41821</v>
      </c>
      <c r="B9" s="188">
        <v>14.103472406113468</v>
      </c>
      <c r="C9" s="188">
        <v>19.664049314911054</v>
      </c>
      <c r="D9" s="128"/>
      <c r="E9" s="128"/>
      <c r="F9" s="128"/>
      <c r="G9" s="128"/>
      <c r="H9" s="128"/>
      <c r="I9" s="128"/>
    </row>
    <row r="10" spans="1:9" ht="12" customHeight="1">
      <c r="A10" s="187">
        <v>41852</v>
      </c>
      <c r="B10" s="188">
        <v>13.008587807153418</v>
      </c>
      <c r="C10" s="188">
        <v>18.212774085052061</v>
      </c>
      <c r="D10" s="128"/>
      <c r="E10" s="128"/>
      <c r="F10" s="128"/>
      <c r="G10" s="128"/>
      <c r="H10" s="128"/>
      <c r="I10" s="128"/>
    </row>
    <row r="11" spans="1:9" ht="12" customHeight="1">
      <c r="A11" s="187">
        <v>41883</v>
      </c>
      <c r="B11" s="188">
        <v>11.963072464913992</v>
      </c>
      <c r="C11" s="188">
        <v>18.026536280435494</v>
      </c>
      <c r="D11" s="128"/>
      <c r="E11" s="128"/>
      <c r="F11" s="128"/>
      <c r="G11" s="128"/>
      <c r="H11" s="128"/>
      <c r="I11" s="128"/>
    </row>
    <row r="12" spans="1:9" ht="12" customHeight="1">
      <c r="A12" s="187">
        <v>41913</v>
      </c>
      <c r="B12" s="188">
        <v>12.029215650917308</v>
      </c>
      <c r="C12" s="188">
        <v>16.580393794180551</v>
      </c>
      <c r="D12" s="128"/>
      <c r="E12" s="128"/>
      <c r="F12" s="128"/>
      <c r="G12" s="128"/>
      <c r="H12" s="128"/>
      <c r="I12" s="128"/>
    </row>
    <row r="13" spans="1:9" ht="12" customHeight="1">
      <c r="A13" s="187">
        <v>41944</v>
      </c>
      <c r="B13" s="188">
        <v>11.879766901475676</v>
      </c>
      <c r="C13" s="188">
        <v>15.895925766236886</v>
      </c>
      <c r="D13" s="128"/>
      <c r="E13" s="128"/>
      <c r="F13" s="128"/>
      <c r="G13" s="128"/>
      <c r="H13" s="128"/>
      <c r="I13" s="128"/>
    </row>
    <row r="14" spans="1:9" ht="12" customHeight="1">
      <c r="A14" s="187">
        <v>41974</v>
      </c>
      <c r="B14" s="188">
        <v>14.639046002984671</v>
      </c>
      <c r="C14" s="188">
        <v>13.795163150042299</v>
      </c>
      <c r="D14" s="128"/>
      <c r="E14" s="128"/>
      <c r="F14" s="128"/>
      <c r="G14" s="128"/>
      <c r="H14" s="128"/>
      <c r="I14" s="128"/>
    </row>
    <row r="15" spans="1:9" ht="12" customHeight="1">
      <c r="A15" s="187">
        <v>42005</v>
      </c>
      <c r="B15" s="188">
        <v>12.276764747493132</v>
      </c>
      <c r="C15" s="188">
        <v>12.763672280742</v>
      </c>
      <c r="D15" s="128"/>
      <c r="E15" s="128"/>
      <c r="F15" s="128"/>
      <c r="G15" s="128"/>
      <c r="H15" s="128"/>
      <c r="I15" s="128"/>
    </row>
    <row r="16" spans="1:9" ht="12" customHeight="1">
      <c r="A16" s="187">
        <v>42036</v>
      </c>
      <c r="B16" s="188">
        <v>11.049953896667702</v>
      </c>
      <c r="C16" s="188">
        <v>9.8100093374083883</v>
      </c>
      <c r="D16" s="128"/>
      <c r="E16" s="128"/>
      <c r="F16" s="128"/>
      <c r="G16" s="128"/>
      <c r="H16" s="128"/>
      <c r="I16" s="128"/>
    </row>
    <row r="17" spans="1:9" ht="12" customHeight="1">
      <c r="A17" s="187">
        <v>42064</v>
      </c>
      <c r="B17" s="188">
        <v>8.8607193945027944</v>
      </c>
      <c r="C17" s="188">
        <v>6.9680608930295875</v>
      </c>
      <c r="D17" s="128"/>
      <c r="E17" s="128"/>
      <c r="F17" s="128"/>
      <c r="G17" s="128"/>
      <c r="H17" s="128"/>
      <c r="I17" s="128"/>
    </row>
    <row r="18" spans="1:9" ht="12" customHeight="1">
      <c r="A18" s="187">
        <v>42095</v>
      </c>
      <c r="B18" s="188">
        <v>6.9694234079913571</v>
      </c>
      <c r="C18" s="188">
        <v>3.9490609168957747</v>
      </c>
      <c r="D18" s="128"/>
      <c r="E18" s="128"/>
      <c r="F18" s="128"/>
      <c r="G18" s="128"/>
      <c r="H18" s="128"/>
      <c r="I18" s="128"/>
    </row>
    <row r="19" spans="1:9" ht="12" customHeight="1">
      <c r="A19" s="187">
        <v>42125</v>
      </c>
      <c r="B19" s="188">
        <v>5.1628485516647515</v>
      </c>
      <c r="C19" s="188">
        <v>2.4202845477836661</v>
      </c>
      <c r="D19" s="128"/>
      <c r="E19" s="128"/>
      <c r="F19" s="128"/>
      <c r="G19" s="128"/>
      <c r="H19" s="128"/>
      <c r="I19" s="128"/>
    </row>
    <row r="20" spans="1:9" ht="12" customHeight="1">
      <c r="A20" s="187">
        <v>42156</v>
      </c>
      <c r="B20" s="188">
        <v>4.5879320017362204</v>
      </c>
      <c r="C20" s="188">
        <v>0.82040917767180588</v>
      </c>
      <c r="D20" s="128"/>
      <c r="E20" s="128"/>
      <c r="F20" s="128"/>
      <c r="G20" s="128"/>
      <c r="H20" s="128"/>
      <c r="I20" s="128"/>
    </row>
    <row r="21" spans="1:9" ht="12" customHeight="1">
      <c r="A21" s="187">
        <v>42186</v>
      </c>
      <c r="B21" s="188">
        <v>4.5435734232325302</v>
      </c>
      <c r="C21" s="188">
        <v>-0.76210539659655296</v>
      </c>
      <c r="D21" s="128"/>
      <c r="E21" s="128"/>
      <c r="F21" s="128"/>
      <c r="G21" s="128"/>
      <c r="H21" s="128"/>
      <c r="I21" s="128"/>
    </row>
    <row r="22" spans="1:9" ht="12" customHeight="1">
      <c r="A22" s="187">
        <v>42217</v>
      </c>
      <c r="B22" s="188">
        <v>5.012987459990498</v>
      </c>
      <c r="C22" s="188">
        <v>-1.7555983522590708</v>
      </c>
      <c r="D22" s="128"/>
      <c r="E22" s="128"/>
      <c r="F22" s="128"/>
      <c r="G22" s="128"/>
      <c r="H22" s="128"/>
      <c r="I22" s="128"/>
    </row>
    <row r="23" spans="1:9" ht="12" customHeight="1">
      <c r="A23" s="187">
        <v>42248</v>
      </c>
      <c r="B23" s="188">
        <v>4.5941025713124333</v>
      </c>
      <c r="C23" s="188">
        <v>-3.0548876516425452</v>
      </c>
      <c r="D23" s="128"/>
      <c r="E23" s="128"/>
      <c r="F23" s="128"/>
      <c r="G23" s="128"/>
      <c r="H23" s="128"/>
      <c r="I23" s="128"/>
    </row>
    <row r="24" spans="1:9" ht="12" customHeight="1">
      <c r="A24" s="187">
        <v>42278</v>
      </c>
      <c r="B24" s="188">
        <v>4.1464979584032733</v>
      </c>
      <c r="C24" s="188">
        <v>-4.4123808100290631</v>
      </c>
      <c r="D24" s="128"/>
      <c r="E24" s="128"/>
      <c r="F24" s="128"/>
      <c r="G24" s="128"/>
      <c r="H24" s="128"/>
      <c r="I24" s="128"/>
    </row>
    <row r="25" spans="1:9" ht="12" customHeight="1">
      <c r="A25" s="187">
        <v>42309</v>
      </c>
      <c r="B25" s="188">
        <v>3.0997458818242052</v>
      </c>
      <c r="C25" s="188">
        <v>-5.7219922215395229</v>
      </c>
      <c r="D25" s="128"/>
      <c r="E25" s="128"/>
      <c r="F25" s="128"/>
      <c r="G25" s="128"/>
      <c r="H25" s="128"/>
      <c r="I25" s="128"/>
    </row>
    <row r="26" spans="1:9" ht="12" customHeight="1">
      <c r="A26" s="187">
        <v>42339</v>
      </c>
      <c r="B26" s="188">
        <v>1.9118021566449102</v>
      </c>
      <c r="C26" s="188">
        <v>-5.7045192691025761</v>
      </c>
      <c r="D26" s="128"/>
      <c r="E26" s="128"/>
      <c r="F26" s="128"/>
      <c r="G26" s="128"/>
      <c r="H26" s="128"/>
      <c r="I26" s="128"/>
    </row>
    <row r="27" spans="1:9" ht="12" customHeight="1">
      <c r="A27" s="187">
        <v>42370</v>
      </c>
      <c r="B27" s="188">
        <v>3.4996184368807519</v>
      </c>
      <c r="C27" s="188">
        <v>-5.6597465085339707</v>
      </c>
      <c r="D27" s="128"/>
      <c r="E27" s="128"/>
      <c r="F27" s="128"/>
      <c r="G27" s="128"/>
      <c r="H27" s="128"/>
      <c r="I27" s="128"/>
    </row>
    <row r="28" spans="1:9" ht="12" customHeight="1">
      <c r="A28" s="187">
        <v>42401</v>
      </c>
      <c r="B28" s="188">
        <v>4.4836795341576874</v>
      </c>
      <c r="C28" s="188">
        <v>-4.3599166958551763</v>
      </c>
      <c r="D28" s="128"/>
      <c r="E28" s="128"/>
      <c r="F28" s="128"/>
      <c r="G28" s="128"/>
      <c r="H28" s="128"/>
      <c r="I28" s="128"/>
    </row>
    <row r="29" spans="1:9" ht="12" customHeight="1">
      <c r="A29" s="187">
        <v>42430</v>
      </c>
      <c r="B29" s="188">
        <v>4.9773203258475434</v>
      </c>
      <c r="C29" s="188">
        <v>-3.5362715858965288</v>
      </c>
      <c r="D29" s="128"/>
      <c r="E29" s="128"/>
      <c r="F29" s="128"/>
      <c r="G29" s="128"/>
      <c r="H29" s="128"/>
      <c r="I29" s="128"/>
    </row>
    <row r="30" spans="1:9" ht="12" customHeight="1">
      <c r="A30" s="187">
        <v>42461</v>
      </c>
      <c r="B30" s="188">
        <v>5.4628756944522507</v>
      </c>
      <c r="C30" s="188">
        <v>-2.5354882704987887</v>
      </c>
      <c r="D30" s="128"/>
      <c r="E30" s="128"/>
      <c r="F30" s="128"/>
      <c r="G30" s="128"/>
      <c r="H30" s="128"/>
      <c r="I30" s="128"/>
    </row>
    <row r="31" spans="1:9" ht="12" customHeight="1">
      <c r="A31" s="187">
        <v>42491</v>
      </c>
      <c r="B31" s="188">
        <v>5.7230827531755608</v>
      </c>
      <c r="C31" s="188">
        <v>-1.9063997703545823</v>
      </c>
      <c r="D31" s="128"/>
      <c r="E31" s="128"/>
      <c r="F31" s="128"/>
      <c r="G31" s="128"/>
      <c r="H31" s="128"/>
      <c r="I31" s="128"/>
    </row>
    <row r="32" spans="1:9" ht="12" customHeight="1">
      <c r="A32" s="187">
        <v>42522</v>
      </c>
      <c r="B32" s="188">
        <v>6.2288688467120608</v>
      </c>
      <c r="C32" s="188">
        <v>-1.4346805577871464</v>
      </c>
      <c r="D32" s="128"/>
      <c r="E32" s="128"/>
      <c r="F32" s="128"/>
      <c r="G32" s="128"/>
      <c r="H32" s="128"/>
      <c r="I32" s="128"/>
    </row>
    <row r="33" spans="1:9" ht="12" customHeight="1">
      <c r="A33" s="187">
        <v>42552</v>
      </c>
      <c r="B33" s="188">
        <v>5.531628085219026</v>
      </c>
      <c r="C33" s="188">
        <v>-1.1395516088522726</v>
      </c>
      <c r="D33" s="128"/>
      <c r="E33" s="128"/>
      <c r="F33" s="128"/>
      <c r="G33" s="128"/>
      <c r="H33" s="128"/>
      <c r="I33" s="128"/>
    </row>
    <row r="34" spans="1:9" ht="12" customHeight="1">
      <c r="A34" s="187">
        <v>42583</v>
      </c>
      <c r="B34" s="188">
        <v>4.841446919594631</v>
      </c>
      <c r="C34" s="188">
        <v>-0.67401444306136682</v>
      </c>
      <c r="D34" s="128"/>
      <c r="E34" s="128"/>
      <c r="F34" s="128"/>
      <c r="G34" s="128"/>
      <c r="H34" s="128"/>
      <c r="I34" s="128"/>
    </row>
    <row r="35" spans="1:9" ht="12" customHeight="1">
      <c r="A35" s="187">
        <v>42614</v>
      </c>
      <c r="B35" s="188">
        <v>3.8222590861742418</v>
      </c>
      <c r="C35" s="188">
        <v>-0.29259594868962324</v>
      </c>
      <c r="D35" s="128"/>
      <c r="E35" s="128"/>
      <c r="F35" s="128"/>
      <c r="G35" s="128"/>
      <c r="H35" s="128"/>
      <c r="I35" s="128"/>
    </row>
    <row r="36" spans="1:9" ht="12" customHeight="1">
      <c r="A36" s="187">
        <v>42644</v>
      </c>
      <c r="B36" s="188">
        <v>2.814065561224993</v>
      </c>
      <c r="C36" s="188">
        <v>0.30813364438580493</v>
      </c>
      <c r="D36" s="128"/>
      <c r="E36" s="128"/>
      <c r="F36" s="128"/>
      <c r="G36" s="128"/>
      <c r="H36" s="128"/>
      <c r="I36" s="128"/>
    </row>
    <row r="37" spans="1:9" ht="12" customHeight="1">
      <c r="A37" s="187">
        <v>42675</v>
      </c>
      <c r="B37" s="188">
        <v>3.3780630121774209</v>
      </c>
      <c r="C37" s="188">
        <v>1.1355569780786112</v>
      </c>
      <c r="D37" s="128"/>
      <c r="E37" s="128"/>
      <c r="F37" s="128"/>
      <c r="G37" s="128"/>
      <c r="H37" s="128"/>
      <c r="I37" s="128"/>
    </row>
    <row r="38" spans="1:9" ht="12" customHeight="1">
      <c r="A38" s="187">
        <v>42705</v>
      </c>
      <c r="B38" s="188">
        <v>3.6841993577675964</v>
      </c>
      <c r="C38" s="188">
        <v>1.1194979281672346</v>
      </c>
      <c r="D38" s="128"/>
      <c r="E38" s="128"/>
      <c r="F38" s="128"/>
      <c r="G38" s="128"/>
      <c r="H38" s="128"/>
      <c r="I38" s="128"/>
    </row>
    <row r="39" spans="1:9" ht="12" customHeight="1">
      <c r="A39" s="187">
        <v>42736</v>
      </c>
      <c r="B39" s="188">
        <v>2.9108596079171889</v>
      </c>
      <c r="C39" s="188">
        <v>1.3979319950617963</v>
      </c>
      <c r="D39" s="128"/>
      <c r="E39" s="128"/>
      <c r="F39" s="128"/>
      <c r="G39" s="128"/>
      <c r="H39" s="128"/>
      <c r="I39" s="128"/>
    </row>
    <row r="40" spans="1:9" ht="12" customHeight="1">
      <c r="A40" s="187">
        <v>42767</v>
      </c>
      <c r="B40" s="188">
        <v>3.4643132479588985</v>
      </c>
      <c r="C40" s="188">
        <v>1.7735216779854568</v>
      </c>
      <c r="D40" s="128"/>
      <c r="E40" s="128"/>
      <c r="F40" s="128"/>
      <c r="G40" s="128"/>
      <c r="H40" s="128"/>
      <c r="I40" s="128"/>
    </row>
    <row r="41" spans="1:9" ht="12" customHeight="1">
      <c r="A41" s="187">
        <v>42795</v>
      </c>
      <c r="B41" s="188">
        <v>3.8168135226496815</v>
      </c>
      <c r="C41" s="188">
        <v>2.9939493133207975</v>
      </c>
      <c r="D41" s="128"/>
      <c r="E41" s="128"/>
      <c r="F41" s="128"/>
      <c r="G41" s="128"/>
      <c r="H41" s="128"/>
      <c r="I41" s="128"/>
    </row>
    <row r="42" spans="1:9" ht="12" customHeight="1">
      <c r="A42" s="187">
        <v>42826</v>
      </c>
      <c r="B42" s="188">
        <v>3.3444554579855463</v>
      </c>
      <c r="C42" s="188">
        <v>4.0704024298656094</v>
      </c>
      <c r="D42" s="128"/>
      <c r="E42" s="128"/>
      <c r="F42" s="128"/>
      <c r="G42" s="128"/>
      <c r="H42" s="128"/>
      <c r="I42" s="128"/>
    </row>
    <row r="43" spans="1:9" ht="12" customHeight="1">
      <c r="A43" s="187">
        <v>42856</v>
      </c>
      <c r="B43" s="188">
        <v>3.9630800481334347</v>
      </c>
      <c r="C43" s="188">
        <v>4.6377190781139461</v>
      </c>
      <c r="D43" s="128"/>
      <c r="E43" s="128"/>
      <c r="F43" s="128"/>
      <c r="G43" s="128"/>
      <c r="H43" s="128"/>
      <c r="I43" s="128"/>
    </row>
    <row r="44" spans="1:9" ht="12" customHeight="1">
      <c r="A44" s="187">
        <v>42887</v>
      </c>
      <c r="B44" s="188">
        <v>3.838146508691608</v>
      </c>
      <c r="C44" s="188">
        <v>5.7877368518496155</v>
      </c>
      <c r="D44" s="128"/>
      <c r="E44" s="128"/>
      <c r="F44" s="128"/>
      <c r="G44" s="128"/>
      <c r="H44" s="128"/>
      <c r="I44" s="128"/>
    </row>
    <row r="45" spans="1:9" ht="12" customHeight="1">
      <c r="A45" s="187">
        <v>42917</v>
      </c>
      <c r="B45" s="188">
        <v>3.4982628819810344</v>
      </c>
      <c r="C45" s="188">
        <v>6.7133373920488424</v>
      </c>
      <c r="D45" s="128"/>
      <c r="E45" s="128"/>
      <c r="F45" s="128"/>
      <c r="G45" s="128"/>
      <c r="H45" s="128"/>
      <c r="I45" s="128"/>
    </row>
    <row r="46" spans="1:9" ht="12" customHeight="1">
      <c r="A46" s="187">
        <v>42948</v>
      </c>
      <c r="B46" s="188">
        <v>5.0831986514945982</v>
      </c>
      <c r="C46" s="188">
        <v>7.6469542823333256</v>
      </c>
      <c r="D46" s="128"/>
      <c r="E46" s="128"/>
      <c r="F46" s="128"/>
      <c r="G46" s="128"/>
      <c r="H46" s="128"/>
      <c r="I46" s="128"/>
    </row>
    <row r="47" spans="1:9" ht="12" customHeight="1">
      <c r="A47" s="187">
        <v>42979</v>
      </c>
      <c r="B47" s="188">
        <v>7.6305171325391541</v>
      </c>
      <c r="C47" s="188">
        <v>8.7463897330076321</v>
      </c>
      <c r="D47" s="128"/>
      <c r="E47" s="128"/>
      <c r="F47" s="128"/>
      <c r="G47" s="128"/>
      <c r="H47" s="128"/>
      <c r="I47" s="128"/>
    </row>
    <row r="48" spans="1:9" ht="12" customHeight="1">
      <c r="A48" s="187">
        <v>43009</v>
      </c>
      <c r="B48" s="188">
        <v>8.6707175502656781</v>
      </c>
      <c r="C48" s="188">
        <v>9.8696693528565334</v>
      </c>
      <c r="D48" s="128"/>
      <c r="E48" s="128"/>
      <c r="F48" s="128"/>
      <c r="G48" s="128"/>
      <c r="H48" s="128"/>
      <c r="I48" s="128"/>
    </row>
    <row r="49" spans="1:9" ht="12" customHeight="1">
      <c r="A49" s="187">
        <v>43040</v>
      </c>
      <c r="B49" s="188">
        <v>8.519408854180142</v>
      </c>
      <c r="C49" s="188">
        <v>11.228244193849619</v>
      </c>
      <c r="D49" s="128"/>
      <c r="E49" s="128"/>
      <c r="F49" s="128"/>
      <c r="G49" s="128"/>
      <c r="H49" s="128"/>
      <c r="I49" s="128"/>
    </row>
    <row r="50" spans="1:9" ht="12" customHeight="1">
      <c r="A50" s="187">
        <v>43070</v>
      </c>
      <c r="B50" s="188">
        <v>10.636987766176986</v>
      </c>
      <c r="C50" s="188">
        <v>12.678258064831866</v>
      </c>
      <c r="D50" s="128"/>
      <c r="E50" s="128"/>
      <c r="F50" s="128"/>
      <c r="G50" s="128"/>
      <c r="H50" s="128"/>
      <c r="I50" s="128"/>
    </row>
    <row r="51" spans="1:9" ht="12" customHeight="1">
      <c r="A51" s="187">
        <v>43101</v>
      </c>
      <c r="B51" s="188">
        <v>11.701026515713338</v>
      </c>
      <c r="C51" s="188">
        <v>13.893130809605452</v>
      </c>
      <c r="D51" s="128"/>
      <c r="E51" s="128"/>
      <c r="F51" s="128"/>
      <c r="G51" s="128"/>
      <c r="H51" s="128"/>
      <c r="I51" s="128"/>
    </row>
    <row r="52" spans="1:9" ht="12" customHeight="1">
      <c r="A52" s="187">
        <v>43132</v>
      </c>
      <c r="B52" s="188">
        <v>11.39419892494638</v>
      </c>
      <c r="C52" s="188">
        <v>14.646441870276533</v>
      </c>
      <c r="D52" s="128"/>
      <c r="E52" s="128"/>
      <c r="F52" s="128"/>
      <c r="G52" s="128"/>
      <c r="H52" s="128"/>
      <c r="I52" s="128"/>
    </row>
    <row r="53" spans="1:9" ht="12" customHeight="1">
      <c r="A53" s="187">
        <v>43160</v>
      </c>
      <c r="B53" s="188">
        <v>12.350752651145541</v>
      </c>
      <c r="C53" s="188">
        <v>15.656201883918456</v>
      </c>
      <c r="D53" s="128"/>
      <c r="E53" s="128"/>
      <c r="F53" s="128"/>
      <c r="G53" s="128"/>
      <c r="H53" s="128"/>
      <c r="I53" s="128"/>
    </row>
    <row r="54" spans="1:9" ht="12" customHeight="1">
      <c r="A54" s="187">
        <v>43191</v>
      </c>
      <c r="B54" s="188">
        <v>13.694245823524255</v>
      </c>
      <c r="C54" s="188">
        <v>16.599626867256518</v>
      </c>
      <c r="D54" s="128"/>
      <c r="E54" s="128"/>
      <c r="F54" s="128"/>
      <c r="G54" s="128"/>
      <c r="H54" s="128"/>
      <c r="I54" s="128"/>
    </row>
    <row r="55" spans="1:9" ht="12" customHeight="1">
      <c r="A55" s="187">
        <v>43221</v>
      </c>
      <c r="B55" s="188">
        <v>12.752956393689558</v>
      </c>
      <c r="C55" s="188">
        <v>18.058169833662902</v>
      </c>
      <c r="D55" s="128"/>
      <c r="E55" s="128"/>
      <c r="F55" s="128"/>
      <c r="G55" s="128"/>
      <c r="H55" s="128"/>
      <c r="I55" s="128"/>
    </row>
    <row r="56" spans="1:9" ht="12" customHeight="1">
      <c r="A56" s="187">
        <v>43252</v>
      </c>
      <c r="B56" s="188">
        <v>12.652730164919575</v>
      </c>
      <c r="C56" s="188">
        <v>18.877986451270431</v>
      </c>
      <c r="D56" s="128"/>
      <c r="E56" s="128"/>
      <c r="F56" s="128"/>
      <c r="G56" s="128"/>
      <c r="H56" s="128"/>
      <c r="I56" s="128"/>
    </row>
    <row r="57" spans="1:9" ht="12" customHeight="1">
      <c r="A57" s="187">
        <v>43282</v>
      </c>
      <c r="B57" s="188">
        <v>13.806024128150753</v>
      </c>
      <c r="C57" s="188">
        <v>19.70344986471666</v>
      </c>
      <c r="D57" s="128"/>
      <c r="E57" s="128"/>
      <c r="F57" s="128"/>
      <c r="G57" s="128"/>
      <c r="H57" s="128"/>
      <c r="I57" s="128"/>
    </row>
    <row r="58" spans="1:9" ht="12" customHeight="1">
      <c r="A58" s="187">
        <v>43313</v>
      </c>
      <c r="B58" s="188">
        <v>13.494988098207727</v>
      </c>
      <c r="C58" s="188">
        <v>20.686900243102784</v>
      </c>
      <c r="D58" s="128"/>
      <c r="E58" s="128"/>
      <c r="F58" s="128"/>
      <c r="G58" s="128"/>
      <c r="H58" s="128"/>
      <c r="I58" s="128"/>
    </row>
    <row r="59" spans="1:9" ht="12" customHeight="1">
      <c r="A59" s="187">
        <v>43344</v>
      </c>
      <c r="B59" s="188">
        <v>12.224713788917214</v>
      </c>
      <c r="C59" s="188">
        <v>21.513945039078905</v>
      </c>
      <c r="D59" s="128"/>
      <c r="E59" s="128"/>
      <c r="F59" s="128"/>
      <c r="G59" s="128"/>
      <c r="H59" s="128"/>
      <c r="I59" s="128"/>
    </row>
    <row r="60" spans="1:9" ht="12" customHeight="1">
      <c r="A60" s="187">
        <v>43374</v>
      </c>
      <c r="B60" s="188">
        <v>12.879930332714395</v>
      </c>
      <c r="C60" s="188">
        <v>22.095814600118175</v>
      </c>
      <c r="D60" s="128"/>
      <c r="E60" s="128"/>
      <c r="F60" s="128"/>
      <c r="G60" s="128"/>
      <c r="H60" s="128"/>
      <c r="I60" s="128"/>
    </row>
    <row r="61" spans="1:9" ht="12" customHeight="1">
      <c r="A61" s="187">
        <v>43405</v>
      </c>
      <c r="B61" s="188">
        <v>13.174400057329365</v>
      </c>
      <c r="C61" s="188">
        <v>22.722364917566651</v>
      </c>
      <c r="D61" s="128"/>
      <c r="E61" s="128"/>
      <c r="F61" s="128"/>
      <c r="G61" s="128"/>
      <c r="H61" s="128"/>
      <c r="I61" s="128"/>
    </row>
    <row r="62" spans="1:9" ht="12" customHeight="1">
      <c r="A62" s="187">
        <v>43435</v>
      </c>
      <c r="B62" s="188">
        <v>12.757719595049849</v>
      </c>
      <c r="C62" s="188">
        <v>22.406534218778845</v>
      </c>
      <c r="D62" s="128"/>
      <c r="E62" s="128"/>
      <c r="F62" s="128"/>
      <c r="G62" s="128"/>
      <c r="H62" s="128"/>
      <c r="I62" s="128"/>
    </row>
    <row r="63" spans="1:9" ht="12" customHeight="1">
      <c r="A63" s="187">
        <v>43466</v>
      </c>
      <c r="B63" s="188">
        <v>13.055354493372477</v>
      </c>
      <c r="C63" s="188">
        <v>23.094669658404101</v>
      </c>
      <c r="D63" s="128"/>
      <c r="E63" s="128"/>
      <c r="F63" s="128"/>
      <c r="G63" s="128"/>
      <c r="H63" s="128"/>
      <c r="I63" s="128"/>
    </row>
    <row r="64" spans="1:9" ht="12" customHeight="1">
      <c r="A64" s="187">
        <v>43497</v>
      </c>
      <c r="B64" s="188">
        <v>12.943815196066481</v>
      </c>
      <c r="C64" s="188">
        <v>23.491852153742499</v>
      </c>
      <c r="D64" s="128"/>
      <c r="E64" s="128"/>
      <c r="F64" s="128"/>
      <c r="G64" s="128"/>
      <c r="H64" s="128"/>
      <c r="I64" s="128"/>
    </row>
    <row r="65" spans="1:9" ht="12" customHeight="1">
      <c r="A65" s="187">
        <v>43525</v>
      </c>
      <c r="B65" s="188">
        <v>12.821005299277971</v>
      </c>
      <c r="C65" s="188">
        <v>23.570907623118373</v>
      </c>
      <c r="D65" s="128"/>
      <c r="E65" s="128"/>
      <c r="F65" s="128"/>
      <c r="G65" s="128"/>
      <c r="H65" s="128"/>
      <c r="I65" s="128"/>
    </row>
    <row r="66" spans="1:9" ht="12" customHeight="1">
      <c r="A66" s="187">
        <v>43556</v>
      </c>
      <c r="B66" s="188">
        <v>11.815875630055487</v>
      </c>
      <c r="C66" s="188">
        <v>23.793114052331134</v>
      </c>
      <c r="D66" s="128"/>
      <c r="E66" s="128"/>
      <c r="F66" s="128"/>
      <c r="G66" s="128"/>
      <c r="H66" s="128"/>
      <c r="I66" s="128"/>
    </row>
    <row r="67" spans="1:9" ht="12" customHeight="1">
      <c r="A67" s="187">
        <v>43586</v>
      </c>
      <c r="B67" s="188">
        <v>12.585177020147114</v>
      </c>
      <c r="C67" s="188">
        <v>23.329102092810587</v>
      </c>
      <c r="D67" s="128"/>
      <c r="E67" s="128"/>
      <c r="F67" s="128"/>
      <c r="G67" s="128"/>
      <c r="H67" s="128"/>
      <c r="I67" s="128"/>
    </row>
    <row r="68" spans="1:9" ht="12" customHeight="1">
      <c r="A68" s="187">
        <v>43617</v>
      </c>
      <c r="B68" s="188">
        <v>12.599548207347297</v>
      </c>
      <c r="C68" s="188">
        <v>22.805376650277665</v>
      </c>
      <c r="D68" s="128"/>
      <c r="E68" s="128"/>
      <c r="F68" s="128"/>
      <c r="G68" s="128"/>
      <c r="H68" s="128"/>
      <c r="I68" s="128"/>
    </row>
    <row r="69" spans="1:9" ht="12" customHeight="1">
      <c r="A69" s="187">
        <v>43647</v>
      </c>
      <c r="B69" s="188">
        <v>11.618592222229935</v>
      </c>
      <c r="C69" s="188">
        <v>21.874139427714965</v>
      </c>
      <c r="D69" s="128"/>
      <c r="E69" s="128"/>
      <c r="F69" s="128"/>
      <c r="G69" s="128"/>
      <c r="H69" s="128"/>
      <c r="I69" s="128"/>
    </row>
    <row r="70" spans="1:9" ht="12" customHeight="1">
      <c r="A70" s="187">
        <v>43678</v>
      </c>
      <c r="B70" s="188">
        <v>11.246998860054333</v>
      </c>
      <c r="C70" s="188">
        <v>21.145229878513192</v>
      </c>
      <c r="D70" s="128"/>
      <c r="E70" s="128"/>
      <c r="F70" s="128"/>
      <c r="G70" s="128"/>
      <c r="H70" s="128"/>
      <c r="I70" s="128"/>
    </row>
    <row r="71" spans="1:9" ht="12" customHeight="1">
      <c r="A71" s="187">
        <v>43709</v>
      </c>
      <c r="B71" s="188">
        <v>10.846423350026328</v>
      </c>
      <c r="C71" s="188">
        <v>20.678015884713659</v>
      </c>
      <c r="D71" s="128"/>
      <c r="E71" s="128"/>
      <c r="F71" s="128"/>
      <c r="G71" s="128"/>
      <c r="H71" s="128"/>
      <c r="I71" s="128"/>
    </row>
    <row r="72" spans="1:9" ht="12" customHeight="1">
      <c r="A72" s="187">
        <v>43739</v>
      </c>
      <c r="B72" s="188">
        <v>9.9523766332032153</v>
      </c>
      <c r="C72" s="188">
        <v>19.661876192813892</v>
      </c>
      <c r="D72" s="128"/>
      <c r="E72" s="128"/>
      <c r="F72" s="128"/>
      <c r="G72" s="128"/>
      <c r="H72" s="128"/>
      <c r="I72" s="128"/>
    </row>
    <row r="73" spans="1:9" ht="12" customHeight="1">
      <c r="A73" s="187">
        <v>43770</v>
      </c>
      <c r="B73" s="188">
        <v>9.4327147832403426</v>
      </c>
      <c r="C73" s="188">
        <v>18.602646987750433</v>
      </c>
      <c r="D73" s="128"/>
      <c r="E73" s="128"/>
      <c r="F73" s="128"/>
      <c r="G73" s="128"/>
      <c r="H73" s="128"/>
      <c r="I73" s="128"/>
    </row>
    <row r="74" spans="1:9" ht="12" customHeight="1">
      <c r="A74" s="187">
        <v>43800</v>
      </c>
      <c r="B74" s="188">
        <v>8.1893305240240011</v>
      </c>
      <c r="C74" s="188">
        <v>18.450173902822684</v>
      </c>
      <c r="D74" s="128"/>
      <c r="E74" s="128"/>
      <c r="F74" s="128"/>
      <c r="G74" s="128"/>
      <c r="H74" s="128"/>
      <c r="I74" s="128"/>
    </row>
    <row r="75" spans="1:9" ht="12" customHeight="1">
      <c r="A75" s="187">
        <v>43831</v>
      </c>
      <c r="B75" s="188">
        <v>5.9058472325616691</v>
      </c>
      <c r="C75" s="188">
        <v>17.855887014276917</v>
      </c>
      <c r="D75" s="128"/>
      <c r="E75" s="128"/>
      <c r="F75" s="128"/>
      <c r="G75" s="128"/>
      <c r="H75" s="128"/>
      <c r="I75" s="128"/>
    </row>
    <row r="76" spans="1:9" ht="12" customHeight="1">
      <c r="A76" s="187">
        <v>43862</v>
      </c>
      <c r="B76" s="188">
        <v>6.0771466167438604</v>
      </c>
      <c r="C76" s="188">
        <v>17.822041995663042</v>
      </c>
      <c r="D76" s="128"/>
      <c r="E76" s="128"/>
      <c r="F76" s="128"/>
      <c r="G76" s="128"/>
      <c r="H76" s="128"/>
      <c r="I76" s="128"/>
    </row>
    <row r="77" spans="1:9" ht="12" customHeight="1">
      <c r="A77" s="187">
        <v>43891</v>
      </c>
      <c r="B77" s="188">
        <v>8.9916623940939076</v>
      </c>
      <c r="C77" s="188">
        <v>17.827889941779887</v>
      </c>
      <c r="D77" s="128"/>
      <c r="E77" s="128"/>
      <c r="F77" s="128"/>
      <c r="G77" s="128"/>
      <c r="H77" s="128"/>
      <c r="I77" s="128"/>
    </row>
    <row r="78" spans="1:9" ht="12" customHeight="1">
      <c r="A78" s="187">
        <v>43922</v>
      </c>
      <c r="B78" s="188">
        <v>10.623133324116509</v>
      </c>
      <c r="C78" s="188">
        <v>14.668070153344217</v>
      </c>
      <c r="D78" s="128"/>
      <c r="E78" s="128"/>
      <c r="F78" s="128"/>
      <c r="G78" s="128"/>
      <c r="H78" s="128"/>
      <c r="I78" s="128"/>
    </row>
    <row r="79" spans="1:9" ht="12" customHeight="1">
      <c r="A79" s="187">
        <v>43952</v>
      </c>
      <c r="B79" s="188">
        <v>9.867533056612217</v>
      </c>
      <c r="C79" s="188">
        <v>13.096366645172481</v>
      </c>
      <c r="D79" s="128"/>
      <c r="E79" s="128"/>
      <c r="F79" s="128"/>
      <c r="G79" s="128"/>
      <c r="H79" s="128"/>
      <c r="I79" s="128"/>
    </row>
    <row r="80" spans="1:9" ht="12" customHeight="1">
      <c r="A80" s="187">
        <v>43983</v>
      </c>
      <c r="B80" s="188">
        <v>9.9374300610284507</v>
      </c>
      <c r="C80" s="188">
        <v>12.612415757354128</v>
      </c>
      <c r="D80" s="128"/>
      <c r="E80" s="128"/>
      <c r="F80" s="128"/>
      <c r="G80" s="128"/>
      <c r="H80" s="128"/>
      <c r="I80" s="128"/>
    </row>
    <row r="81" spans="1:9" ht="12" customHeight="1">
      <c r="A81" s="187">
        <v>44013</v>
      </c>
      <c r="B81" s="188">
        <v>11.046591430857731</v>
      </c>
      <c r="C81" s="188">
        <v>13.16832260580685</v>
      </c>
      <c r="D81" s="128"/>
      <c r="E81" s="128"/>
      <c r="F81" s="128"/>
      <c r="G81" s="128"/>
      <c r="H81" s="128"/>
      <c r="I81" s="128"/>
    </row>
    <row r="82" spans="1:9" ht="12" customHeight="1">
      <c r="A82" s="187">
        <v>44044</v>
      </c>
      <c r="B82" s="188">
        <v>11.207049034123642</v>
      </c>
      <c r="C82" s="188">
        <v>13.274518812421476</v>
      </c>
      <c r="D82" s="128"/>
      <c r="E82" s="128"/>
      <c r="F82" s="128"/>
      <c r="G82" s="128"/>
      <c r="H82" s="128"/>
      <c r="I82" s="128"/>
    </row>
    <row r="83" spans="1:9" ht="12" customHeight="1">
      <c r="A83" s="187">
        <v>44075</v>
      </c>
      <c r="B83" s="188">
        <v>11.453622972166471</v>
      </c>
      <c r="C83" s="188">
        <v>13.566919518815283</v>
      </c>
      <c r="D83" s="128"/>
      <c r="E83" s="128"/>
      <c r="F83" s="128"/>
      <c r="G83" s="128"/>
      <c r="H83" s="128"/>
      <c r="I83" s="128"/>
    </row>
    <row r="84" spans="1:9" ht="12" customHeight="1">
      <c r="A84" s="187">
        <v>44105</v>
      </c>
      <c r="B84" s="188">
        <v>12.393855792024453</v>
      </c>
      <c r="C84" s="188">
        <v>14.722670363767662</v>
      </c>
      <c r="D84" s="128"/>
      <c r="E84" s="128"/>
      <c r="F84" s="128"/>
      <c r="G84" s="128"/>
      <c r="H84" s="128"/>
      <c r="I84" s="128"/>
    </row>
    <row r="85" spans="1:9" ht="12" customHeight="1">
      <c r="A85" s="187">
        <v>44136</v>
      </c>
      <c r="B85" s="188">
        <v>12.123771633195091</v>
      </c>
      <c r="C85" s="188">
        <v>13.964952334901028</v>
      </c>
      <c r="D85" s="128"/>
      <c r="E85" s="128"/>
      <c r="F85" s="128"/>
      <c r="G85" s="128"/>
      <c r="H85" s="128"/>
      <c r="I85" s="128"/>
    </row>
    <row r="86" spans="1:9" ht="12" customHeight="1">
      <c r="A86" s="187">
        <v>44166</v>
      </c>
      <c r="B86" s="188">
        <v>11.411198350973024</v>
      </c>
      <c r="C86" s="188">
        <v>13.557031797717826</v>
      </c>
      <c r="D86" s="128"/>
      <c r="E86" s="128"/>
      <c r="F86" s="128"/>
      <c r="G86" s="128"/>
      <c r="H86" s="128"/>
      <c r="I86" s="128"/>
    </row>
    <row r="87" spans="1:9" ht="12" customHeight="1">
      <c r="A87" s="187">
        <v>44197</v>
      </c>
      <c r="B87" s="188">
        <v>15.312446118469978</v>
      </c>
      <c r="C87" s="188">
        <v>15.40967799517658</v>
      </c>
      <c r="D87" s="128"/>
      <c r="E87" s="128"/>
      <c r="F87" s="128"/>
      <c r="G87" s="128"/>
      <c r="H87" s="128"/>
      <c r="I87" s="128"/>
    </row>
    <row r="88" spans="1:9" ht="12" customHeight="1">
      <c r="A88" s="187">
        <v>44228</v>
      </c>
      <c r="B88" s="188">
        <v>16.049749601139425</v>
      </c>
      <c r="C88" s="188">
        <v>15.612018881943925</v>
      </c>
      <c r="D88" s="128"/>
      <c r="E88" s="128"/>
      <c r="F88" s="128"/>
      <c r="G88" s="128"/>
      <c r="H88" s="128"/>
      <c r="I88" s="128"/>
    </row>
    <row r="89" spans="1:9" ht="12" customHeight="1">
      <c r="A89" s="187">
        <v>44256</v>
      </c>
      <c r="B89" s="188">
        <v>12.986370749995586</v>
      </c>
      <c r="C89" s="188">
        <v>16.152776028422537</v>
      </c>
      <c r="D89" s="128"/>
      <c r="E89" s="128"/>
      <c r="F89" s="128"/>
      <c r="G89" s="128"/>
      <c r="H89" s="128"/>
      <c r="I89" s="128"/>
    </row>
    <row r="90" spans="1:9" ht="12" customHeight="1">
      <c r="A90" s="187">
        <v>44287</v>
      </c>
      <c r="B90" s="188">
        <v>13.219720346952329</v>
      </c>
      <c r="C90" s="188">
        <v>19.583061599096126</v>
      </c>
      <c r="D90" s="128"/>
      <c r="E90" s="128"/>
      <c r="F90" s="128"/>
      <c r="G90" s="128"/>
      <c r="H90" s="128"/>
      <c r="I90" s="128"/>
    </row>
    <row r="91" spans="1:9" ht="12" customHeight="1">
      <c r="A91" s="187">
        <v>44317</v>
      </c>
      <c r="B91" s="188">
        <v>15.408220643338595</v>
      </c>
      <c r="C91" s="188">
        <v>21.897538460289539</v>
      </c>
      <c r="D91" s="128"/>
      <c r="E91" s="128"/>
      <c r="F91" s="128"/>
      <c r="G91" s="128"/>
      <c r="H91" s="128"/>
      <c r="I91" s="128"/>
    </row>
    <row r="92" spans="1:9" ht="12" customHeight="1">
      <c r="A92" s="187">
        <v>44348</v>
      </c>
      <c r="B92" s="188">
        <v>16.487281091200259</v>
      </c>
      <c r="C92" s="188">
        <v>23.755919657915967</v>
      </c>
      <c r="D92" s="128"/>
      <c r="E92" s="128"/>
      <c r="F92" s="128"/>
      <c r="G92" s="128"/>
      <c r="H92" s="128"/>
      <c r="I92" s="128"/>
    </row>
    <row r="93" spans="1:9" ht="12" customHeight="1">
      <c r="A93" s="187">
        <v>44378</v>
      </c>
      <c r="B93" s="188">
        <v>16.821638853111125</v>
      </c>
      <c r="C93" s="188">
        <v>23.848897799513139</v>
      </c>
      <c r="D93" s="128"/>
      <c r="E93" s="128"/>
      <c r="F93" s="128"/>
      <c r="G93" s="128"/>
      <c r="H93" s="128"/>
      <c r="I93" s="128"/>
    </row>
    <row r="94" spans="1:9" ht="12" customHeight="1">
      <c r="A94" s="187">
        <v>44409</v>
      </c>
      <c r="B94" s="188">
        <v>15.962778135025474</v>
      </c>
      <c r="C94" s="188">
        <v>23.970458107666047</v>
      </c>
      <c r="D94" s="128"/>
      <c r="E94" s="128"/>
      <c r="F94" s="128"/>
      <c r="G94" s="128"/>
      <c r="H94" s="128"/>
      <c r="I94" s="128"/>
    </row>
    <row r="95" spans="1:9" ht="12" customHeight="1">
      <c r="A95" s="187">
        <v>44440</v>
      </c>
      <c r="B95" s="188">
        <v>17.094702099072933</v>
      </c>
      <c r="C95" s="188">
        <v>23.924964912234685</v>
      </c>
      <c r="D95" s="128"/>
      <c r="E95" s="128"/>
      <c r="F95" s="128"/>
      <c r="G95" s="128"/>
      <c r="H95" s="128"/>
      <c r="I95" s="128"/>
    </row>
    <row r="96" spans="1:9" ht="12" customHeight="1">
      <c r="A96" s="187">
        <v>44470</v>
      </c>
      <c r="B96" s="188">
        <v>17.347127997339683</v>
      </c>
      <c r="C96" s="188">
        <v>23.604967986230548</v>
      </c>
      <c r="D96" s="128"/>
      <c r="E96" s="128"/>
      <c r="F96" s="128"/>
      <c r="G96" s="128"/>
      <c r="H96" s="128"/>
      <c r="I96" s="128"/>
    </row>
    <row r="97" spans="1:9" ht="12" customHeight="1">
      <c r="A97" s="187">
        <v>44501</v>
      </c>
      <c r="B97" s="188">
        <v>18.439391356433575</v>
      </c>
      <c r="C97" s="188">
        <v>23.919607374966944</v>
      </c>
      <c r="D97" s="128"/>
      <c r="E97" s="128"/>
      <c r="F97" s="128"/>
      <c r="G97" s="128"/>
      <c r="H97" s="128"/>
      <c r="I97" s="128"/>
    </row>
    <row r="98" spans="1:9" ht="12" customHeight="1">
      <c r="A98" s="187">
        <v>44531</v>
      </c>
      <c r="B98" s="188">
        <v>19.813577835728651</v>
      </c>
      <c r="C98" s="188">
        <v>25.064983386106675</v>
      </c>
      <c r="D98" s="128"/>
      <c r="E98" s="128"/>
      <c r="F98" s="128"/>
      <c r="G98" s="128"/>
      <c r="H98" s="128"/>
      <c r="I98" s="128"/>
    </row>
    <row r="99" spans="1:9" ht="12" customHeight="1">
      <c r="A99" s="187">
        <v>44562</v>
      </c>
      <c r="B99" s="188">
        <v>17.024309900073959</v>
      </c>
      <c r="C99" s="188">
        <v>23.298993067751226</v>
      </c>
      <c r="D99" s="128"/>
      <c r="E99" s="128"/>
      <c r="F99" s="128"/>
      <c r="G99" s="128"/>
      <c r="H99" s="128"/>
      <c r="I99" s="128"/>
    </row>
    <row r="100" spans="1:9" ht="12" customHeight="1">
      <c r="A100" s="187">
        <v>44593</v>
      </c>
      <c r="B100" s="188">
        <v>19.257005190360815</v>
      </c>
      <c r="C100" s="188">
        <v>23.724159048405951</v>
      </c>
      <c r="D100" s="128"/>
      <c r="E100" s="128"/>
      <c r="F100" s="128"/>
      <c r="G100" s="128"/>
      <c r="H100" s="128"/>
      <c r="I100" s="128"/>
    </row>
    <row r="101" spans="1:9" ht="12" customHeight="1">
      <c r="A101" s="187">
        <v>44621</v>
      </c>
      <c r="B101" s="188">
        <v>18.302422066870605</v>
      </c>
      <c r="C101" s="188">
        <v>21.175646251248637</v>
      </c>
      <c r="D101" s="128"/>
      <c r="E101" s="128"/>
      <c r="F101" s="128"/>
      <c r="G101" s="128"/>
      <c r="H101" s="128"/>
      <c r="I101" s="128"/>
    </row>
    <row r="102" spans="1:9" ht="12" customHeight="1">
      <c r="A102" s="187">
        <v>44652</v>
      </c>
      <c r="B102" s="188">
        <v>16.517497739868531</v>
      </c>
      <c r="C102" s="188">
        <v>17.460040864621078</v>
      </c>
      <c r="D102" s="128"/>
      <c r="E102" s="128"/>
      <c r="F102" s="128"/>
      <c r="G102" s="128"/>
      <c r="H102" s="128"/>
      <c r="I102" s="128"/>
    </row>
    <row r="103" spans="1:9" ht="12" customHeight="1">
      <c r="A103" s="187">
        <v>44682</v>
      </c>
      <c r="B103" s="188">
        <v>14.699065059614512</v>
      </c>
      <c r="C103" s="188">
        <v>14.769299396604225</v>
      </c>
      <c r="D103" s="128"/>
      <c r="E103" s="128"/>
      <c r="F103" s="128"/>
      <c r="G103" s="128"/>
      <c r="H103" s="128"/>
      <c r="I103" s="128"/>
    </row>
    <row r="104" spans="1:9" ht="12" customHeight="1">
      <c r="A104" s="187">
        <v>44713</v>
      </c>
      <c r="B104" s="188">
        <v>13.730079474237542</v>
      </c>
      <c r="C104" s="188">
        <v>12.377474742649142</v>
      </c>
      <c r="D104" s="128"/>
      <c r="E104" s="128"/>
      <c r="F104" s="128"/>
      <c r="G104" s="128"/>
      <c r="H104" s="128"/>
      <c r="I104" s="128"/>
    </row>
    <row r="105" spans="1:9" ht="12" customHeight="1">
      <c r="A105" s="187">
        <v>44743</v>
      </c>
      <c r="B105" s="188">
        <v>14.176276574038667</v>
      </c>
      <c r="C105" s="188">
        <v>11.486727262651939</v>
      </c>
      <c r="D105" s="128"/>
      <c r="E105" s="128"/>
      <c r="F105" s="128"/>
      <c r="G105" s="128"/>
      <c r="H105" s="128"/>
      <c r="I105" s="128"/>
    </row>
    <row r="106" spans="1:9" ht="12" customHeight="1">
      <c r="A106" s="187">
        <v>44774</v>
      </c>
      <c r="B106" s="188">
        <v>18.384001666111274</v>
      </c>
      <c r="C106" s="188">
        <v>10.443607315357738</v>
      </c>
      <c r="D106" s="128"/>
      <c r="E106" s="128"/>
      <c r="F106" s="128"/>
      <c r="G106" s="128"/>
      <c r="H106" s="128"/>
      <c r="I106" s="128"/>
    </row>
    <row r="107" spans="1:9" ht="12" customHeight="1">
      <c r="A107" s="187">
        <v>44805</v>
      </c>
      <c r="B107" s="188">
        <v>19.392967427740444</v>
      </c>
      <c r="C107" s="188">
        <v>10.142515595907128</v>
      </c>
      <c r="D107" s="128"/>
      <c r="E107" s="128"/>
      <c r="F107" s="128"/>
      <c r="G107" s="128"/>
      <c r="H107" s="128"/>
      <c r="I107" s="128"/>
    </row>
    <row r="108" spans="1:9" ht="12" customHeight="1">
      <c r="A108" s="187">
        <v>44835</v>
      </c>
      <c r="B108" s="188">
        <v>21.664932850090096</v>
      </c>
      <c r="C108" s="188">
        <v>9.4578125666759263</v>
      </c>
      <c r="D108" s="128"/>
      <c r="E108" s="128"/>
      <c r="F108" s="128"/>
      <c r="G108" s="128"/>
      <c r="H108" s="128"/>
      <c r="I108" s="128"/>
    </row>
    <row r="109" spans="1:9" ht="12" customHeight="1">
      <c r="A109" s="187">
        <v>44866</v>
      </c>
      <c r="B109" s="188">
        <v>21.541906001123451</v>
      </c>
      <c r="C109" s="188">
        <v>9.7788161731465095</v>
      </c>
      <c r="D109" s="128"/>
      <c r="E109" s="128"/>
      <c r="F109" s="128"/>
      <c r="G109" s="128"/>
      <c r="H109" s="128"/>
      <c r="I109" s="128"/>
    </row>
    <row r="110" spans="1:9" ht="12" customHeight="1">
      <c r="A110" s="187">
        <v>44896</v>
      </c>
      <c r="B110" s="188">
        <v>23.835797821704304</v>
      </c>
      <c r="C110" s="188">
        <v>9.4553508661463468</v>
      </c>
      <c r="D110" s="128"/>
      <c r="E110" s="128"/>
      <c r="F110" s="128"/>
      <c r="G110" s="128"/>
      <c r="H110" s="128"/>
      <c r="I110" s="128"/>
    </row>
    <row r="111" spans="1:9" ht="12" customHeight="1">
      <c r="A111" s="187">
        <v>44927</v>
      </c>
      <c r="B111" s="188">
        <v>23.161951884476451</v>
      </c>
      <c r="C111" s="188">
        <v>8.9311803041548927</v>
      </c>
      <c r="D111" s="128"/>
      <c r="E111" s="128"/>
      <c r="F111" s="128"/>
      <c r="G111" s="128"/>
      <c r="H111" s="128"/>
      <c r="I111" s="128"/>
    </row>
    <row r="112" spans="1:9" ht="12" customHeight="1">
      <c r="A112" s="187">
        <v>44958</v>
      </c>
      <c r="B112" s="188">
        <v>22.666821702076277</v>
      </c>
      <c r="C112" s="188">
        <v>8.1107127178597693</v>
      </c>
      <c r="D112" s="128"/>
      <c r="E112" s="128"/>
      <c r="F112" s="128"/>
      <c r="G112" s="128"/>
      <c r="H112" s="128"/>
      <c r="I112" s="128"/>
    </row>
    <row r="113" spans="1:9" ht="12" customHeight="1">
      <c r="A113" s="187">
        <v>44986</v>
      </c>
      <c r="B113" s="188">
        <v>24.444972561366825</v>
      </c>
      <c r="C113" s="188">
        <v>9.9631072339907405</v>
      </c>
      <c r="D113" s="128"/>
      <c r="E113" s="128"/>
      <c r="F113" s="128"/>
      <c r="G113" s="128"/>
      <c r="H113" s="128"/>
      <c r="I113" s="128"/>
    </row>
    <row r="114" spans="1:9" ht="12" customHeight="1">
      <c r="A114" s="187">
        <v>45017</v>
      </c>
      <c r="B114" s="188">
        <v>26.097733260597167</v>
      </c>
      <c r="C114" s="188">
        <v>12.907766090658384</v>
      </c>
      <c r="D114" s="128"/>
      <c r="E114" s="128"/>
      <c r="F114" s="128"/>
      <c r="G114" s="128"/>
      <c r="H114" s="128"/>
      <c r="I114" s="128"/>
    </row>
    <row r="115" spans="1:9" ht="12" customHeight="1">
      <c r="A115" s="187">
        <v>45047</v>
      </c>
      <c r="B115" s="188">
        <v>27.769830881529828</v>
      </c>
      <c r="C115" s="188">
        <v>15.406048419984899</v>
      </c>
      <c r="D115" s="128"/>
      <c r="E115" s="128"/>
      <c r="F115" s="128"/>
      <c r="G115" s="128"/>
      <c r="H115" s="128"/>
      <c r="I115" s="128"/>
    </row>
    <row r="116" spans="1:9" ht="12" customHeight="1">
      <c r="A116" s="187">
        <v>45078</v>
      </c>
      <c r="B116" s="188">
        <v>29.153334869665969</v>
      </c>
      <c r="C116" s="188">
        <v>17.341039781907824</v>
      </c>
      <c r="D116" s="128"/>
      <c r="E116" s="128"/>
      <c r="F116" s="128"/>
      <c r="G116" s="128"/>
      <c r="H116" s="128"/>
      <c r="I116" s="128"/>
    </row>
    <row r="117" spans="1:9" ht="12" customHeight="1">
      <c r="A117" s="187">
        <v>45108</v>
      </c>
      <c r="B117" s="188">
        <v>29.892843973118289</v>
      </c>
      <c r="C117" s="188">
        <v>18.246831007634796</v>
      </c>
      <c r="D117" s="128"/>
      <c r="E117" s="128"/>
      <c r="F117" s="128"/>
      <c r="G117" s="128"/>
      <c r="H117" s="128"/>
      <c r="I117" s="128"/>
    </row>
    <row r="118" spans="1:9" ht="12" customHeight="1">
      <c r="A118" s="187">
        <v>45139</v>
      </c>
      <c r="B118" s="188">
        <v>27.41548708444688</v>
      </c>
      <c r="C118" s="188">
        <v>20.735801241318683</v>
      </c>
      <c r="D118" s="128"/>
      <c r="E118" s="128"/>
      <c r="F118" s="128"/>
      <c r="G118" s="128"/>
      <c r="H118" s="128"/>
      <c r="I118" s="128"/>
    </row>
    <row r="119" spans="1:9" ht="12" customHeight="1">
      <c r="A119" s="187">
        <v>45170</v>
      </c>
      <c r="B119" s="188">
        <v>27.166557136328876</v>
      </c>
      <c r="C119" s="188">
        <v>22.366468262692777</v>
      </c>
      <c r="D119" s="128"/>
      <c r="E119" s="128"/>
      <c r="F119" s="128"/>
      <c r="G119" s="128"/>
      <c r="H119" s="128"/>
      <c r="I119" s="128"/>
    </row>
    <row r="120" spans="1:9" ht="12" customHeight="1">
      <c r="A120" s="187">
        <v>45200</v>
      </c>
      <c r="B120" s="188">
        <v>25.444294352646082</v>
      </c>
      <c r="C120" s="188">
        <v>23.831727714936207</v>
      </c>
      <c r="D120" s="128"/>
      <c r="E120" s="128"/>
      <c r="F120" s="128"/>
      <c r="G120" s="128"/>
      <c r="H120" s="128"/>
      <c r="I120" s="128"/>
    </row>
    <row r="121" spans="1:9" ht="12" customHeight="1">
      <c r="A121" s="187">
        <v>45231</v>
      </c>
      <c r="B121" s="188">
        <v>26.149786724532305</v>
      </c>
      <c r="C121" s="188">
        <v>24.336048572653397</v>
      </c>
      <c r="D121" s="128"/>
      <c r="E121" s="128"/>
      <c r="F121" s="128"/>
      <c r="G121" s="128"/>
      <c r="H121" s="128"/>
      <c r="I121" s="128"/>
    </row>
    <row r="122" spans="1:9" ht="12" customHeight="1">
      <c r="A122" s="187">
        <v>45261</v>
      </c>
      <c r="B122" s="188">
        <v>24.80287589264303</v>
      </c>
      <c r="C122" s="188">
        <v>23.038273334658911</v>
      </c>
      <c r="D122" s="128"/>
      <c r="E122" s="128"/>
      <c r="F122" s="128"/>
      <c r="G122" s="128"/>
      <c r="H122" s="128"/>
      <c r="I122" s="128"/>
    </row>
    <row r="123" spans="1:9" ht="12" customHeight="1">
      <c r="A123" s="187">
        <v>45292</v>
      </c>
      <c r="B123" s="188">
        <v>25.342758383056861</v>
      </c>
      <c r="C123" s="188">
        <v>23.296069312970673</v>
      </c>
      <c r="D123" s="128"/>
      <c r="E123" s="128"/>
      <c r="F123" s="128"/>
      <c r="G123" s="128"/>
      <c r="H123" s="128"/>
      <c r="I123" s="128"/>
    </row>
    <row r="124" spans="1:9" ht="12" customHeight="1">
      <c r="A124" s="187">
        <v>45323</v>
      </c>
      <c r="B124" s="188">
        <v>22.717332791512263</v>
      </c>
      <c r="C124" s="188">
        <v>23.118983739585005</v>
      </c>
      <c r="D124" s="128"/>
      <c r="E124" s="128"/>
      <c r="F124" s="128"/>
      <c r="G124" s="128"/>
      <c r="H124" s="128"/>
      <c r="I124" s="128"/>
    </row>
  </sheetData>
  <pageMargins left="1.18" right="0.79" top="0.79" bottom="0.79" header="0.39" footer="0.39"/>
  <pageSetup paperSize="9" fitToWidth="0" fitToHeight="0"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51"/>
  <dimension ref="A1:P59"/>
  <sheetViews>
    <sheetView view="pageBreakPreview" zoomScaleNormal="86" zoomScaleSheetLayoutView="100" workbookViewId="0">
      <selection activeCell="N21" sqref="N21"/>
    </sheetView>
  </sheetViews>
  <sheetFormatPr defaultColWidth="8.6640625" defaultRowHeight="14.4"/>
  <cols>
    <col min="1" max="1" width="12.5546875" style="114" customWidth="1"/>
    <col min="2" max="2" width="14.6640625" style="112" customWidth="1"/>
    <col min="3" max="3" width="18" style="112" customWidth="1"/>
    <col min="4" max="9" width="8.6640625" style="112"/>
    <col min="10" max="10" width="1.109375" style="112" customWidth="1"/>
    <col min="11" max="16384" width="8.6640625" style="112"/>
  </cols>
  <sheetData>
    <row r="1" spans="1:16" ht="18.600000000000001" customHeight="1">
      <c r="A1" s="196" t="s">
        <v>495</v>
      </c>
      <c r="B1" s="190"/>
      <c r="C1" s="190"/>
      <c r="D1" s="190"/>
      <c r="E1" s="190"/>
      <c r="F1" s="190"/>
      <c r="G1" s="190"/>
      <c r="H1" s="190"/>
      <c r="I1" s="190"/>
      <c r="J1" s="190"/>
      <c r="K1" s="191"/>
    </row>
    <row r="2" spans="1:16" ht="48" customHeight="1">
      <c r="A2" s="192" t="s">
        <v>455</v>
      </c>
      <c r="B2" s="192" t="s">
        <v>496</v>
      </c>
      <c r="C2" s="192" t="s">
        <v>497</v>
      </c>
      <c r="D2" s="190"/>
      <c r="E2" s="190"/>
      <c r="F2" s="190"/>
      <c r="G2" s="190"/>
      <c r="H2" s="190"/>
      <c r="I2" s="190"/>
      <c r="J2" s="190"/>
      <c r="K2" s="191"/>
    </row>
    <row r="3" spans="1:16">
      <c r="A3" s="193">
        <v>43556</v>
      </c>
      <c r="B3" s="194">
        <v>2.2304920423809449</v>
      </c>
      <c r="C3" s="194">
        <v>1.1080989116327942</v>
      </c>
      <c r="D3" s="190"/>
      <c r="E3" s="190"/>
      <c r="F3" s="190"/>
      <c r="G3" s="190"/>
      <c r="H3" s="190"/>
      <c r="I3" s="190"/>
      <c r="J3" s="190"/>
      <c r="K3" s="191"/>
    </row>
    <row r="4" spans="1:16">
      <c r="A4" s="193">
        <v>43586</v>
      </c>
      <c r="B4" s="194">
        <v>1.8085158046880423</v>
      </c>
      <c r="C4" s="194">
        <v>1.9334003112199127</v>
      </c>
      <c r="D4" s="190"/>
      <c r="E4" s="190"/>
      <c r="F4" s="190"/>
      <c r="G4" s="190"/>
      <c r="H4" s="190"/>
      <c r="I4" s="190"/>
      <c r="J4" s="190"/>
      <c r="K4" s="191"/>
      <c r="P4" s="113"/>
    </row>
    <row r="5" spans="1:16">
      <c r="A5" s="193">
        <v>43617</v>
      </c>
      <c r="B5" s="194">
        <v>1.3659420075287017</v>
      </c>
      <c r="C5" s="194">
        <v>1.6648184301497224</v>
      </c>
      <c r="D5" s="190"/>
      <c r="E5" s="190"/>
      <c r="F5" s="190"/>
      <c r="G5" s="190"/>
      <c r="H5" s="190"/>
      <c r="I5" s="190"/>
      <c r="J5" s="190"/>
      <c r="K5" s="191"/>
    </row>
    <row r="6" spans="1:16">
      <c r="A6" s="193">
        <v>43647</v>
      </c>
      <c r="B6" s="194">
        <v>1.0858153913147106</v>
      </c>
      <c r="C6" s="194">
        <v>2.8218019003221997</v>
      </c>
      <c r="D6" s="190"/>
      <c r="E6" s="190"/>
      <c r="F6" s="190"/>
      <c r="G6" s="190"/>
      <c r="H6" s="190"/>
      <c r="I6" s="190"/>
      <c r="J6" s="190"/>
      <c r="K6" s="191"/>
    </row>
    <row r="7" spans="1:16">
      <c r="A7" s="193">
        <v>43678</v>
      </c>
      <c r="B7" s="194">
        <v>1.2814568916307252</v>
      </c>
      <c r="C7" s="194">
        <v>2.393298551440239</v>
      </c>
      <c r="D7" s="190"/>
      <c r="E7" s="190"/>
      <c r="F7" s="190"/>
      <c r="G7" s="190"/>
      <c r="H7" s="190"/>
      <c r="I7" s="190"/>
      <c r="J7" s="190"/>
      <c r="K7" s="191"/>
    </row>
    <row r="8" spans="1:16">
      <c r="A8" s="193">
        <v>43709</v>
      </c>
      <c r="B8" s="194">
        <v>1.2537006720237684</v>
      </c>
      <c r="C8" s="194">
        <v>3.6406302480622657</v>
      </c>
      <c r="D8" s="190"/>
      <c r="E8" s="190"/>
      <c r="F8" s="190"/>
      <c r="G8" s="190"/>
      <c r="H8" s="190"/>
      <c r="I8" s="190"/>
      <c r="J8" s="190"/>
      <c r="K8" s="191"/>
    </row>
    <row r="9" spans="1:16">
      <c r="A9" s="193">
        <v>43739</v>
      </c>
      <c r="B9" s="194">
        <v>0.87110684793927362</v>
      </c>
      <c r="C9" s="194">
        <v>3.5548547179971308</v>
      </c>
      <c r="D9" s="190"/>
      <c r="E9" s="190"/>
      <c r="F9" s="190"/>
      <c r="G9" s="190"/>
      <c r="H9" s="190"/>
      <c r="I9" s="190"/>
      <c r="J9" s="190"/>
      <c r="K9" s="191"/>
    </row>
    <row r="10" spans="1:16">
      <c r="A10" s="193">
        <v>43770</v>
      </c>
      <c r="B10" s="194">
        <v>0.95013930481131581</v>
      </c>
      <c r="C10" s="194">
        <v>4.6144230136665243</v>
      </c>
      <c r="D10" s="190"/>
      <c r="E10" s="190"/>
      <c r="F10" s="190"/>
      <c r="G10" s="190"/>
      <c r="H10" s="190"/>
      <c r="I10" s="190"/>
      <c r="J10" s="190"/>
      <c r="K10" s="191"/>
    </row>
    <row r="11" spans="1:16">
      <c r="A11" s="193">
        <v>43800</v>
      </c>
      <c r="B11" s="194">
        <v>1.0664424972822673</v>
      </c>
      <c r="C11" s="194">
        <v>4.738359792633176</v>
      </c>
      <c r="D11" s="190"/>
      <c r="E11" s="190"/>
      <c r="F11" s="190"/>
      <c r="G11" s="190"/>
      <c r="H11" s="190"/>
      <c r="I11" s="190"/>
      <c r="J11" s="190"/>
      <c r="K11" s="191"/>
    </row>
    <row r="12" spans="1:16">
      <c r="A12" s="193">
        <v>43831</v>
      </c>
      <c r="B12" s="194">
        <v>1.29546259231725</v>
      </c>
      <c r="C12" s="194">
        <v>4.7324244996922005</v>
      </c>
      <c r="D12" s="190"/>
      <c r="E12" s="190"/>
      <c r="F12" s="190"/>
      <c r="G12" s="190"/>
      <c r="H12" s="190"/>
      <c r="I12" s="190"/>
      <c r="J12" s="190"/>
      <c r="K12" s="191"/>
    </row>
    <row r="13" spans="1:16">
      <c r="A13" s="193">
        <v>43862</v>
      </c>
      <c r="B13" s="194">
        <v>1.43141341972823</v>
      </c>
      <c r="C13" s="194">
        <v>6.1674844963208528</v>
      </c>
      <c r="D13" s="190"/>
      <c r="E13" s="190"/>
      <c r="F13" s="190"/>
      <c r="G13" s="190"/>
      <c r="H13" s="190"/>
      <c r="I13" s="190"/>
      <c r="J13" s="190"/>
      <c r="K13" s="191"/>
    </row>
    <row r="14" spans="1:16">
      <c r="A14" s="193">
        <v>43891</v>
      </c>
      <c r="B14" s="194">
        <v>1.7808381962642699</v>
      </c>
      <c r="C14" s="194">
        <v>5.0706981656641261</v>
      </c>
      <c r="D14" s="190"/>
      <c r="E14" s="195" t="s">
        <v>498</v>
      </c>
      <c r="F14" s="190"/>
      <c r="G14" s="190"/>
      <c r="H14" s="190"/>
      <c r="I14" s="190"/>
      <c r="J14" s="190"/>
      <c r="K14" s="191"/>
    </row>
    <row r="15" spans="1:16">
      <c r="A15" s="193">
        <v>43922</v>
      </c>
      <c r="B15" s="194">
        <v>-0.18892274454125868</v>
      </c>
      <c r="C15" s="194">
        <v>6.1280393496511749</v>
      </c>
      <c r="D15" s="190"/>
      <c r="E15" s="190"/>
      <c r="F15" s="190"/>
      <c r="G15" s="190"/>
      <c r="H15" s="190"/>
      <c r="I15" s="190"/>
      <c r="J15" s="190"/>
      <c r="K15" s="191"/>
      <c r="L15" s="113"/>
    </row>
    <row r="16" spans="1:16">
      <c r="A16" s="193">
        <v>43952</v>
      </c>
      <c r="B16" s="194">
        <v>0.35244973609623287</v>
      </c>
      <c r="C16" s="194">
        <v>-5.961304551024682E-2</v>
      </c>
      <c r="D16" s="190"/>
      <c r="E16" s="190"/>
      <c r="F16" s="190"/>
      <c r="G16" s="190"/>
      <c r="H16" s="190"/>
      <c r="I16" s="190"/>
      <c r="J16" s="190"/>
      <c r="K16" s="191"/>
    </row>
    <row r="17" spans="1:11">
      <c r="A17" s="193">
        <v>43983</v>
      </c>
      <c r="B17" s="194">
        <v>0.96081169293033497</v>
      </c>
      <c r="C17" s="194">
        <v>3.1787583290202122</v>
      </c>
      <c r="D17" s="190"/>
      <c r="E17" s="190"/>
      <c r="F17" s="190"/>
      <c r="G17" s="190"/>
      <c r="H17" s="190"/>
      <c r="I17" s="190"/>
      <c r="J17" s="190"/>
      <c r="K17" s="191"/>
    </row>
    <row r="18" spans="1:11">
      <c r="A18" s="193">
        <v>44013</v>
      </c>
      <c r="B18" s="194">
        <v>1.3754195876645809</v>
      </c>
      <c r="C18" s="194">
        <v>2.7761278104619009</v>
      </c>
      <c r="D18" s="190"/>
      <c r="E18" s="190"/>
      <c r="F18" s="190"/>
      <c r="G18" s="190"/>
      <c r="H18" s="190"/>
      <c r="I18" s="190"/>
      <c r="J18" s="190"/>
      <c r="K18" s="191"/>
    </row>
    <row r="19" spans="1:11">
      <c r="A19" s="193">
        <v>44044</v>
      </c>
      <c r="B19" s="194">
        <v>1.457178620327042</v>
      </c>
      <c r="C19" s="194">
        <v>5.0794349494551483</v>
      </c>
      <c r="D19" s="190"/>
      <c r="E19" s="190"/>
      <c r="F19" s="190"/>
      <c r="G19" s="190"/>
      <c r="H19" s="190"/>
      <c r="I19" s="190"/>
      <c r="J19" s="190"/>
      <c r="K19" s="191"/>
    </row>
    <row r="20" spans="1:11">
      <c r="A20" s="193">
        <v>44075</v>
      </c>
      <c r="B20" s="194">
        <v>1.5085353971700215</v>
      </c>
      <c r="C20" s="194">
        <v>5.1581358224693474</v>
      </c>
      <c r="D20" s="190"/>
      <c r="E20" s="190"/>
      <c r="F20" s="190"/>
      <c r="G20" s="190"/>
      <c r="H20" s="190"/>
      <c r="I20" s="190"/>
      <c r="J20" s="190"/>
      <c r="K20" s="191"/>
    </row>
    <row r="21" spans="1:11">
      <c r="A21" s="193">
        <v>44105</v>
      </c>
      <c r="B21" s="194">
        <v>1.7805820857035286</v>
      </c>
      <c r="C21" s="194">
        <v>5.850485224973923</v>
      </c>
      <c r="D21" s="190"/>
      <c r="E21" s="190"/>
      <c r="F21" s="190"/>
      <c r="G21" s="190"/>
      <c r="H21" s="190"/>
      <c r="I21" s="190"/>
      <c r="J21" s="190"/>
      <c r="K21" s="191"/>
    </row>
    <row r="22" spans="1:11">
      <c r="A22" s="193">
        <v>44136</v>
      </c>
      <c r="B22" s="194">
        <v>0.33041684780343417</v>
      </c>
      <c r="C22" s="194">
        <v>6.151669345249033</v>
      </c>
      <c r="D22" s="190"/>
      <c r="E22" s="190"/>
      <c r="F22" s="190"/>
      <c r="G22" s="190"/>
      <c r="H22" s="190"/>
      <c r="I22" s="190"/>
      <c r="J22" s="190"/>
      <c r="K22" s="191"/>
    </row>
    <row r="23" spans="1:11">
      <c r="A23" s="193">
        <v>44166</v>
      </c>
      <c r="B23" s="194">
        <v>0.69251235831625024</v>
      </c>
      <c r="C23" s="194">
        <v>5.4537095759061032</v>
      </c>
      <c r="D23" s="190"/>
      <c r="E23" s="190"/>
      <c r="F23" s="190"/>
      <c r="G23" s="190"/>
      <c r="H23" s="190"/>
      <c r="I23" s="190"/>
      <c r="J23" s="190"/>
      <c r="K23" s="191"/>
    </row>
    <row r="24" spans="1:11">
      <c r="A24" s="193">
        <v>44197</v>
      </c>
      <c r="B24" s="194">
        <v>2.7633604356726238</v>
      </c>
      <c r="C24" s="194">
        <v>7.0408503056427207</v>
      </c>
      <c r="D24" s="190"/>
      <c r="E24" s="190"/>
      <c r="F24" s="190"/>
      <c r="G24" s="190"/>
      <c r="H24" s="190"/>
      <c r="I24" s="190"/>
      <c r="J24" s="190"/>
      <c r="K24" s="191"/>
    </row>
    <row r="25" spans="1:11">
      <c r="A25" s="193">
        <v>44228</v>
      </c>
      <c r="B25" s="194">
        <v>1.7758744232774291</v>
      </c>
      <c r="C25" s="194">
        <v>7.0055170237265258</v>
      </c>
      <c r="D25" s="190"/>
      <c r="E25" s="190"/>
      <c r="F25" s="190"/>
      <c r="G25" s="190"/>
      <c r="H25" s="190"/>
      <c r="I25" s="190"/>
      <c r="J25" s="190"/>
      <c r="K25" s="191"/>
    </row>
    <row r="26" spans="1:11">
      <c r="A26" s="193">
        <v>44256</v>
      </c>
      <c r="B26" s="194">
        <v>2.3539501340735853</v>
      </c>
      <c r="C26" s="194">
        <v>7.3993008470936417</v>
      </c>
      <c r="D26" s="190"/>
      <c r="E26" s="190"/>
      <c r="F26" s="190"/>
      <c r="G26" s="190"/>
      <c r="H26" s="190"/>
      <c r="I26" s="190"/>
      <c r="J26" s="190"/>
      <c r="K26" s="191"/>
    </row>
    <row r="27" spans="1:11">
      <c r="A27" s="193">
        <v>44287</v>
      </c>
      <c r="B27" s="194">
        <v>2.754325517733264</v>
      </c>
      <c r="C27" s="194">
        <v>7.0955530949115797</v>
      </c>
      <c r="D27" s="190"/>
      <c r="E27" s="190"/>
      <c r="F27" s="190"/>
      <c r="G27" s="190"/>
      <c r="H27" s="190"/>
      <c r="I27" s="190"/>
      <c r="J27" s="190"/>
      <c r="K27" s="191"/>
    </row>
    <row r="28" spans="1:11">
      <c r="A28" s="193">
        <v>44317</v>
      </c>
      <c r="B28" s="194">
        <v>2.5332294011126208</v>
      </c>
      <c r="C28" s="194">
        <v>8.1843903869650916</v>
      </c>
      <c r="D28" s="190"/>
      <c r="E28" s="190"/>
      <c r="F28" s="190"/>
      <c r="G28" s="190"/>
      <c r="H28" s="190"/>
      <c r="I28" s="190"/>
      <c r="J28" s="190"/>
      <c r="K28" s="191"/>
    </row>
    <row r="29" spans="1:11">
      <c r="A29" s="193">
        <v>44348</v>
      </c>
      <c r="B29" s="194">
        <v>2.3659835456439282</v>
      </c>
      <c r="C29" s="194">
        <v>7.0164970889156137</v>
      </c>
      <c r="D29" s="190"/>
      <c r="E29" s="190"/>
      <c r="F29" s="190"/>
      <c r="G29" s="190"/>
      <c r="H29" s="190"/>
      <c r="I29" s="190"/>
      <c r="J29" s="190"/>
      <c r="K29" s="191"/>
    </row>
    <row r="30" spans="1:11">
      <c r="A30" s="193">
        <v>44378</v>
      </c>
      <c r="B30" s="194">
        <v>1.6905235387535242</v>
      </c>
      <c r="C30" s="194">
        <v>7.7084738846444765</v>
      </c>
      <c r="D30" s="190"/>
      <c r="E30" s="190"/>
      <c r="F30" s="190"/>
      <c r="G30" s="190"/>
      <c r="H30" s="190"/>
      <c r="I30" s="190"/>
      <c r="J30" s="190"/>
      <c r="K30" s="191"/>
    </row>
    <row r="31" spans="1:11">
      <c r="A31" s="193">
        <v>44409</v>
      </c>
      <c r="B31" s="194">
        <v>1.5260544741594515</v>
      </c>
      <c r="C31" s="194">
        <v>7.9247718229421906</v>
      </c>
      <c r="D31" s="190"/>
      <c r="E31" s="190"/>
      <c r="F31" s="190"/>
      <c r="G31" s="190"/>
      <c r="H31" s="190"/>
      <c r="I31" s="190"/>
      <c r="J31" s="190"/>
      <c r="K31" s="191"/>
    </row>
    <row r="32" spans="1:11">
      <c r="A32" s="193">
        <v>44440</v>
      </c>
      <c r="B32" s="194">
        <v>1.4503344330216663</v>
      </c>
      <c r="C32" s="194">
        <v>7.4764598538581311</v>
      </c>
      <c r="D32" s="190"/>
      <c r="E32" s="190"/>
      <c r="F32" s="190"/>
      <c r="G32" s="190"/>
      <c r="H32" s="190"/>
      <c r="I32" s="190"/>
      <c r="J32" s="190"/>
      <c r="K32" s="191"/>
    </row>
    <row r="33" spans="1:11">
      <c r="A33" s="193">
        <v>44470</v>
      </c>
      <c r="B33" s="194">
        <v>1.5085546922701383</v>
      </c>
      <c r="C33" s="194">
        <v>8.311574926554556</v>
      </c>
      <c r="D33" s="190"/>
      <c r="E33" s="190"/>
      <c r="F33" s="190"/>
      <c r="G33" s="190"/>
      <c r="H33" s="190"/>
      <c r="I33" s="190"/>
      <c r="J33" s="190"/>
      <c r="K33" s="191"/>
    </row>
    <row r="34" spans="1:11">
      <c r="A34" s="193">
        <v>44501</v>
      </c>
      <c r="B34" s="194">
        <v>0.50533080406778197</v>
      </c>
      <c r="C34" s="194">
        <v>7.4920112026234165</v>
      </c>
      <c r="D34" s="190"/>
      <c r="E34" s="190"/>
      <c r="F34" s="190"/>
      <c r="G34" s="190"/>
      <c r="H34" s="190"/>
      <c r="I34" s="190"/>
      <c r="J34" s="190"/>
      <c r="K34" s="191"/>
    </row>
    <row r="35" spans="1:11">
      <c r="A35" s="193">
        <v>44531</v>
      </c>
      <c r="B35" s="194">
        <v>1.5417831456211246</v>
      </c>
      <c r="C35" s="194">
        <v>8.9380413275728756</v>
      </c>
      <c r="D35" s="190"/>
      <c r="E35" s="190"/>
      <c r="F35" s="190"/>
      <c r="G35" s="190"/>
      <c r="H35" s="190"/>
      <c r="I35" s="190"/>
      <c r="J35" s="190"/>
      <c r="K35" s="191"/>
    </row>
    <row r="36" spans="1:11">
      <c r="A36" s="193">
        <v>44562</v>
      </c>
      <c r="B36" s="194">
        <v>1.3008244514862781</v>
      </c>
      <c r="C36" s="194">
        <v>9.4803683839553372</v>
      </c>
      <c r="D36" s="190"/>
      <c r="E36" s="190"/>
      <c r="F36" s="190"/>
      <c r="G36" s="190"/>
      <c r="H36" s="190"/>
      <c r="I36" s="190"/>
      <c r="J36" s="190"/>
      <c r="K36" s="191"/>
    </row>
    <row r="37" spans="1:11">
      <c r="A37" s="193">
        <v>44593</v>
      </c>
      <c r="B37" s="194">
        <v>2.0055055809696967</v>
      </c>
      <c r="C37" s="194">
        <v>9.0392380044279435</v>
      </c>
      <c r="D37" s="190"/>
      <c r="E37" s="190"/>
      <c r="F37" s="190"/>
      <c r="G37" s="190"/>
      <c r="H37" s="190"/>
      <c r="I37" s="190"/>
      <c r="J37" s="190"/>
      <c r="K37" s="191"/>
    </row>
    <row r="38" spans="1:11">
      <c r="A38" s="193">
        <v>44621</v>
      </c>
      <c r="B38" s="194">
        <v>0.27058516389651288</v>
      </c>
      <c r="C38" s="194">
        <v>9.2438989136084757</v>
      </c>
      <c r="D38" s="190"/>
      <c r="E38" s="190"/>
      <c r="F38" s="190"/>
      <c r="G38" s="190"/>
      <c r="H38" s="190"/>
      <c r="I38" s="190"/>
      <c r="J38" s="190"/>
      <c r="K38" s="191"/>
    </row>
    <row r="39" spans="1:11">
      <c r="A39" s="193">
        <v>44652</v>
      </c>
      <c r="B39" s="194">
        <v>-0.19224098809931434</v>
      </c>
      <c r="C39" s="194">
        <v>10.39335637607735</v>
      </c>
      <c r="D39" s="190"/>
      <c r="E39" s="190"/>
      <c r="F39" s="190"/>
      <c r="G39" s="190"/>
      <c r="H39" s="190"/>
      <c r="I39" s="190"/>
      <c r="J39" s="190"/>
      <c r="K39" s="191"/>
    </row>
    <row r="40" spans="1:11">
      <c r="A40" s="193">
        <v>44682</v>
      </c>
      <c r="B40" s="194">
        <v>9.6560659999482823E-2</v>
      </c>
      <c r="C40" s="194">
        <v>1.378150695978789</v>
      </c>
      <c r="D40" s="190"/>
      <c r="E40" s="190"/>
      <c r="F40" s="190"/>
      <c r="G40" s="190"/>
      <c r="H40" s="190"/>
      <c r="I40" s="190"/>
      <c r="J40" s="190"/>
      <c r="K40" s="191"/>
    </row>
    <row r="41" spans="1:11">
      <c r="A41" s="193">
        <v>44713</v>
      </c>
      <c r="B41" s="194">
        <v>0.42280092490041454</v>
      </c>
      <c r="C41" s="194">
        <v>1.6480138340985633</v>
      </c>
      <c r="D41" s="190"/>
      <c r="E41" s="190"/>
      <c r="F41" s="190"/>
      <c r="G41" s="190"/>
      <c r="H41" s="190"/>
      <c r="I41" s="190"/>
      <c r="J41" s="190"/>
      <c r="K41" s="191"/>
    </row>
    <row r="42" spans="1:11">
      <c r="A42" s="193">
        <v>44743</v>
      </c>
      <c r="B42" s="194">
        <v>0.73506830115617561</v>
      </c>
      <c r="C42" s="194">
        <v>3.9532279447508643</v>
      </c>
      <c r="D42" s="190"/>
      <c r="E42" s="190"/>
      <c r="F42" s="190"/>
      <c r="G42" s="190"/>
      <c r="H42" s="190"/>
      <c r="I42" s="190"/>
      <c r="J42" s="190"/>
      <c r="K42" s="191"/>
    </row>
    <row r="43" spans="1:11">
      <c r="A43" s="193">
        <v>44774</v>
      </c>
      <c r="B43" s="194">
        <v>0.73598010410786685</v>
      </c>
      <c r="C43" s="194">
        <v>5.1109233227422664</v>
      </c>
      <c r="D43" s="190" t="s">
        <v>499</v>
      </c>
      <c r="E43" s="190"/>
      <c r="F43" s="190"/>
      <c r="G43" s="190"/>
      <c r="H43" s="190"/>
      <c r="I43" s="190"/>
      <c r="J43" s="190"/>
      <c r="K43" s="191"/>
    </row>
    <row r="44" spans="1:11">
      <c r="A44" s="193">
        <v>44805</v>
      </c>
      <c r="B44" s="194">
        <v>1.0265643112321783</v>
      </c>
      <c r="C44" s="194">
        <v>6.1127860293797767</v>
      </c>
      <c r="D44" s="190"/>
      <c r="E44" s="190"/>
      <c r="F44" s="190"/>
      <c r="G44" s="190"/>
      <c r="H44" s="190"/>
      <c r="I44" s="190"/>
      <c r="J44" s="190"/>
      <c r="K44" s="191"/>
    </row>
    <row r="45" spans="1:11">
      <c r="A45" s="193">
        <v>44835</v>
      </c>
      <c r="B45" s="194">
        <v>0.88880174463730555</v>
      </c>
      <c r="C45" s="194">
        <v>7.2611625415742225</v>
      </c>
      <c r="D45" s="190"/>
      <c r="E45" s="190"/>
      <c r="F45" s="190"/>
      <c r="G45" s="190"/>
      <c r="H45" s="190"/>
      <c r="I45" s="190"/>
      <c r="J45" s="190"/>
      <c r="K45" s="191"/>
    </row>
    <row r="46" spans="1:11">
      <c r="A46" s="193">
        <v>44866</v>
      </c>
      <c r="B46" s="194">
        <v>0.79279161642993756</v>
      </c>
      <c r="C46" s="194">
        <v>7.790357942358483</v>
      </c>
      <c r="D46" s="190"/>
      <c r="E46" s="190"/>
      <c r="F46" s="190"/>
      <c r="G46" s="190"/>
      <c r="H46" s="190"/>
      <c r="I46" s="190"/>
      <c r="J46" s="190"/>
      <c r="K46" s="191"/>
    </row>
    <row r="47" spans="1:11">
      <c r="A47" s="193">
        <v>44896</v>
      </c>
      <c r="B47" s="194">
        <v>1.1268801862712934</v>
      </c>
      <c r="C47" s="194">
        <v>8.9443497439948629</v>
      </c>
      <c r="D47" s="190"/>
      <c r="E47" s="190"/>
      <c r="F47" s="190"/>
      <c r="G47" s="190"/>
      <c r="H47" s="190"/>
      <c r="I47" s="190"/>
      <c r="J47" s="190"/>
      <c r="K47" s="191"/>
    </row>
    <row r="48" spans="1:11">
      <c r="A48" s="193">
        <v>44927</v>
      </c>
      <c r="B48" s="194">
        <v>0.94972131510311897</v>
      </c>
      <c r="C48" s="194">
        <v>9.9957480411242585</v>
      </c>
      <c r="D48" s="190"/>
      <c r="E48" s="190"/>
      <c r="F48" s="190"/>
      <c r="G48" s="190"/>
      <c r="H48" s="190"/>
      <c r="I48" s="190"/>
      <c r="J48" s="190"/>
      <c r="K48" s="191"/>
    </row>
    <row r="49" spans="1:11">
      <c r="A49" s="193">
        <v>44958</v>
      </c>
      <c r="B49" s="194">
        <v>1.4163855925038575</v>
      </c>
      <c r="C49" s="194">
        <v>10.165124000380956</v>
      </c>
      <c r="D49" s="190"/>
      <c r="E49" s="190"/>
      <c r="F49" s="190"/>
      <c r="G49" s="190"/>
      <c r="H49" s="190"/>
      <c r="I49" s="190"/>
      <c r="J49" s="190"/>
      <c r="K49" s="191"/>
    </row>
    <row r="50" spans="1:11">
      <c r="A50" s="193">
        <v>44986</v>
      </c>
      <c r="B50" s="194">
        <v>1.8660088683599696</v>
      </c>
      <c r="C50" s="194">
        <v>11.74628000182291</v>
      </c>
      <c r="D50" s="190"/>
      <c r="E50" s="190"/>
      <c r="F50" s="190"/>
      <c r="G50" s="190"/>
      <c r="H50" s="190"/>
      <c r="I50" s="190"/>
      <c r="J50" s="190"/>
      <c r="K50" s="191"/>
    </row>
    <row r="51" spans="1:11">
      <c r="A51" s="193">
        <v>45017</v>
      </c>
      <c r="B51" s="194">
        <v>2.1229172076605778</v>
      </c>
      <c r="C51" s="194">
        <v>13.005982969451466</v>
      </c>
      <c r="D51" s="190"/>
      <c r="E51" s="190"/>
      <c r="F51" s="190"/>
      <c r="G51" s="190"/>
      <c r="H51" s="190"/>
      <c r="I51" s="190"/>
      <c r="J51" s="190"/>
      <c r="K51" s="191"/>
    </row>
    <row r="52" spans="1:11">
      <c r="A52" s="193">
        <v>45047</v>
      </c>
      <c r="B52" s="194">
        <v>2.2000000000000002</v>
      </c>
      <c r="C52" s="194">
        <v>13.191908903787393</v>
      </c>
      <c r="D52" s="190"/>
      <c r="E52" s="190"/>
      <c r="F52" s="190"/>
      <c r="G52" s="190"/>
      <c r="H52" s="190"/>
      <c r="I52" s="190"/>
      <c r="J52" s="190"/>
      <c r="K52" s="191"/>
    </row>
    <row r="53" spans="1:11">
      <c r="A53" s="193">
        <v>45078</v>
      </c>
      <c r="B53" s="194">
        <v>2</v>
      </c>
      <c r="C53" s="194">
        <v>14.702822452241037</v>
      </c>
      <c r="D53" s="190"/>
      <c r="E53" s="190"/>
      <c r="F53" s="190"/>
      <c r="G53" s="190"/>
      <c r="H53" s="190"/>
      <c r="I53" s="190"/>
      <c r="J53" s="190"/>
      <c r="K53" s="191"/>
    </row>
    <row r="54" spans="1:11">
      <c r="A54" s="193">
        <v>45108</v>
      </c>
      <c r="B54" s="194">
        <v>1.8</v>
      </c>
      <c r="C54" s="194">
        <v>15.205760832890689</v>
      </c>
      <c r="D54" s="190"/>
      <c r="E54" s="190"/>
      <c r="F54" s="190"/>
      <c r="G54" s="190"/>
      <c r="H54" s="190"/>
      <c r="I54" s="190"/>
      <c r="J54" s="190"/>
      <c r="K54" s="191"/>
    </row>
    <row r="55" spans="1:11">
      <c r="A55" s="193">
        <v>45139</v>
      </c>
      <c r="B55" s="194">
        <v>2.5167431883232609</v>
      </c>
      <c r="C55" s="194">
        <v>15.2444998023593</v>
      </c>
      <c r="D55" s="190"/>
      <c r="E55" s="191"/>
      <c r="F55" s="190"/>
      <c r="G55" s="190"/>
      <c r="H55" s="190"/>
      <c r="I55" s="190"/>
      <c r="J55" s="190"/>
      <c r="K55" s="191"/>
    </row>
    <row r="56" spans="1:11">
      <c r="A56" s="193">
        <v>45170</v>
      </c>
      <c r="B56" s="194">
        <v>2.2641254782619313</v>
      </c>
      <c r="C56" s="194">
        <v>16.178655265874269</v>
      </c>
      <c r="D56" s="190"/>
      <c r="E56" s="190"/>
      <c r="F56" s="190"/>
      <c r="G56" s="190"/>
      <c r="H56" s="190"/>
      <c r="I56" s="190"/>
      <c r="J56" s="190"/>
      <c r="K56" s="191"/>
    </row>
    <row r="57" spans="1:11">
      <c r="A57" s="193">
        <v>45200</v>
      </c>
      <c r="B57" s="194">
        <v>1.9084074334566594</v>
      </c>
      <c r="C57" s="194">
        <v>15.744603309771421</v>
      </c>
      <c r="D57" s="191"/>
      <c r="E57" s="191"/>
      <c r="F57" s="191"/>
      <c r="G57" s="191"/>
      <c r="H57" s="191"/>
      <c r="I57" s="191"/>
      <c r="J57" s="191"/>
      <c r="K57" s="191"/>
    </row>
    <row r="58" spans="1:11">
      <c r="A58" s="193">
        <v>45231</v>
      </c>
      <c r="B58" s="194">
        <v>1.2579094617660047</v>
      </c>
      <c r="C58" s="194">
        <v>17.306300579435856</v>
      </c>
      <c r="D58" s="191"/>
      <c r="E58" s="191"/>
      <c r="F58" s="191"/>
      <c r="G58" s="191"/>
      <c r="H58" s="191"/>
      <c r="I58" s="191"/>
      <c r="J58" s="191"/>
      <c r="K58" s="191"/>
    </row>
    <row r="59" spans="1:11">
      <c r="A59" s="193">
        <v>45261</v>
      </c>
      <c r="B59" s="194">
        <v>0.59317245194712598</v>
      </c>
      <c r="C59" s="194"/>
      <c r="D59" s="191"/>
      <c r="E59" s="191"/>
      <c r="F59" s="191"/>
      <c r="G59" s="191"/>
      <c r="H59" s="191"/>
      <c r="I59" s="191"/>
      <c r="J59" s="191"/>
      <c r="K59" s="191"/>
    </row>
  </sheetData>
  <pageMargins left="0.7" right="0.7" top="0.75" bottom="0.75" header="0.3" footer="0.3"/>
  <pageSetup paperSize="9" scale="8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52"/>
  <dimension ref="A1:DN26"/>
  <sheetViews>
    <sheetView zoomScaleNormal="100" workbookViewId="0">
      <pane xSplit="1" ySplit="2" topLeftCell="E8" activePane="bottomRight" state="frozen"/>
      <selection pane="topRight" activeCell="B1" sqref="B1"/>
      <selection pane="bottomLeft" activeCell="A8" sqref="A8"/>
      <selection pane="bottomRight" activeCell="X30" sqref="X30"/>
    </sheetView>
  </sheetViews>
  <sheetFormatPr defaultRowHeight="14.4"/>
  <cols>
    <col min="1" max="1" width="28.5546875" style="198" bestFit="1" customWidth="1"/>
    <col min="2" max="16384" width="8.88671875" style="198"/>
  </cols>
  <sheetData>
    <row r="1" spans="1:118">
      <c r="A1" s="201" t="s">
        <v>494</v>
      </c>
    </row>
    <row r="2" spans="1:118" ht="39">
      <c r="A2" s="202"/>
      <c r="B2" s="203">
        <v>41518</v>
      </c>
      <c r="C2" s="203">
        <v>41609</v>
      </c>
      <c r="D2" s="203">
        <v>41671</v>
      </c>
      <c r="E2" s="203">
        <v>41730</v>
      </c>
      <c r="F2" s="203">
        <v>41760</v>
      </c>
      <c r="G2" s="203">
        <v>41791</v>
      </c>
      <c r="H2" s="203">
        <v>41821</v>
      </c>
      <c r="I2" s="203">
        <v>41852</v>
      </c>
      <c r="J2" s="203">
        <v>41883</v>
      </c>
      <c r="K2" s="203">
        <v>41913</v>
      </c>
      <c r="L2" s="203">
        <v>41944</v>
      </c>
      <c r="M2" s="203">
        <v>41974</v>
      </c>
      <c r="N2" s="203">
        <v>42005</v>
      </c>
      <c r="O2" s="203">
        <v>42036</v>
      </c>
      <c r="P2" s="203">
        <v>42064</v>
      </c>
      <c r="Q2" s="203">
        <v>42095</v>
      </c>
      <c r="R2" s="203">
        <v>42125</v>
      </c>
      <c r="S2" s="203">
        <v>42156</v>
      </c>
      <c r="T2" s="203">
        <v>42186</v>
      </c>
      <c r="U2" s="203">
        <v>42217</v>
      </c>
      <c r="V2" s="203">
        <v>42248</v>
      </c>
      <c r="W2" s="203">
        <v>42278</v>
      </c>
      <c r="X2" s="203">
        <v>42309</v>
      </c>
      <c r="Y2" s="203">
        <v>42339</v>
      </c>
      <c r="Z2" s="203">
        <v>42370</v>
      </c>
      <c r="AA2" s="203">
        <v>42401</v>
      </c>
      <c r="AB2" s="203">
        <v>42430</v>
      </c>
      <c r="AC2" s="203">
        <v>42461</v>
      </c>
      <c r="AD2" s="203">
        <v>42491</v>
      </c>
      <c r="AE2" s="203">
        <v>42522</v>
      </c>
      <c r="AF2" s="203">
        <v>42552</v>
      </c>
      <c r="AG2" s="203">
        <v>42583</v>
      </c>
      <c r="AH2" s="203">
        <v>42614</v>
      </c>
      <c r="AI2" s="203">
        <v>42644</v>
      </c>
      <c r="AJ2" s="203">
        <v>42675</v>
      </c>
      <c r="AK2" s="203">
        <v>42705</v>
      </c>
      <c r="AL2" s="203">
        <v>42736</v>
      </c>
      <c r="AM2" s="203">
        <v>42767</v>
      </c>
      <c r="AN2" s="203">
        <v>42795</v>
      </c>
      <c r="AO2" s="203">
        <v>42826</v>
      </c>
      <c r="AP2" s="203">
        <v>42856</v>
      </c>
      <c r="AQ2" s="203">
        <v>42887</v>
      </c>
      <c r="AR2" s="203">
        <v>42917</v>
      </c>
      <c r="AS2" s="203">
        <v>42948</v>
      </c>
      <c r="AT2" s="203">
        <v>42979</v>
      </c>
      <c r="AU2" s="203">
        <v>43009</v>
      </c>
      <c r="AV2" s="203">
        <v>43040</v>
      </c>
      <c r="AW2" s="203">
        <v>43070</v>
      </c>
      <c r="AX2" s="203">
        <v>43101</v>
      </c>
      <c r="AY2" s="203">
        <v>43132</v>
      </c>
      <c r="AZ2" s="203">
        <v>43160</v>
      </c>
      <c r="BA2" s="203">
        <v>43191</v>
      </c>
      <c r="BB2" s="203">
        <v>43221</v>
      </c>
      <c r="BC2" s="203">
        <v>43252</v>
      </c>
      <c r="BD2" s="203">
        <v>43282</v>
      </c>
      <c r="BE2" s="203">
        <v>43313</v>
      </c>
      <c r="BF2" s="203">
        <v>43344</v>
      </c>
      <c r="BG2" s="203">
        <v>43374</v>
      </c>
      <c r="BH2" s="203">
        <v>43405</v>
      </c>
      <c r="BI2" s="203">
        <v>43435</v>
      </c>
      <c r="BJ2" s="203">
        <v>43466</v>
      </c>
      <c r="BK2" s="203">
        <v>43497</v>
      </c>
      <c r="BL2" s="203">
        <v>43525</v>
      </c>
      <c r="BM2" s="203">
        <v>43556</v>
      </c>
      <c r="BN2" s="203">
        <v>43586</v>
      </c>
      <c r="BO2" s="203">
        <v>43617</v>
      </c>
      <c r="BP2" s="203">
        <v>43647</v>
      </c>
      <c r="BQ2" s="203">
        <v>43678</v>
      </c>
      <c r="BR2" s="203">
        <v>43709</v>
      </c>
      <c r="BS2" s="203">
        <v>43739</v>
      </c>
      <c r="BT2" s="203">
        <v>43770</v>
      </c>
      <c r="BU2" s="203">
        <v>43800</v>
      </c>
      <c r="BV2" s="203">
        <v>43831</v>
      </c>
      <c r="BW2" s="203">
        <v>43862</v>
      </c>
      <c r="BX2" s="203">
        <v>43891</v>
      </c>
      <c r="BY2" s="203">
        <v>44044</v>
      </c>
      <c r="BZ2" s="203">
        <v>44075</v>
      </c>
      <c r="CA2" s="203">
        <v>44105</v>
      </c>
      <c r="CB2" s="203">
        <v>44136</v>
      </c>
      <c r="CC2" s="203">
        <v>44166</v>
      </c>
      <c r="CD2" s="203">
        <v>44197</v>
      </c>
      <c r="CE2" s="203">
        <v>44228</v>
      </c>
      <c r="CF2" s="203">
        <v>44256</v>
      </c>
      <c r="CG2" s="203">
        <v>44287</v>
      </c>
      <c r="CH2" s="203">
        <v>44317</v>
      </c>
      <c r="CI2" s="203">
        <v>44348</v>
      </c>
      <c r="CJ2" s="203">
        <v>44378</v>
      </c>
      <c r="CK2" s="203">
        <v>44409</v>
      </c>
      <c r="CL2" s="203">
        <v>44440</v>
      </c>
      <c r="CM2" s="203">
        <v>44470</v>
      </c>
      <c r="CN2" s="203">
        <v>44501</v>
      </c>
      <c r="CO2" s="203">
        <v>44531</v>
      </c>
      <c r="CP2" s="203">
        <v>44562</v>
      </c>
      <c r="CQ2" s="203">
        <v>44593</v>
      </c>
      <c r="CR2" s="203">
        <v>44621</v>
      </c>
      <c r="CS2" s="203">
        <v>44652</v>
      </c>
      <c r="CT2" s="203">
        <v>44682</v>
      </c>
      <c r="CU2" s="203">
        <v>44713</v>
      </c>
      <c r="CV2" s="203">
        <v>44743</v>
      </c>
      <c r="CW2" s="203">
        <v>44774</v>
      </c>
      <c r="CX2" s="203">
        <v>44805</v>
      </c>
      <c r="CY2" s="203">
        <v>44835</v>
      </c>
      <c r="CZ2" s="203">
        <v>44866</v>
      </c>
      <c r="DA2" s="203">
        <v>44896</v>
      </c>
      <c r="DB2" s="203">
        <v>44927</v>
      </c>
      <c r="DC2" s="203">
        <v>44958</v>
      </c>
      <c r="DD2" s="203">
        <v>44986</v>
      </c>
      <c r="DE2" s="203">
        <v>45017</v>
      </c>
      <c r="DF2" s="203">
        <v>45047</v>
      </c>
      <c r="DG2" s="203">
        <v>45078</v>
      </c>
      <c r="DH2" s="203">
        <v>45108</v>
      </c>
      <c r="DI2" s="203">
        <v>45139</v>
      </c>
      <c r="DJ2" s="203">
        <v>45170</v>
      </c>
      <c r="DK2" s="203">
        <v>45200</v>
      </c>
      <c r="DL2" s="203">
        <v>45231</v>
      </c>
      <c r="DM2" s="203">
        <v>45261</v>
      </c>
      <c r="DN2" s="203">
        <v>45292</v>
      </c>
    </row>
    <row r="3" spans="1:118">
      <c r="A3" s="198" t="s">
        <v>485</v>
      </c>
      <c r="B3" s="198">
        <v>11.379310344827585</v>
      </c>
      <c r="C3" s="198">
        <v>13.037735849056604</v>
      </c>
      <c r="D3" s="198">
        <v>11.795154185022026</v>
      </c>
      <c r="E3" s="198">
        <v>11.522132796780683</v>
      </c>
      <c r="F3" s="198">
        <v>12.67274472168906</v>
      </c>
      <c r="G3" s="198">
        <v>11.720956719817767</v>
      </c>
      <c r="H3" s="198">
        <v>11.348780487804879</v>
      </c>
      <c r="I3" s="198">
        <v>11.830396475770925</v>
      </c>
      <c r="J3" s="198">
        <v>12.459183673469388</v>
      </c>
      <c r="K3" s="198">
        <v>13.817269076305221</v>
      </c>
      <c r="L3" s="198">
        <v>13.146153846153846</v>
      </c>
      <c r="M3" s="198">
        <v>15.462264150943396</v>
      </c>
      <c r="N3" s="198">
        <v>16.57123287671233</v>
      </c>
      <c r="O3" s="198">
        <v>18.072327044025158</v>
      </c>
      <c r="P3" s="198">
        <v>15.659763313609467</v>
      </c>
      <c r="Q3" s="198">
        <v>13.967980295566502</v>
      </c>
      <c r="R3" s="198">
        <v>14.32905982905983</v>
      </c>
      <c r="S3" s="198">
        <v>14.994845360824742</v>
      </c>
      <c r="T3" s="198">
        <v>13.9452</v>
      </c>
      <c r="U3" s="198">
        <v>14.76112759644</v>
      </c>
      <c r="V3" s="198">
        <v>16.007082152974505</v>
      </c>
      <c r="W3" s="198">
        <v>15.260416666666666</v>
      </c>
      <c r="X3" s="198">
        <v>15.840101522842639</v>
      </c>
      <c r="Y3" s="198">
        <v>16.443444730077122</v>
      </c>
      <c r="Z3" s="198">
        <v>16.714285714285715</v>
      </c>
      <c r="AA3" s="198">
        <v>15.74</v>
      </c>
      <c r="AB3" s="198">
        <v>14.74</v>
      </c>
      <c r="AC3" s="198">
        <v>14.598699999999999</v>
      </c>
      <c r="AD3" s="198">
        <v>13.6</v>
      </c>
      <c r="AE3" s="198">
        <v>14.1881</v>
      </c>
      <c r="AF3" s="198">
        <v>14.2875</v>
      </c>
      <c r="AG3" s="198">
        <v>12.5623</v>
      </c>
      <c r="AH3" s="198">
        <v>14.2065</v>
      </c>
      <c r="AI3" s="198">
        <v>12.3462</v>
      </c>
      <c r="AJ3" s="198">
        <v>13.677377999999999</v>
      </c>
      <c r="AK3" s="198">
        <v>12.352600000000001</v>
      </c>
      <c r="AL3" s="198">
        <v>11.4855</v>
      </c>
      <c r="AM3" s="198">
        <v>12.879099999999999</v>
      </c>
      <c r="AN3" s="198">
        <v>11.162068965517241</v>
      </c>
      <c r="AO3" s="198">
        <v>10.959</v>
      </c>
      <c r="AP3" s="198">
        <v>10.2704</v>
      </c>
      <c r="AQ3" s="198">
        <v>10.3398</v>
      </c>
      <c r="AR3" s="198">
        <v>10.692399999999999</v>
      </c>
      <c r="AS3" s="198">
        <v>9.5269999999999992</v>
      </c>
      <c r="AT3" s="198">
        <v>9.5558999999999994</v>
      </c>
      <c r="AU3" s="198">
        <v>9.85</v>
      </c>
      <c r="AV3" s="198">
        <v>8.6866000000000003</v>
      </c>
      <c r="AW3" s="198">
        <v>8.7424999999999997</v>
      </c>
      <c r="AX3" s="198">
        <v>8.8793000000000006</v>
      </c>
      <c r="AY3" s="198">
        <v>8.4402000000000008</v>
      </c>
      <c r="AZ3" s="198">
        <v>8.4687000000000001</v>
      </c>
      <c r="BA3" s="198">
        <v>7.8144999999999998</v>
      </c>
      <c r="BB3" s="198">
        <v>8.5564</v>
      </c>
      <c r="BC3" s="198">
        <v>9.8368000000000002</v>
      </c>
      <c r="BD3" s="198">
        <v>9.6818000000000008</v>
      </c>
      <c r="BE3" s="198">
        <v>9.9010999999999996</v>
      </c>
      <c r="BF3" s="198">
        <v>10.069699999999999</v>
      </c>
      <c r="BG3" s="198">
        <v>9.3385999999999996</v>
      </c>
      <c r="BH3" s="198">
        <v>9.8308999999999997</v>
      </c>
      <c r="BI3" s="198">
        <v>10.2363</v>
      </c>
      <c r="BJ3" s="198">
        <v>10.363200000000001</v>
      </c>
      <c r="BK3" s="198">
        <v>10.1363</v>
      </c>
      <c r="BL3" s="198">
        <v>9.1405999999999992</v>
      </c>
      <c r="BM3" s="198">
        <v>9.39</v>
      </c>
      <c r="BN3" s="198">
        <v>9.2638999999999996</v>
      </c>
      <c r="BO3" s="198">
        <v>9.4291999999999998</v>
      </c>
      <c r="BP3" s="198">
        <v>9.3712</v>
      </c>
      <c r="BQ3" s="198">
        <v>9.1104000000000003</v>
      </c>
      <c r="BR3" s="198">
        <v>8.8940999999999999</v>
      </c>
      <c r="BS3" s="198">
        <v>8.6121999999999996</v>
      </c>
      <c r="BT3" s="198">
        <v>8.2566000000000006</v>
      </c>
      <c r="BU3" s="198">
        <v>9.0219000000000005</v>
      </c>
      <c r="BV3" s="198">
        <v>8.2593999999999994</v>
      </c>
      <c r="BW3" s="198">
        <v>7.9343000000000004</v>
      </c>
      <c r="BX3" s="198">
        <v>7.8880999999999997</v>
      </c>
      <c r="BY3" s="198">
        <v>8.8231000000000002</v>
      </c>
      <c r="BZ3" s="198">
        <v>8.9478000000000009</v>
      </c>
      <c r="CA3" s="198">
        <v>9.6679999999999993</v>
      </c>
      <c r="CB3" s="198">
        <v>10.120699999999999</v>
      </c>
      <c r="CC3" s="198">
        <v>11.507</v>
      </c>
      <c r="CD3" s="198">
        <v>10.483599999999999</v>
      </c>
      <c r="CE3" s="198">
        <v>9.8635999999999999</v>
      </c>
      <c r="CF3" s="198">
        <v>10.071400000000001</v>
      </c>
      <c r="CG3" s="198">
        <v>11.879</v>
      </c>
      <c r="CH3" s="198">
        <v>11.3279</v>
      </c>
      <c r="CI3" s="198">
        <v>11.913600000000001</v>
      </c>
      <c r="CJ3" s="198">
        <v>13.399699999999999</v>
      </c>
      <c r="CK3" s="198">
        <v>12.4946</v>
      </c>
      <c r="CL3" s="198">
        <v>12.3028</v>
      </c>
      <c r="CM3" s="198">
        <v>13.622199999999999</v>
      </c>
      <c r="CN3" s="198">
        <v>13.4727</v>
      </c>
      <c r="CO3" s="198">
        <v>14.7674</v>
      </c>
      <c r="CP3" s="198">
        <v>13.7279</v>
      </c>
      <c r="CQ3" s="198">
        <v>13.5372</v>
      </c>
      <c r="CR3" s="198">
        <v>18.334499999999998</v>
      </c>
      <c r="CS3" s="198">
        <v>12.5387</v>
      </c>
      <c r="CT3" s="198">
        <v>11.4809</v>
      </c>
      <c r="CU3" s="198">
        <v>12.3659</v>
      </c>
      <c r="CV3" s="198">
        <v>10.8218</v>
      </c>
      <c r="CW3" s="198">
        <v>11.9815</v>
      </c>
      <c r="CX3" s="198">
        <v>12.4884</v>
      </c>
      <c r="CY3" s="198">
        <v>12.8386</v>
      </c>
      <c r="CZ3" s="198">
        <v>12.2257</v>
      </c>
      <c r="DA3" s="198">
        <v>12.1275</v>
      </c>
      <c r="DB3" s="198">
        <v>11.615399999999999</v>
      </c>
      <c r="DC3" s="198">
        <v>12.1595</v>
      </c>
      <c r="DD3" s="198">
        <v>10.713200000000001</v>
      </c>
      <c r="DE3" s="198">
        <v>10.354200000000001</v>
      </c>
      <c r="DF3" s="198">
        <v>10.805300000000001</v>
      </c>
      <c r="DG3" s="198">
        <v>10.1907</v>
      </c>
      <c r="DH3" s="198">
        <v>11.0586</v>
      </c>
      <c r="DI3" s="198">
        <v>11.519399999999999</v>
      </c>
      <c r="DJ3" s="198">
        <v>11.720800000000001</v>
      </c>
      <c r="DK3" s="198">
        <v>11.164999999999999</v>
      </c>
      <c r="DL3" s="198">
        <v>12.2</v>
      </c>
      <c r="DM3" s="198">
        <v>14.2</v>
      </c>
      <c r="DN3" s="198">
        <v>12.7</v>
      </c>
    </row>
    <row r="4" spans="1:118">
      <c r="A4" s="198" t="s">
        <v>486</v>
      </c>
      <c r="B4" s="198">
        <v>5.5</v>
      </c>
      <c r="C4" s="198">
        <v>5.5</v>
      </c>
      <c r="D4" s="198">
        <v>5.5</v>
      </c>
      <c r="E4" s="198">
        <v>7.5</v>
      </c>
      <c r="F4" s="198">
        <v>7.5</v>
      </c>
      <c r="G4" s="198">
        <v>7.5</v>
      </c>
      <c r="H4" s="198">
        <v>8</v>
      </c>
      <c r="I4" s="198">
        <v>8</v>
      </c>
      <c r="J4" s="198">
        <v>8</v>
      </c>
      <c r="K4" s="198">
        <v>8</v>
      </c>
      <c r="L4" s="198">
        <v>9.5</v>
      </c>
      <c r="M4" s="198">
        <v>17</v>
      </c>
      <c r="N4" s="198">
        <v>17</v>
      </c>
      <c r="O4" s="198">
        <v>15</v>
      </c>
      <c r="P4" s="198">
        <v>14</v>
      </c>
      <c r="Q4" s="198">
        <v>14</v>
      </c>
      <c r="R4" s="198">
        <v>12.5</v>
      </c>
      <c r="S4" s="198">
        <v>11.5</v>
      </c>
      <c r="T4" s="198">
        <v>11.5</v>
      </c>
      <c r="U4" s="198">
        <v>11</v>
      </c>
      <c r="V4" s="198">
        <v>11</v>
      </c>
      <c r="W4" s="198">
        <v>11</v>
      </c>
      <c r="X4" s="198">
        <v>11</v>
      </c>
      <c r="Y4" s="198">
        <v>11</v>
      </c>
      <c r="Z4" s="198">
        <v>11</v>
      </c>
      <c r="AA4" s="198">
        <v>11</v>
      </c>
      <c r="AB4" s="198">
        <v>11</v>
      </c>
      <c r="AC4" s="198">
        <v>11</v>
      </c>
      <c r="AD4" s="198">
        <v>11</v>
      </c>
      <c r="AE4" s="198">
        <v>10.5</v>
      </c>
      <c r="AF4" s="198">
        <v>10.5</v>
      </c>
      <c r="AG4" s="198">
        <v>10.5</v>
      </c>
      <c r="AH4" s="198">
        <v>10</v>
      </c>
      <c r="AI4" s="198">
        <v>10</v>
      </c>
      <c r="AJ4" s="198">
        <v>10</v>
      </c>
      <c r="AK4" s="198">
        <v>10</v>
      </c>
      <c r="AL4" s="198">
        <v>10</v>
      </c>
      <c r="AM4" s="198">
        <v>10</v>
      </c>
      <c r="AN4" s="198">
        <v>9.75</v>
      </c>
      <c r="AO4" s="198">
        <v>9.75</v>
      </c>
      <c r="AP4" s="198">
        <v>9.25</v>
      </c>
      <c r="AQ4" s="198">
        <v>9</v>
      </c>
      <c r="AR4" s="198">
        <v>9</v>
      </c>
      <c r="AS4" s="198">
        <v>9</v>
      </c>
      <c r="AT4" s="198">
        <v>8.5</v>
      </c>
      <c r="AU4" s="198">
        <v>8.25</v>
      </c>
      <c r="AV4" s="198">
        <v>8.25</v>
      </c>
      <c r="AW4" s="198">
        <v>7.75</v>
      </c>
      <c r="AX4" s="198">
        <v>7.75</v>
      </c>
      <c r="AY4" s="198">
        <v>7.5</v>
      </c>
      <c r="AZ4" s="198">
        <v>7.25</v>
      </c>
      <c r="BA4" s="198">
        <v>7.25</v>
      </c>
      <c r="BB4" s="198">
        <v>7.25</v>
      </c>
      <c r="BC4" s="198">
        <v>7.25</v>
      </c>
      <c r="BD4" s="198">
        <v>7.25</v>
      </c>
      <c r="BE4" s="198">
        <v>7.25</v>
      </c>
      <c r="BF4" s="198">
        <v>7.5</v>
      </c>
      <c r="BG4" s="198">
        <v>7.5</v>
      </c>
      <c r="BH4" s="198">
        <v>7.5</v>
      </c>
      <c r="BI4" s="198">
        <v>7.75</v>
      </c>
      <c r="BJ4" s="198">
        <v>7.75</v>
      </c>
      <c r="BK4" s="198">
        <v>7.75</v>
      </c>
      <c r="BL4" s="198">
        <v>7.75</v>
      </c>
      <c r="BM4" s="198">
        <v>7.75</v>
      </c>
      <c r="BN4" s="198">
        <v>7.75</v>
      </c>
      <c r="BO4" s="198">
        <v>7.5</v>
      </c>
      <c r="BP4" s="198">
        <v>7.25</v>
      </c>
      <c r="BQ4" s="198">
        <v>7.25</v>
      </c>
      <c r="BR4" s="198">
        <v>7</v>
      </c>
      <c r="BS4" s="198">
        <v>6.5</v>
      </c>
      <c r="BT4" s="198">
        <v>6.5</v>
      </c>
      <c r="BU4" s="198">
        <v>6.25</v>
      </c>
      <c r="BV4" s="198">
        <v>6.25</v>
      </c>
      <c r="BW4" s="198">
        <v>6</v>
      </c>
      <c r="BX4" s="198">
        <v>6</v>
      </c>
      <c r="BY4" s="198">
        <v>4.25</v>
      </c>
      <c r="BZ4" s="198">
        <v>4.25</v>
      </c>
      <c r="CA4" s="198">
        <v>4.25</v>
      </c>
      <c r="CB4" s="198">
        <v>4.25</v>
      </c>
      <c r="CC4" s="198">
        <v>4.25</v>
      </c>
      <c r="CD4" s="198">
        <v>4.25</v>
      </c>
      <c r="CE4" s="198">
        <v>4.25</v>
      </c>
      <c r="CF4" s="198">
        <v>4.5</v>
      </c>
      <c r="CG4" s="198">
        <v>5</v>
      </c>
      <c r="CH4" s="198">
        <v>5</v>
      </c>
      <c r="CI4" s="198">
        <v>5.5</v>
      </c>
      <c r="CJ4" s="198">
        <v>6.5</v>
      </c>
      <c r="CK4" s="198">
        <v>6.5</v>
      </c>
      <c r="CL4" s="198">
        <v>6.75</v>
      </c>
      <c r="CM4" s="198">
        <v>7.5</v>
      </c>
      <c r="CN4" s="198">
        <v>7.5</v>
      </c>
      <c r="CO4" s="198">
        <v>8.5</v>
      </c>
      <c r="CP4" s="198">
        <v>8.5</v>
      </c>
      <c r="CQ4" s="198">
        <v>20</v>
      </c>
      <c r="CR4" s="198">
        <v>20</v>
      </c>
      <c r="CS4" s="198">
        <v>17</v>
      </c>
      <c r="CT4" s="198">
        <v>11</v>
      </c>
      <c r="CU4" s="198">
        <v>9.5</v>
      </c>
      <c r="CV4" s="198">
        <v>8</v>
      </c>
      <c r="CW4" s="198">
        <v>8</v>
      </c>
      <c r="CX4" s="198">
        <v>7.5</v>
      </c>
      <c r="CY4" s="198">
        <v>7.5</v>
      </c>
      <c r="CZ4" s="198">
        <v>7.5</v>
      </c>
      <c r="DA4" s="198">
        <v>7.5</v>
      </c>
      <c r="DB4" s="198">
        <v>7.5</v>
      </c>
      <c r="DC4" s="198">
        <v>7.5</v>
      </c>
      <c r="DD4" s="198">
        <v>7.5</v>
      </c>
      <c r="DE4" s="198">
        <v>7.5</v>
      </c>
      <c r="DF4" s="198">
        <v>7.5</v>
      </c>
      <c r="DG4" s="198">
        <v>7.5</v>
      </c>
      <c r="DH4" s="198">
        <v>8.5</v>
      </c>
      <c r="DI4" s="198">
        <v>12</v>
      </c>
      <c r="DJ4" s="198">
        <v>13</v>
      </c>
      <c r="DK4" s="198">
        <v>15</v>
      </c>
      <c r="DL4" s="198">
        <v>15</v>
      </c>
      <c r="DM4" s="198">
        <v>16</v>
      </c>
      <c r="DN4" s="198">
        <v>16</v>
      </c>
    </row>
    <row r="5" spans="1:118">
      <c r="A5" s="198" t="s">
        <v>487</v>
      </c>
      <c r="B5" s="198">
        <v>6.14</v>
      </c>
      <c r="C5" s="198">
        <v>6.47</v>
      </c>
      <c r="D5" s="198">
        <v>6.21</v>
      </c>
      <c r="E5" s="198">
        <v>7.33</v>
      </c>
      <c r="F5" s="198">
        <v>7.59</v>
      </c>
      <c r="G5" s="198">
        <v>7.81</v>
      </c>
      <c r="H5" s="198">
        <v>7.45</v>
      </c>
      <c r="I5" s="198">
        <v>7.55</v>
      </c>
      <c r="J5" s="198">
        <v>8.0299999999999994</v>
      </c>
      <c r="K5" s="198">
        <v>8.2899999999999991</v>
      </c>
      <c r="L5" s="198">
        <v>9.06</v>
      </c>
      <c r="M5" s="198">
        <v>11.35</v>
      </c>
      <c r="N5" s="198">
        <v>14.96</v>
      </c>
      <c r="O5" s="198">
        <v>16.7</v>
      </c>
      <c r="P5" s="198">
        <v>16.899999999999999</v>
      </c>
      <c r="Q5" s="198">
        <v>16.399999999999999</v>
      </c>
      <c r="R5" s="198">
        <v>15.8</v>
      </c>
      <c r="S5" s="198">
        <v>15.3</v>
      </c>
      <c r="T5" s="198">
        <v>15.6</v>
      </c>
      <c r="U5" s="198">
        <v>15.8</v>
      </c>
      <c r="V5" s="198">
        <v>15.7</v>
      </c>
      <c r="W5" s="198">
        <v>15.6</v>
      </c>
      <c r="X5" s="198">
        <v>15</v>
      </c>
      <c r="Y5" s="198">
        <v>12.9</v>
      </c>
      <c r="Z5" s="198">
        <v>9.8000000000000007</v>
      </c>
      <c r="AA5" s="198">
        <v>8.1</v>
      </c>
      <c r="AB5" s="198">
        <v>7.3</v>
      </c>
      <c r="AC5" s="198">
        <v>7.3</v>
      </c>
      <c r="AD5" s="198">
        <v>7.3</v>
      </c>
      <c r="AE5" s="198">
        <v>7.5</v>
      </c>
      <c r="AF5" s="198">
        <v>7.2</v>
      </c>
      <c r="AG5" s="198">
        <v>6.9</v>
      </c>
      <c r="AH5" s="198">
        <v>6.4</v>
      </c>
      <c r="AI5" s="198">
        <v>6.1</v>
      </c>
      <c r="AJ5" s="198">
        <v>5.8</v>
      </c>
      <c r="AK5" s="198">
        <v>5.4</v>
      </c>
      <c r="AL5" s="198">
        <v>5</v>
      </c>
      <c r="AM5" s="198">
        <v>4.5999999999999996</v>
      </c>
      <c r="AN5" s="198">
        <v>4.3</v>
      </c>
      <c r="AO5" s="198">
        <v>4.0999999999999996</v>
      </c>
      <c r="AP5" s="198">
        <v>4.0999999999999996</v>
      </c>
      <c r="AQ5" s="198">
        <v>4.4000000000000004</v>
      </c>
      <c r="AR5" s="198">
        <v>3.9</v>
      </c>
      <c r="AS5" s="198">
        <v>3.3</v>
      </c>
      <c r="AT5" s="198">
        <v>3</v>
      </c>
      <c r="AU5" s="198">
        <v>2.7</v>
      </c>
      <c r="AV5" s="198">
        <v>2.5</v>
      </c>
      <c r="AW5" s="198">
        <v>2.5</v>
      </c>
      <c r="AX5" s="198">
        <v>2.2000000000000002</v>
      </c>
      <c r="AY5" s="198">
        <v>2.2000000000000002</v>
      </c>
      <c r="AZ5" s="198">
        <v>2.4</v>
      </c>
      <c r="BA5" s="198">
        <v>2.4</v>
      </c>
      <c r="BB5" s="198">
        <v>2.4</v>
      </c>
      <c r="BC5" s="198">
        <v>2.2999999999999998</v>
      </c>
      <c r="BD5" s="198">
        <v>2.5</v>
      </c>
      <c r="BE5" s="198">
        <v>3.1</v>
      </c>
      <c r="BF5" s="198">
        <v>3.4</v>
      </c>
      <c r="BG5" s="198">
        <v>3.5</v>
      </c>
      <c r="BH5" s="198">
        <v>3.8</v>
      </c>
      <c r="BI5" s="198">
        <v>4.3</v>
      </c>
      <c r="BJ5" s="198">
        <v>5</v>
      </c>
      <c r="BK5" s="198">
        <v>5.2</v>
      </c>
      <c r="BL5" s="198">
        <v>5.3</v>
      </c>
      <c r="BM5" s="198">
        <v>5.2</v>
      </c>
      <c r="BN5" s="198">
        <v>5.0999999999999996</v>
      </c>
      <c r="BO5" s="198">
        <v>4.7</v>
      </c>
      <c r="BP5" s="198">
        <v>4.5999999999999996</v>
      </c>
      <c r="BQ5" s="198">
        <v>4.3</v>
      </c>
      <c r="BR5" s="198">
        <v>4</v>
      </c>
      <c r="BS5" s="198">
        <v>3.8</v>
      </c>
      <c r="BT5" s="198">
        <v>3.5</v>
      </c>
      <c r="BU5" s="198">
        <v>3</v>
      </c>
      <c r="BV5" s="198">
        <v>2.4</v>
      </c>
      <c r="BW5" s="198">
        <v>2.2999999999999998</v>
      </c>
      <c r="BX5" s="198">
        <v>2.5</v>
      </c>
      <c r="BY5" s="198">
        <v>3.6</v>
      </c>
      <c r="BZ5" s="198">
        <v>3.7</v>
      </c>
      <c r="CA5" s="198">
        <v>4</v>
      </c>
      <c r="CB5" s="198">
        <v>4.4000000000000004</v>
      </c>
      <c r="CC5" s="198">
        <v>4.9000000000000004</v>
      </c>
      <c r="CD5" s="198">
        <v>5.2</v>
      </c>
      <c r="CE5" s="198">
        <v>5.7</v>
      </c>
      <c r="CF5" s="198">
        <v>5.8</v>
      </c>
      <c r="CG5" s="198">
        <v>5.5</v>
      </c>
      <c r="CH5" s="198">
        <v>6</v>
      </c>
      <c r="CI5" s="198">
        <v>6.5</v>
      </c>
      <c r="CJ5" s="198">
        <v>6.5</v>
      </c>
      <c r="CK5" s="198">
        <v>6.68</v>
      </c>
      <c r="CL5" s="198">
        <v>7.4</v>
      </c>
      <c r="CM5" s="198">
        <v>8.1300000000000008</v>
      </c>
      <c r="CN5" s="198">
        <v>8.4</v>
      </c>
      <c r="CO5" s="198">
        <v>8.39</v>
      </c>
      <c r="CP5" s="198">
        <v>8.73</v>
      </c>
      <c r="CQ5" s="198">
        <v>9.15</v>
      </c>
      <c r="CR5" s="198">
        <v>16.690000000000001</v>
      </c>
      <c r="CS5" s="198">
        <v>17.829999999999998</v>
      </c>
      <c r="CT5" s="198">
        <v>17.100000000000001</v>
      </c>
      <c r="CU5" s="198">
        <v>15.9</v>
      </c>
      <c r="CV5" s="198">
        <v>15.1</v>
      </c>
      <c r="CW5" s="198">
        <v>14.3</v>
      </c>
      <c r="CX5" s="198">
        <v>13.68</v>
      </c>
      <c r="CY5" s="198">
        <v>12.63</v>
      </c>
      <c r="CZ5" s="198">
        <v>11.98</v>
      </c>
      <c r="DA5" s="198">
        <v>11.94</v>
      </c>
      <c r="DB5" s="198">
        <v>11.77</v>
      </c>
      <c r="DC5" s="198">
        <v>10.99</v>
      </c>
      <c r="DD5" s="198">
        <v>3.51</v>
      </c>
      <c r="DE5" s="198">
        <v>2.31</v>
      </c>
      <c r="DF5" s="198">
        <v>2.5099999999999998</v>
      </c>
      <c r="DG5" s="198">
        <v>3.25</v>
      </c>
      <c r="DH5" s="198">
        <v>4.3</v>
      </c>
      <c r="DI5" s="198">
        <v>5.15</v>
      </c>
      <c r="DJ5" s="198">
        <v>6</v>
      </c>
      <c r="DK5" s="198">
        <v>6.7</v>
      </c>
      <c r="DL5" s="198">
        <v>7.5</v>
      </c>
      <c r="DM5" s="198">
        <v>7.5</v>
      </c>
      <c r="DN5" s="198">
        <v>7.3</v>
      </c>
    </row>
    <row r="6" spans="1:118">
      <c r="A6" s="198" t="s">
        <v>488</v>
      </c>
      <c r="B6" s="199">
        <v>98.02</v>
      </c>
      <c r="C6" s="199">
        <v>95.61</v>
      </c>
      <c r="D6" s="199">
        <v>95.46</v>
      </c>
      <c r="E6" s="199">
        <v>103.93</v>
      </c>
      <c r="F6" s="199">
        <v>106.96</v>
      </c>
      <c r="G6" s="199">
        <v>104.05</v>
      </c>
      <c r="H6" s="199">
        <v>102.24</v>
      </c>
      <c r="I6" s="199">
        <v>106.07</v>
      </c>
      <c r="J6" s="199">
        <v>104.48</v>
      </c>
      <c r="K6" s="199">
        <v>100.32</v>
      </c>
      <c r="L6" s="199">
        <v>94.6</v>
      </c>
      <c r="M6" s="199">
        <v>90.29</v>
      </c>
      <c r="N6" s="199">
        <v>82.8</v>
      </c>
      <c r="O6" s="199">
        <v>79.069999999999993</v>
      </c>
      <c r="P6" s="199">
        <v>77.91</v>
      </c>
      <c r="Q6" s="199">
        <v>84.09</v>
      </c>
      <c r="R6" s="199">
        <v>89.28</v>
      </c>
      <c r="S6" s="199">
        <v>89.93</v>
      </c>
      <c r="T6" s="199">
        <v>87.43</v>
      </c>
      <c r="U6" s="199">
        <v>84.27</v>
      </c>
      <c r="V6" s="199">
        <v>81.33</v>
      </c>
      <c r="W6" s="199">
        <v>84.94</v>
      </c>
      <c r="X6" s="199">
        <v>82.43</v>
      </c>
      <c r="Y6" s="199">
        <v>79.760000000000005</v>
      </c>
      <c r="Z6" s="199">
        <v>77.61</v>
      </c>
      <c r="AA6" s="199">
        <v>78.61</v>
      </c>
      <c r="AB6" s="199">
        <v>81</v>
      </c>
      <c r="AC6" s="199">
        <v>81.239999999999995</v>
      </c>
      <c r="AD6" s="199">
        <v>83.63</v>
      </c>
      <c r="AE6" s="199">
        <v>83.14</v>
      </c>
      <c r="AF6" s="199">
        <v>85.93</v>
      </c>
      <c r="AG6" s="199">
        <v>87.05</v>
      </c>
      <c r="AH6" s="199">
        <v>90.34</v>
      </c>
      <c r="AI6" s="199">
        <v>90.78</v>
      </c>
      <c r="AJ6" s="199">
        <v>88.03</v>
      </c>
      <c r="AK6" s="199">
        <v>92.21</v>
      </c>
      <c r="AL6" s="199">
        <v>99.25</v>
      </c>
      <c r="AM6" s="199">
        <v>91.66</v>
      </c>
      <c r="AN6" s="199">
        <v>94.43</v>
      </c>
      <c r="AO6" s="199">
        <v>90.94</v>
      </c>
      <c r="AP6" s="199">
        <v>93.33</v>
      </c>
      <c r="AQ6" s="199">
        <v>94.02</v>
      </c>
      <c r="AR6" s="199">
        <v>92.39</v>
      </c>
      <c r="AS6" s="199">
        <v>96.77</v>
      </c>
      <c r="AT6" s="199">
        <v>100.61</v>
      </c>
      <c r="AU6" s="199">
        <v>97.36</v>
      </c>
      <c r="AV6" s="199">
        <v>98.48</v>
      </c>
      <c r="AW6" s="199">
        <v>98.6</v>
      </c>
      <c r="AX6" s="199">
        <v>106.11</v>
      </c>
      <c r="AY6" s="199">
        <v>105.86</v>
      </c>
      <c r="AZ6" s="199">
        <v>104.66</v>
      </c>
      <c r="BA6" s="199">
        <v>105.98</v>
      </c>
      <c r="BB6" s="199">
        <v>105.9</v>
      </c>
      <c r="BC6" s="199">
        <v>92.99</v>
      </c>
      <c r="BD6" s="199">
        <v>92.21</v>
      </c>
      <c r="BE6" s="199">
        <v>90.85</v>
      </c>
      <c r="BF6" s="199">
        <v>91.44</v>
      </c>
      <c r="BG6" s="199">
        <v>92.45</v>
      </c>
      <c r="BH6" s="199">
        <v>92.185629000000006</v>
      </c>
      <c r="BI6" s="199">
        <v>89</v>
      </c>
      <c r="BJ6" s="199">
        <v>86.32</v>
      </c>
      <c r="BK6" s="199">
        <v>87.8</v>
      </c>
      <c r="BL6" s="199">
        <v>92.182993999999994</v>
      </c>
      <c r="BM6" s="199">
        <v>89.108911000000006</v>
      </c>
      <c r="BN6" s="199">
        <v>93.759287</v>
      </c>
      <c r="BO6" s="199">
        <v>92.947631000000001</v>
      </c>
      <c r="BP6" s="199">
        <v>90.742574000000005</v>
      </c>
      <c r="BQ6" s="199">
        <v>90.329669999999993</v>
      </c>
      <c r="BR6" s="199">
        <v>93.19802</v>
      </c>
      <c r="BS6" s="199">
        <v>94.118812000000005</v>
      </c>
      <c r="BT6" s="199">
        <v>97.128713000000005</v>
      </c>
      <c r="BU6" s="199">
        <v>94.722772000000006</v>
      </c>
      <c r="BV6" s="199">
        <v>95.475247999999993</v>
      </c>
      <c r="BW6" s="199">
        <v>95.346535000000003</v>
      </c>
      <c r="BX6" s="199">
        <v>96.380763999999999</v>
      </c>
      <c r="BY6" s="199">
        <v>84.816286000000005</v>
      </c>
      <c r="BZ6" s="199">
        <v>89.268293</v>
      </c>
      <c r="CA6" s="199">
        <v>86.586945999999998</v>
      </c>
      <c r="CB6" s="199">
        <v>81.05</v>
      </c>
      <c r="CC6" s="199">
        <v>83.063956000000005</v>
      </c>
      <c r="CD6" s="199">
        <v>89.617486</v>
      </c>
      <c r="CE6" s="199">
        <v>91.364763999999994</v>
      </c>
      <c r="CF6" s="199">
        <v>89.811881</v>
      </c>
      <c r="CG6" s="199">
        <v>87.960396000000003</v>
      </c>
      <c r="CH6" s="199">
        <v>91.110010000000003</v>
      </c>
      <c r="CI6" s="199">
        <v>91.360713000000004</v>
      </c>
      <c r="CJ6" s="199">
        <v>84.441132999999994</v>
      </c>
      <c r="CK6" s="199">
        <v>88.777336000000005</v>
      </c>
      <c r="CL6" s="199">
        <v>93.017927999999998</v>
      </c>
      <c r="CM6" s="199">
        <v>88.311044999999993</v>
      </c>
      <c r="CN6" s="199">
        <v>83.99</v>
      </c>
      <c r="CO6" s="199">
        <v>84.572564999999997</v>
      </c>
      <c r="CP6" s="199">
        <v>91.613861</v>
      </c>
      <c r="CQ6" s="199">
        <v>89.251362999999998</v>
      </c>
      <c r="CR6" s="199">
        <v>80.199202999999997</v>
      </c>
      <c r="CS6" s="199">
        <v>87.341269999999994</v>
      </c>
      <c r="CT6" s="199">
        <v>88.860258000000002</v>
      </c>
      <c r="CU6" s="199">
        <v>92.797618999999997</v>
      </c>
      <c r="CV6" s="199">
        <v>97.652908999999994</v>
      </c>
      <c r="CW6" s="199">
        <v>98.28</v>
      </c>
      <c r="CX6" s="199">
        <v>97.80198</v>
      </c>
      <c r="CY6" s="199">
        <v>92.702837000000002</v>
      </c>
      <c r="CZ6" s="199">
        <v>94.642857000000006</v>
      </c>
      <c r="DA6" s="199">
        <v>94.905473000000001</v>
      </c>
      <c r="DB6" s="199">
        <v>101.390959</v>
      </c>
      <c r="DC6" s="199">
        <v>102.16699800000001</v>
      </c>
      <c r="DD6" s="199">
        <v>103.80386300000001</v>
      </c>
      <c r="DE6" s="199">
        <v>105.85317499999999</v>
      </c>
      <c r="DF6" s="199">
        <v>103.722555</v>
      </c>
      <c r="DG6" s="199">
        <v>103.10891100000001</v>
      </c>
      <c r="DH6" s="199">
        <v>102.73945399999999</v>
      </c>
      <c r="DI6" s="199">
        <v>105.62221099999999</v>
      </c>
      <c r="DJ6" s="199">
        <v>102.356436</v>
      </c>
      <c r="DK6" s="199">
        <v>101.922696</v>
      </c>
      <c r="DL6" s="198">
        <v>102.30693100000001</v>
      </c>
      <c r="DM6" s="198">
        <v>101.79193600000001</v>
      </c>
      <c r="DN6" s="198">
        <v>108.188119</v>
      </c>
    </row>
    <row r="7" spans="1:118">
      <c r="A7" s="198" t="s">
        <v>489</v>
      </c>
      <c r="B7" s="199">
        <v>98.766666999999998</v>
      </c>
      <c r="C7" s="199">
        <v>96</v>
      </c>
      <c r="D7" s="199">
        <v>95.883332999999993</v>
      </c>
      <c r="E7" s="199">
        <v>105.466667</v>
      </c>
      <c r="F7" s="199">
        <v>110.86666700000001</v>
      </c>
      <c r="G7" s="199">
        <v>106.533333</v>
      </c>
      <c r="H7" s="199">
        <v>103.2</v>
      </c>
      <c r="I7" s="199">
        <v>108.233333</v>
      </c>
      <c r="J7" s="199">
        <v>105.816667</v>
      </c>
      <c r="K7" s="199">
        <v>102.516667</v>
      </c>
      <c r="L7" s="199">
        <v>96.816666999999995</v>
      </c>
      <c r="M7" s="199">
        <v>90.933333000000005</v>
      </c>
      <c r="N7" s="199">
        <v>88.016666999999998</v>
      </c>
      <c r="O7" s="199">
        <v>88.366667000000007</v>
      </c>
      <c r="P7" s="199">
        <v>88.666667000000004</v>
      </c>
      <c r="Q7" s="199">
        <v>96.666667000000004</v>
      </c>
      <c r="R7" s="199">
        <v>102.833333</v>
      </c>
      <c r="S7" s="199">
        <v>100.233333</v>
      </c>
      <c r="T7" s="199">
        <v>98.9</v>
      </c>
      <c r="U7" s="199">
        <v>94.366667000000007</v>
      </c>
      <c r="V7" s="199">
        <v>90.733333000000002</v>
      </c>
      <c r="W7" s="199">
        <v>96.95</v>
      </c>
      <c r="X7" s="199">
        <v>92.316666999999995</v>
      </c>
      <c r="Y7" s="199">
        <v>88.983333000000002</v>
      </c>
      <c r="Z7" s="199">
        <v>86.45</v>
      </c>
      <c r="AA7" s="199">
        <v>90.033332999999999</v>
      </c>
      <c r="AB7" s="199">
        <v>92.1</v>
      </c>
      <c r="AC7" s="199">
        <v>92.883332999999993</v>
      </c>
      <c r="AD7" s="199">
        <v>96.516666999999998</v>
      </c>
      <c r="AE7" s="199">
        <v>94.816666999999995</v>
      </c>
      <c r="AF7" s="199">
        <v>97.216667000000001</v>
      </c>
      <c r="AG7" s="199">
        <v>99.45</v>
      </c>
      <c r="AH7" s="199">
        <v>101.766667</v>
      </c>
      <c r="AI7" s="199">
        <v>101.55</v>
      </c>
      <c r="AJ7" s="199">
        <v>97.783332999999999</v>
      </c>
      <c r="AK7" s="199">
        <v>103.516667</v>
      </c>
      <c r="AL7" s="199">
        <v>112.61666700000001</v>
      </c>
      <c r="AM7" s="199">
        <v>103.716667</v>
      </c>
      <c r="AN7" s="199">
        <v>106.05</v>
      </c>
      <c r="AO7" s="199">
        <v>100.166667</v>
      </c>
      <c r="AP7" s="199">
        <v>103.433333</v>
      </c>
      <c r="AQ7" s="199">
        <v>104.966667</v>
      </c>
      <c r="AR7" s="199">
        <v>101.63333299999999</v>
      </c>
      <c r="AS7" s="199">
        <v>105.61666700000001</v>
      </c>
      <c r="AT7" s="199">
        <v>111.066667</v>
      </c>
      <c r="AU7" s="199">
        <v>106.833333</v>
      </c>
      <c r="AV7" s="199">
        <v>108.13333299999999</v>
      </c>
      <c r="AW7" s="199">
        <v>108.233333</v>
      </c>
      <c r="AX7" s="199">
        <v>117.95</v>
      </c>
      <c r="AY7" s="199">
        <v>116</v>
      </c>
      <c r="AZ7" s="199">
        <v>114.933333</v>
      </c>
      <c r="BA7" s="199">
        <v>116.416667</v>
      </c>
      <c r="BB7" s="199">
        <v>117.283333</v>
      </c>
      <c r="BC7" s="199">
        <v>100.483333</v>
      </c>
      <c r="BD7" s="199">
        <v>98.966667000000001</v>
      </c>
      <c r="BE7" s="199">
        <v>95.6</v>
      </c>
      <c r="BF7" s="199">
        <v>96.266666999999998</v>
      </c>
      <c r="BG7" s="199">
        <v>97.35</v>
      </c>
      <c r="BH7" s="199">
        <v>96.823020999999997</v>
      </c>
      <c r="BI7" s="199">
        <v>93.466667000000001</v>
      </c>
      <c r="BJ7" s="199">
        <v>91.15</v>
      </c>
      <c r="BK7" s="199">
        <v>93.183333000000005</v>
      </c>
      <c r="BL7" s="199">
        <v>98.143544000000006</v>
      </c>
      <c r="BM7" s="199">
        <v>95.660066</v>
      </c>
      <c r="BN7" s="199">
        <v>101.122668</v>
      </c>
      <c r="BO7" s="199">
        <v>98.004987999999997</v>
      </c>
      <c r="BP7" s="199">
        <v>95.363035999999994</v>
      </c>
      <c r="BQ7" s="199">
        <v>94.888445000000004</v>
      </c>
      <c r="BR7" s="199">
        <v>97.805280999999994</v>
      </c>
      <c r="BS7" s="199">
        <v>99.026403000000002</v>
      </c>
      <c r="BT7" s="199">
        <v>100.940594</v>
      </c>
      <c r="BU7" s="199">
        <v>99.323431999999997</v>
      </c>
      <c r="BV7" s="199">
        <v>100.709571</v>
      </c>
      <c r="BW7" s="199">
        <v>102.112211</v>
      </c>
      <c r="BX7" s="199">
        <v>101.322096</v>
      </c>
      <c r="BY7" s="199">
        <v>91.823898999999997</v>
      </c>
      <c r="BZ7" s="199">
        <v>95.702670999999995</v>
      </c>
      <c r="CA7" s="199">
        <v>91.031390000000002</v>
      </c>
      <c r="CB7" s="199">
        <v>84.35</v>
      </c>
      <c r="CC7" s="199">
        <v>88.910923999999994</v>
      </c>
      <c r="CD7" s="199">
        <v>97.317436999999998</v>
      </c>
      <c r="CE7" s="199">
        <v>99.007444000000007</v>
      </c>
      <c r="CF7" s="199">
        <v>97.986799000000005</v>
      </c>
      <c r="CG7" s="199">
        <v>95.775577999999996</v>
      </c>
      <c r="CH7" s="199">
        <v>99.09151</v>
      </c>
      <c r="CI7" s="199">
        <v>98.284678</v>
      </c>
      <c r="CJ7" s="199">
        <v>89.799636000000007</v>
      </c>
      <c r="CK7" s="199">
        <v>94.731610000000003</v>
      </c>
      <c r="CL7" s="199">
        <v>99.883797999999999</v>
      </c>
      <c r="CM7" s="199">
        <v>94.072973000000005</v>
      </c>
      <c r="CN7" s="199">
        <v>89.983333000000002</v>
      </c>
      <c r="CO7" s="199">
        <v>90.00994</v>
      </c>
      <c r="CP7" s="199">
        <v>98.234323000000003</v>
      </c>
      <c r="CQ7" s="199">
        <v>94.546356000000003</v>
      </c>
      <c r="CR7" s="199">
        <v>85.823373000000004</v>
      </c>
      <c r="CS7" s="199">
        <v>103.240741</v>
      </c>
      <c r="CT7" s="199">
        <v>104.691113</v>
      </c>
      <c r="CU7" s="199">
        <v>107.671958</v>
      </c>
      <c r="CV7" s="199">
        <v>111.619426</v>
      </c>
      <c r="CW7" s="199">
        <v>110.666667</v>
      </c>
      <c r="CX7" s="199">
        <v>109.587459</v>
      </c>
      <c r="CY7" s="199">
        <v>100.978928</v>
      </c>
      <c r="CZ7" s="199">
        <v>104.36507899999999</v>
      </c>
      <c r="DA7" s="199">
        <v>103.366501</v>
      </c>
      <c r="DB7" s="199">
        <v>111.177347</v>
      </c>
      <c r="DC7" s="199">
        <v>111.332008</v>
      </c>
      <c r="DD7" s="199">
        <v>114.115899</v>
      </c>
      <c r="DE7" s="199">
        <v>115.75727500000001</v>
      </c>
      <c r="DF7" s="199">
        <v>112.05921499999999</v>
      </c>
      <c r="DG7" s="199">
        <v>110.610561</v>
      </c>
      <c r="DH7" s="199">
        <v>110.421836</v>
      </c>
      <c r="DI7" s="199">
        <v>113.568005</v>
      </c>
      <c r="DJ7" s="199">
        <v>110.313531</v>
      </c>
      <c r="DK7" s="199">
        <v>110.703667</v>
      </c>
      <c r="DL7" s="199">
        <v>111.22112199999999</v>
      </c>
      <c r="DM7" s="198">
        <v>111.979426</v>
      </c>
      <c r="DN7" s="198">
        <v>119.30693100000001</v>
      </c>
    </row>
    <row r="8" spans="1:118">
      <c r="A8" s="198" t="s">
        <v>490</v>
      </c>
      <c r="B8" s="199">
        <v>96.9</v>
      </c>
      <c r="C8" s="199">
        <v>95.025000000000006</v>
      </c>
      <c r="D8" s="199">
        <v>94.825000000000003</v>
      </c>
      <c r="E8" s="199">
        <v>101.625</v>
      </c>
      <c r="F8" s="199">
        <v>101.1</v>
      </c>
      <c r="G8" s="199">
        <v>100.325</v>
      </c>
      <c r="H8" s="199">
        <v>100.8</v>
      </c>
      <c r="I8" s="199">
        <v>102.825</v>
      </c>
      <c r="J8" s="199">
        <v>102.47499999999999</v>
      </c>
      <c r="K8" s="199">
        <v>97.025000000000006</v>
      </c>
      <c r="L8" s="199">
        <v>91.275000000000006</v>
      </c>
      <c r="M8" s="199">
        <v>89.325000000000003</v>
      </c>
      <c r="N8" s="199">
        <v>74.974999999999994</v>
      </c>
      <c r="O8" s="199">
        <v>65.125</v>
      </c>
      <c r="P8" s="199">
        <v>61.774999999999999</v>
      </c>
      <c r="Q8" s="199">
        <v>65.224999999999994</v>
      </c>
      <c r="R8" s="199">
        <v>68.95</v>
      </c>
      <c r="S8" s="199">
        <v>74.474999999999994</v>
      </c>
      <c r="T8" s="199">
        <v>70.224999999999994</v>
      </c>
      <c r="U8" s="199">
        <v>69.125</v>
      </c>
      <c r="V8" s="199">
        <v>67.224999999999994</v>
      </c>
      <c r="W8" s="199">
        <v>66.924999999999997</v>
      </c>
      <c r="X8" s="199">
        <v>67.599999999999994</v>
      </c>
      <c r="Y8" s="199">
        <v>65.924999999999997</v>
      </c>
      <c r="Z8" s="199">
        <v>64.349999999999994</v>
      </c>
      <c r="AA8" s="199">
        <v>61.475000000000001</v>
      </c>
      <c r="AB8" s="199">
        <v>64.349999999999994</v>
      </c>
      <c r="AC8" s="199">
        <v>63.774999999999999</v>
      </c>
      <c r="AD8" s="199">
        <v>64.3</v>
      </c>
      <c r="AE8" s="199">
        <v>65.625</v>
      </c>
      <c r="AF8" s="199">
        <v>69</v>
      </c>
      <c r="AG8" s="199">
        <v>68.45</v>
      </c>
      <c r="AH8" s="199">
        <v>71.849999999999994</v>
      </c>
      <c r="AI8" s="199">
        <v>74.625</v>
      </c>
      <c r="AJ8" s="199">
        <v>73.400000000000006</v>
      </c>
      <c r="AK8" s="199">
        <v>75.25</v>
      </c>
      <c r="AL8" s="199">
        <v>79.2</v>
      </c>
      <c r="AM8" s="199">
        <v>73.575000000000003</v>
      </c>
      <c r="AN8" s="199">
        <v>77</v>
      </c>
      <c r="AO8" s="199">
        <v>77.099999999999994</v>
      </c>
      <c r="AP8" s="199">
        <v>78.174999999999997</v>
      </c>
      <c r="AQ8" s="199">
        <v>77.599999999999994</v>
      </c>
      <c r="AR8" s="199">
        <v>78.525000000000006</v>
      </c>
      <c r="AS8" s="199">
        <v>83.5</v>
      </c>
      <c r="AT8" s="199">
        <v>84.924999999999997</v>
      </c>
      <c r="AU8" s="199">
        <v>83.15</v>
      </c>
      <c r="AV8" s="199">
        <v>84</v>
      </c>
      <c r="AW8" s="199">
        <v>84.15</v>
      </c>
      <c r="AX8" s="199">
        <v>88.35</v>
      </c>
      <c r="AY8" s="199">
        <v>90.65</v>
      </c>
      <c r="AZ8" s="199">
        <v>89.25</v>
      </c>
      <c r="BA8" s="199">
        <v>90.325000000000003</v>
      </c>
      <c r="BB8" s="199">
        <v>88.825000000000003</v>
      </c>
      <c r="BC8" s="199">
        <v>81.75</v>
      </c>
      <c r="BD8" s="199">
        <v>82.075000000000003</v>
      </c>
      <c r="BE8" s="199">
        <v>83.724999999999994</v>
      </c>
      <c r="BF8" s="199">
        <v>84.2</v>
      </c>
      <c r="BG8" s="199">
        <v>85.1</v>
      </c>
      <c r="BH8" s="199">
        <v>85.229540999999998</v>
      </c>
      <c r="BI8" s="199">
        <v>82.3</v>
      </c>
      <c r="BJ8" s="199">
        <v>79.075000000000003</v>
      </c>
      <c r="BK8" s="199">
        <v>79.724999999999994</v>
      </c>
      <c r="BL8" s="199">
        <v>83.242168000000007</v>
      </c>
      <c r="BM8" s="199">
        <v>79.282178000000002</v>
      </c>
      <c r="BN8" s="199">
        <v>82.714214999999996</v>
      </c>
      <c r="BO8" s="199">
        <v>85.361596000000006</v>
      </c>
      <c r="BP8" s="199">
        <v>83.811881</v>
      </c>
      <c r="BQ8" s="199">
        <v>83.491507999999996</v>
      </c>
      <c r="BR8" s="199">
        <v>86.287128999999993</v>
      </c>
      <c r="BS8" s="199">
        <v>86.757425999999995</v>
      </c>
      <c r="BT8" s="199">
        <v>91.410891000000007</v>
      </c>
      <c r="BU8" s="199">
        <v>87.821781999999999</v>
      </c>
      <c r="BV8" s="199">
        <v>87.623761999999999</v>
      </c>
      <c r="BW8" s="199">
        <v>85.19802</v>
      </c>
      <c r="BX8" s="199">
        <v>88.968765000000005</v>
      </c>
      <c r="BY8" s="199">
        <v>74.304866000000004</v>
      </c>
      <c r="BZ8" s="199">
        <v>79.616725000000002</v>
      </c>
      <c r="CA8" s="199">
        <v>79.920278999999994</v>
      </c>
      <c r="CB8" s="199">
        <v>76.099999999999994</v>
      </c>
      <c r="CC8" s="199">
        <v>74.293504999999996</v>
      </c>
      <c r="CD8" s="199">
        <v>78.067560999999998</v>
      </c>
      <c r="CE8" s="199">
        <v>79.900744000000003</v>
      </c>
      <c r="CF8" s="199">
        <v>77.549504999999996</v>
      </c>
      <c r="CG8" s="199">
        <v>76.237623999999997</v>
      </c>
      <c r="CH8" s="199">
        <v>79.13776</v>
      </c>
      <c r="CI8" s="199">
        <v>80.974765000000005</v>
      </c>
      <c r="CJ8" s="199">
        <v>76.403378000000004</v>
      </c>
      <c r="CK8" s="199">
        <v>79.845923999999997</v>
      </c>
      <c r="CL8" s="199">
        <v>82.719123999999994</v>
      </c>
      <c r="CM8" s="199">
        <v>79.668153000000004</v>
      </c>
      <c r="CN8" s="199">
        <v>75</v>
      </c>
      <c r="CO8" s="199">
        <v>76.416500999999997</v>
      </c>
      <c r="CP8" s="199">
        <v>81.683167999999995</v>
      </c>
      <c r="CQ8" s="199">
        <v>81.308875</v>
      </c>
      <c r="CR8" s="199">
        <v>71.762947999999994</v>
      </c>
      <c r="CS8" s="199">
        <v>63.492063000000002</v>
      </c>
      <c r="CT8" s="199">
        <v>65.113973999999999</v>
      </c>
      <c r="CU8" s="199">
        <v>70.486110999999994</v>
      </c>
      <c r="CV8" s="199">
        <v>76.703132999999994</v>
      </c>
      <c r="CW8" s="199">
        <v>79.7</v>
      </c>
      <c r="CX8" s="199">
        <v>80.123761999999999</v>
      </c>
      <c r="CY8" s="199">
        <v>80.288701000000003</v>
      </c>
      <c r="CZ8" s="199">
        <v>80.059523999999996</v>
      </c>
      <c r="DA8" s="199">
        <v>82.213930000000005</v>
      </c>
      <c r="DB8" s="199">
        <v>86.711376000000001</v>
      </c>
      <c r="DC8" s="199">
        <v>88.419483</v>
      </c>
      <c r="DD8" s="199">
        <v>88.335809999999995</v>
      </c>
      <c r="DE8" s="199">
        <v>90.997023999999996</v>
      </c>
      <c r="DF8" s="199">
        <v>91.217564999999993</v>
      </c>
      <c r="DG8" s="199">
        <v>91.856436000000002</v>
      </c>
      <c r="DH8" s="199">
        <v>91.215880999999996</v>
      </c>
      <c r="DI8" s="199">
        <v>93.703519999999997</v>
      </c>
      <c r="DJ8" s="199">
        <v>90.420792000000006</v>
      </c>
      <c r="DK8" s="199">
        <v>88.751238999999998</v>
      </c>
      <c r="DL8" s="199">
        <v>88.935643999999996</v>
      </c>
      <c r="DM8" s="198">
        <v>86.510701999999995</v>
      </c>
      <c r="DN8" s="198">
        <v>91.509900999999999</v>
      </c>
    </row>
    <row r="9" spans="1:118">
      <c r="A9" s="198" t="s">
        <v>491</v>
      </c>
      <c r="B9" s="199">
        <v>91.1</v>
      </c>
      <c r="C9" s="199">
        <v>83.1</v>
      </c>
      <c r="D9" s="199">
        <v>87.2</v>
      </c>
      <c r="E9" s="199">
        <v>91.1</v>
      </c>
      <c r="F9" s="199">
        <v>92.45</v>
      </c>
      <c r="G9" s="199">
        <v>90.65</v>
      </c>
      <c r="H9" s="199">
        <v>90</v>
      </c>
      <c r="I9" s="199">
        <v>93.45</v>
      </c>
      <c r="J9" s="199">
        <v>89.85</v>
      </c>
      <c r="K9" s="199">
        <v>88.25</v>
      </c>
      <c r="L9" s="199">
        <v>81.8</v>
      </c>
      <c r="M9" s="199">
        <v>76.45</v>
      </c>
      <c r="N9" s="199">
        <v>71.2</v>
      </c>
      <c r="O9" s="199">
        <v>59.6</v>
      </c>
      <c r="P9" s="199">
        <v>59.05</v>
      </c>
      <c r="Q9" s="199">
        <v>59.45</v>
      </c>
      <c r="R9" s="199">
        <v>65.150000000000006</v>
      </c>
      <c r="S9" s="199">
        <v>68.8</v>
      </c>
      <c r="T9" s="199">
        <v>61.3</v>
      </c>
      <c r="U9" s="199">
        <v>65.5</v>
      </c>
      <c r="V9" s="199">
        <v>62.3</v>
      </c>
      <c r="W9" s="199">
        <v>62.4</v>
      </c>
      <c r="X9" s="199">
        <v>63.35</v>
      </c>
      <c r="Y9" s="199">
        <v>57.4</v>
      </c>
      <c r="Z9" s="199">
        <v>58.2</v>
      </c>
      <c r="AA9" s="199">
        <v>57.3</v>
      </c>
      <c r="AB9" s="199">
        <v>59.8</v>
      </c>
      <c r="AC9" s="199">
        <v>60.8</v>
      </c>
      <c r="AD9" s="199">
        <v>62.45</v>
      </c>
      <c r="AE9" s="199">
        <v>61.1</v>
      </c>
      <c r="AF9" s="199">
        <v>65.45</v>
      </c>
      <c r="AG9" s="199">
        <v>67.7</v>
      </c>
      <c r="AH9" s="199">
        <v>71</v>
      </c>
      <c r="AI9" s="199">
        <v>72.2</v>
      </c>
      <c r="AJ9" s="199">
        <v>69.599999999999994</v>
      </c>
      <c r="AK9" s="199">
        <v>71.05</v>
      </c>
      <c r="AL9" s="199">
        <v>76.3</v>
      </c>
      <c r="AM9" s="199">
        <v>72.099999999999994</v>
      </c>
      <c r="AN9" s="199">
        <v>73.2</v>
      </c>
      <c r="AO9" s="199">
        <v>72.3</v>
      </c>
      <c r="AP9" s="199">
        <v>73.7</v>
      </c>
      <c r="AQ9" s="199">
        <v>74.05</v>
      </c>
      <c r="AR9" s="199">
        <v>74.099999999999994</v>
      </c>
      <c r="AS9" s="199">
        <v>79.400000000000006</v>
      </c>
      <c r="AT9" s="199">
        <v>80.400000000000006</v>
      </c>
      <c r="AU9" s="199">
        <v>80.55</v>
      </c>
      <c r="AV9" s="199">
        <v>81.55</v>
      </c>
      <c r="AW9" s="199">
        <v>80</v>
      </c>
      <c r="AX9" s="199">
        <v>85.15</v>
      </c>
      <c r="AY9" s="199">
        <v>87.55</v>
      </c>
      <c r="AZ9" s="199">
        <v>87.65</v>
      </c>
      <c r="BA9" s="199">
        <v>89.15</v>
      </c>
      <c r="BB9" s="199">
        <v>87.9</v>
      </c>
      <c r="BC9" s="199">
        <v>80.55</v>
      </c>
      <c r="BD9" s="199">
        <v>79.45</v>
      </c>
      <c r="BE9" s="199">
        <v>80.400000000000006</v>
      </c>
      <c r="BF9" s="199">
        <v>82.75</v>
      </c>
      <c r="BG9" s="199">
        <v>83.05</v>
      </c>
      <c r="BH9" s="199">
        <v>82.485029999999995</v>
      </c>
      <c r="BI9" s="199">
        <v>78.650000000000006</v>
      </c>
      <c r="BJ9" s="199">
        <v>76.7</v>
      </c>
      <c r="BK9" s="199">
        <v>77.900000000000006</v>
      </c>
      <c r="BL9" s="199">
        <v>80.656390000000002</v>
      </c>
      <c r="BM9" s="199">
        <v>76.584158000000002</v>
      </c>
      <c r="BN9" s="199">
        <v>78.999504999999999</v>
      </c>
      <c r="BO9" s="199">
        <v>81.695761000000005</v>
      </c>
      <c r="BP9" s="199">
        <v>80.049504999999996</v>
      </c>
      <c r="BQ9" s="199">
        <v>79.770229999999998</v>
      </c>
      <c r="BR9" s="199">
        <v>81.732673000000005</v>
      </c>
      <c r="BS9" s="199">
        <v>82.871286999999995</v>
      </c>
      <c r="BT9" s="199">
        <v>86.435643999999996</v>
      </c>
      <c r="BU9" s="199">
        <v>85</v>
      </c>
      <c r="BV9" s="199">
        <v>84.504949999999994</v>
      </c>
      <c r="BW9" s="199">
        <v>83.168317000000002</v>
      </c>
      <c r="BX9" s="199">
        <v>86.564204000000004</v>
      </c>
      <c r="BY9" s="199">
        <v>70.357498000000007</v>
      </c>
      <c r="BZ9" s="199">
        <v>76.306619999999995</v>
      </c>
      <c r="CA9" s="199">
        <v>76.731440000000006</v>
      </c>
      <c r="CB9" s="199">
        <v>73.45</v>
      </c>
      <c r="CC9" s="199">
        <v>71.988101</v>
      </c>
      <c r="CD9" s="199">
        <v>76.999503000000004</v>
      </c>
      <c r="CE9" s="199">
        <v>76.774193999999994</v>
      </c>
      <c r="CF9" s="199">
        <v>74.059405999999996</v>
      </c>
      <c r="CG9" s="199">
        <v>71.683167999999995</v>
      </c>
      <c r="CH9" s="199">
        <v>75.718532999999994</v>
      </c>
      <c r="CI9" s="199">
        <v>78.278080000000003</v>
      </c>
      <c r="CJ9" s="199">
        <v>75.012418999999994</v>
      </c>
      <c r="CK9" s="199">
        <v>77.485089000000002</v>
      </c>
      <c r="CL9" s="199">
        <v>79.980080000000001</v>
      </c>
      <c r="CM9" s="199">
        <v>78.058445000000006</v>
      </c>
      <c r="CN9" s="199">
        <v>73.75</v>
      </c>
      <c r="CO9" s="199">
        <v>73.508945999999995</v>
      </c>
      <c r="CP9" s="199">
        <v>80.940594000000004</v>
      </c>
      <c r="CQ9" s="199">
        <v>79.028260000000003</v>
      </c>
      <c r="CR9" s="199">
        <v>79.183267000000001</v>
      </c>
      <c r="CS9" s="199">
        <v>74.404762000000005</v>
      </c>
      <c r="CT9" s="199">
        <v>70.86224</v>
      </c>
      <c r="CU9" s="199">
        <v>76.835317000000003</v>
      </c>
      <c r="CV9" s="199">
        <v>79.562406999999993</v>
      </c>
      <c r="CW9" s="199">
        <v>84.95</v>
      </c>
      <c r="CX9" s="199">
        <v>83.267326999999995</v>
      </c>
      <c r="CY9" s="199">
        <v>82.578396999999995</v>
      </c>
      <c r="CZ9" s="199">
        <v>83.234127000000001</v>
      </c>
      <c r="DA9" s="199">
        <v>82.985074999999995</v>
      </c>
      <c r="DB9" s="199">
        <v>88.077495999999996</v>
      </c>
      <c r="DC9" s="199">
        <v>90.407555000000002</v>
      </c>
      <c r="DD9" s="199">
        <v>90.886578</v>
      </c>
      <c r="DE9" s="199">
        <v>94.345237999999995</v>
      </c>
      <c r="DF9" s="199">
        <v>94.161676999999997</v>
      </c>
      <c r="DG9" s="199">
        <v>93.118812000000005</v>
      </c>
      <c r="DH9" s="199">
        <v>92.109181000000007</v>
      </c>
      <c r="DI9" s="199">
        <v>95.934556000000001</v>
      </c>
      <c r="DJ9" s="199">
        <v>93.019801999999999</v>
      </c>
      <c r="DK9" s="199">
        <v>90.485629000000003</v>
      </c>
      <c r="DL9" s="198">
        <v>91.683167999999995</v>
      </c>
      <c r="DM9" s="198">
        <v>86.660030000000006</v>
      </c>
      <c r="DN9" s="198">
        <v>95.792079000000001</v>
      </c>
    </row>
    <row r="10" spans="1:118">
      <c r="A10" s="200" t="s">
        <v>492</v>
      </c>
      <c r="B10" s="199">
        <v>101.1</v>
      </c>
      <c r="C10" s="199">
        <v>96.55</v>
      </c>
      <c r="D10" s="199">
        <v>99.55</v>
      </c>
      <c r="E10" s="199">
        <v>105.05</v>
      </c>
      <c r="F10" s="199">
        <v>107.3</v>
      </c>
      <c r="G10" s="199">
        <v>104.6</v>
      </c>
      <c r="H10" s="199">
        <v>101.2</v>
      </c>
      <c r="I10" s="199">
        <v>102.3</v>
      </c>
      <c r="J10" s="199">
        <v>101.95</v>
      </c>
      <c r="K10" s="199">
        <v>98.25</v>
      </c>
      <c r="L10" s="199">
        <v>90.95</v>
      </c>
      <c r="M10" s="199">
        <v>85.2</v>
      </c>
      <c r="N10" s="199">
        <v>80</v>
      </c>
      <c r="O10" s="199">
        <v>81.75</v>
      </c>
      <c r="P10" s="199">
        <v>83.65</v>
      </c>
      <c r="Q10" s="199">
        <v>90.3</v>
      </c>
      <c r="R10" s="199">
        <v>97.75</v>
      </c>
      <c r="S10" s="199">
        <v>95.2</v>
      </c>
      <c r="T10" s="199">
        <v>92.45</v>
      </c>
      <c r="U10" s="199">
        <v>90.1</v>
      </c>
      <c r="V10" s="199">
        <v>85.8</v>
      </c>
      <c r="W10" s="199">
        <v>85.2</v>
      </c>
      <c r="X10" s="199">
        <v>84.95</v>
      </c>
      <c r="Y10" s="199">
        <v>80.400000000000006</v>
      </c>
      <c r="Z10" s="199">
        <v>80.150000000000006</v>
      </c>
      <c r="AA10" s="199">
        <v>85.35</v>
      </c>
      <c r="AB10" s="199">
        <v>87.15</v>
      </c>
      <c r="AC10" s="199">
        <v>89.15</v>
      </c>
      <c r="AD10" s="199">
        <v>91.5</v>
      </c>
      <c r="AE10" s="199">
        <v>89.65</v>
      </c>
      <c r="AF10" s="199">
        <v>92.25</v>
      </c>
      <c r="AG10" s="199">
        <v>96.3</v>
      </c>
      <c r="AH10" s="199">
        <v>97.3</v>
      </c>
      <c r="AI10" s="199">
        <v>98.8</v>
      </c>
      <c r="AJ10" s="199">
        <v>94.55</v>
      </c>
      <c r="AK10" s="199">
        <v>98</v>
      </c>
      <c r="AL10" s="199">
        <v>106.3</v>
      </c>
      <c r="AM10" s="199">
        <v>99.25</v>
      </c>
      <c r="AN10" s="199">
        <v>101.25</v>
      </c>
      <c r="AO10" s="199">
        <v>95.3</v>
      </c>
      <c r="AP10" s="199">
        <v>99.1</v>
      </c>
      <c r="AQ10" s="199">
        <v>100.6</v>
      </c>
      <c r="AR10" s="199">
        <v>96.4</v>
      </c>
      <c r="AS10" s="199">
        <v>101.15</v>
      </c>
      <c r="AT10" s="199">
        <v>103.75</v>
      </c>
      <c r="AU10" s="199">
        <v>101.45</v>
      </c>
      <c r="AV10" s="199">
        <v>105.6</v>
      </c>
      <c r="AW10" s="199">
        <v>102.05</v>
      </c>
      <c r="AX10" s="199">
        <v>110.05</v>
      </c>
      <c r="AY10" s="199">
        <v>110.65</v>
      </c>
      <c r="AZ10" s="199">
        <v>108</v>
      </c>
      <c r="BA10" s="199">
        <v>109.95</v>
      </c>
      <c r="BB10" s="199">
        <v>111.8</v>
      </c>
      <c r="BC10" s="199">
        <v>96.75</v>
      </c>
      <c r="BD10" s="199">
        <v>98.85</v>
      </c>
      <c r="BE10" s="199">
        <v>99.5</v>
      </c>
      <c r="BF10" s="199">
        <v>99.45</v>
      </c>
      <c r="BG10" s="199">
        <v>99.4</v>
      </c>
      <c r="BH10" s="199">
        <v>100.848303</v>
      </c>
      <c r="BI10" s="199">
        <v>97.05</v>
      </c>
      <c r="BJ10" s="199">
        <v>94.05</v>
      </c>
      <c r="BK10" s="199">
        <v>96.75</v>
      </c>
      <c r="BL10" s="199">
        <v>97.662853999999996</v>
      </c>
      <c r="BM10" s="199">
        <v>96.435643999999996</v>
      </c>
      <c r="BN10" s="199">
        <v>100.69341300000001</v>
      </c>
      <c r="BO10" s="199">
        <v>98.403989999999993</v>
      </c>
      <c r="BP10" s="199">
        <v>97.227722999999997</v>
      </c>
      <c r="BQ10" s="199">
        <v>99.150848999999994</v>
      </c>
      <c r="BR10" s="199">
        <v>101.88118799999999</v>
      </c>
      <c r="BS10" s="199">
        <v>102.47524799999999</v>
      </c>
      <c r="BT10" s="199">
        <v>103.217822</v>
      </c>
      <c r="BU10" s="199">
        <v>102.772277</v>
      </c>
      <c r="BV10" s="199">
        <v>103.11881200000001</v>
      </c>
      <c r="BW10" s="199">
        <v>103.861386</v>
      </c>
      <c r="BX10" s="199">
        <v>103.619236</v>
      </c>
      <c r="BY10" s="199">
        <v>94.786495000000002</v>
      </c>
      <c r="BZ10" s="199">
        <v>96.864110999999994</v>
      </c>
      <c r="CA10" s="199">
        <v>95.914299999999997</v>
      </c>
      <c r="CB10" s="199">
        <v>88.8</v>
      </c>
      <c r="CC10" s="199">
        <v>91.819534000000004</v>
      </c>
      <c r="CD10" s="199">
        <v>100.44709400000001</v>
      </c>
      <c r="CE10" s="199">
        <v>100.645161</v>
      </c>
      <c r="CF10" s="199">
        <v>100.742574</v>
      </c>
      <c r="CG10" s="199">
        <v>99.653464999999997</v>
      </c>
      <c r="CH10" s="199">
        <v>101.883053</v>
      </c>
      <c r="CI10" s="199">
        <v>100.494805</v>
      </c>
      <c r="CJ10" s="199">
        <v>93.840040000000002</v>
      </c>
      <c r="CK10" s="199">
        <v>98.807157000000004</v>
      </c>
      <c r="CL10" s="199">
        <v>101.14541800000001</v>
      </c>
      <c r="CM10" s="199">
        <v>94.947993999999994</v>
      </c>
      <c r="CN10" s="199">
        <v>91.65</v>
      </c>
      <c r="CO10" s="199">
        <v>91.998012000000003</v>
      </c>
      <c r="CP10" s="199">
        <v>99.80198</v>
      </c>
      <c r="CQ10" s="199">
        <v>98.710956999999993</v>
      </c>
      <c r="CR10" s="199">
        <v>77.440239000000005</v>
      </c>
      <c r="CS10" s="199">
        <v>90.773809999999997</v>
      </c>
      <c r="CT10" s="199">
        <v>95.639246999999997</v>
      </c>
      <c r="CU10" s="199">
        <v>100.545635</v>
      </c>
      <c r="CV10" s="199">
        <v>105.320736</v>
      </c>
      <c r="CW10" s="199">
        <v>105.35</v>
      </c>
      <c r="CX10" s="199">
        <v>105.594059</v>
      </c>
      <c r="CY10" s="199">
        <v>97.361872000000005</v>
      </c>
      <c r="CZ10" s="199">
        <v>99.801586999999998</v>
      </c>
      <c r="DA10" s="199">
        <v>99.203980000000001</v>
      </c>
      <c r="DB10" s="199">
        <v>107.103825</v>
      </c>
      <c r="DC10" s="199">
        <v>109.045726</v>
      </c>
      <c r="DD10" s="199">
        <v>110.401189</v>
      </c>
      <c r="DE10" s="199">
        <v>111.507937</v>
      </c>
      <c r="DF10" s="199">
        <v>108.183633</v>
      </c>
      <c r="DG10" s="199">
        <v>111.039604</v>
      </c>
      <c r="DH10" s="199">
        <v>108.98263</v>
      </c>
      <c r="DI10" s="199">
        <v>110.75855199999999</v>
      </c>
      <c r="DJ10" s="199">
        <v>105.643564</v>
      </c>
      <c r="DK10" s="199">
        <v>107.28444</v>
      </c>
      <c r="DL10" s="198">
        <v>108.168317</v>
      </c>
      <c r="DM10" s="198">
        <v>104.927825</v>
      </c>
      <c r="DN10" s="198">
        <v>114.51485099999999</v>
      </c>
    </row>
    <row r="11" spans="1:118">
      <c r="A11" s="198" t="s">
        <v>493</v>
      </c>
      <c r="B11" s="199">
        <v>102.7</v>
      </c>
      <c r="C11" s="199">
        <v>106.95</v>
      </c>
      <c r="D11" s="199">
        <v>102.45</v>
      </c>
      <c r="E11" s="199">
        <v>112.15</v>
      </c>
      <c r="F11" s="199">
        <v>109.75</v>
      </c>
      <c r="G11" s="199">
        <v>110</v>
      </c>
      <c r="H11" s="199">
        <v>111.6</v>
      </c>
      <c r="I11" s="199">
        <v>112.2</v>
      </c>
      <c r="J11" s="199">
        <v>115.1</v>
      </c>
      <c r="K11" s="199">
        <v>105.8</v>
      </c>
      <c r="L11" s="199">
        <v>100.75</v>
      </c>
      <c r="M11" s="199">
        <v>102.2</v>
      </c>
      <c r="N11" s="199">
        <v>78.75</v>
      </c>
      <c r="O11" s="199">
        <v>70.650000000000006</v>
      </c>
      <c r="P11" s="199">
        <v>64.5</v>
      </c>
      <c r="Q11" s="199">
        <v>71</v>
      </c>
      <c r="R11" s="199">
        <v>72.75</v>
      </c>
      <c r="S11" s="199">
        <v>80.150000000000006</v>
      </c>
      <c r="T11" s="199">
        <v>79.150000000000006</v>
      </c>
      <c r="U11" s="199">
        <v>72.75</v>
      </c>
      <c r="V11" s="199">
        <v>72.150000000000006</v>
      </c>
      <c r="W11" s="199">
        <v>71.45</v>
      </c>
      <c r="X11" s="199">
        <v>71.849999999999994</v>
      </c>
      <c r="Y11" s="199">
        <v>74.45</v>
      </c>
      <c r="Z11" s="199">
        <v>70.5</v>
      </c>
      <c r="AA11" s="199">
        <v>65.650000000000006</v>
      </c>
      <c r="AB11" s="199">
        <v>68.900000000000006</v>
      </c>
      <c r="AC11" s="199">
        <v>66.75</v>
      </c>
      <c r="AD11" s="199">
        <v>66.150000000000006</v>
      </c>
      <c r="AE11" s="199">
        <v>70.150000000000006</v>
      </c>
      <c r="AF11" s="199">
        <v>72.55</v>
      </c>
      <c r="AG11" s="199">
        <v>69.2</v>
      </c>
      <c r="AH11" s="199">
        <v>72.7</v>
      </c>
      <c r="AI11" s="199">
        <v>77.05</v>
      </c>
      <c r="AJ11" s="199">
        <v>77.2</v>
      </c>
      <c r="AK11" s="199">
        <v>79.45</v>
      </c>
      <c r="AL11" s="199">
        <v>82.1</v>
      </c>
      <c r="AM11" s="199">
        <v>75.05</v>
      </c>
      <c r="AN11" s="199">
        <v>80.8</v>
      </c>
      <c r="AO11" s="199">
        <v>81.900000000000006</v>
      </c>
      <c r="AP11" s="199">
        <v>82.65</v>
      </c>
      <c r="AQ11" s="199">
        <v>81.150000000000006</v>
      </c>
      <c r="AR11" s="199">
        <v>82.95</v>
      </c>
      <c r="AS11" s="199">
        <v>87.6</v>
      </c>
      <c r="AT11" s="199">
        <v>89.45</v>
      </c>
      <c r="AU11" s="199">
        <v>85.75</v>
      </c>
      <c r="AV11" s="199">
        <v>86.45</v>
      </c>
      <c r="AW11" s="199">
        <v>88.3</v>
      </c>
      <c r="AX11" s="199">
        <v>91.55</v>
      </c>
      <c r="AY11" s="199">
        <v>93.75</v>
      </c>
      <c r="AZ11" s="199">
        <v>90.85</v>
      </c>
      <c r="BA11" s="199">
        <v>91.5</v>
      </c>
      <c r="BB11" s="199">
        <v>89.75</v>
      </c>
      <c r="BC11" s="199">
        <v>82.95</v>
      </c>
      <c r="BD11" s="199">
        <v>84.7</v>
      </c>
      <c r="BE11" s="199">
        <v>87.05</v>
      </c>
      <c r="BF11" s="199">
        <v>85.65</v>
      </c>
      <c r="BG11" s="199">
        <v>87.15</v>
      </c>
      <c r="BH11" s="199">
        <v>87.974052</v>
      </c>
      <c r="BI11" s="199">
        <v>85.95</v>
      </c>
      <c r="BJ11" s="199">
        <v>81.45</v>
      </c>
      <c r="BK11" s="199">
        <v>81.55</v>
      </c>
      <c r="BL11" s="199">
        <v>85.827945999999997</v>
      </c>
      <c r="BM11" s="199">
        <v>81.980198000000001</v>
      </c>
      <c r="BN11" s="199">
        <v>86.428925000000007</v>
      </c>
      <c r="BO11" s="199">
        <v>89.027431000000007</v>
      </c>
      <c r="BP11" s="199">
        <v>87.574257000000003</v>
      </c>
      <c r="BQ11" s="199">
        <v>87.212787000000006</v>
      </c>
      <c r="BR11" s="199">
        <v>90.841583999999997</v>
      </c>
      <c r="BS11" s="199">
        <v>90.643563999999998</v>
      </c>
      <c r="BT11" s="199">
        <v>96.386139</v>
      </c>
      <c r="BU11" s="199">
        <v>90.643563999999998</v>
      </c>
      <c r="BV11" s="199">
        <v>90.742574000000005</v>
      </c>
      <c r="BW11" s="199">
        <v>87.227722999999997</v>
      </c>
      <c r="BX11" s="199">
        <v>91.373327000000003</v>
      </c>
      <c r="BY11" s="199">
        <v>78.252234000000001</v>
      </c>
      <c r="BZ11" s="199">
        <v>82.926828999999998</v>
      </c>
      <c r="CA11" s="199">
        <v>83.109117999999995</v>
      </c>
      <c r="CB11" s="199">
        <v>78.75</v>
      </c>
      <c r="CC11" s="199">
        <v>76.598909000000006</v>
      </c>
      <c r="CD11" s="199">
        <v>79.135617999999994</v>
      </c>
      <c r="CE11" s="199">
        <v>83.027294999999995</v>
      </c>
      <c r="CF11" s="199">
        <v>81.039603999999997</v>
      </c>
      <c r="CG11" s="199">
        <v>80.792079000000001</v>
      </c>
      <c r="CH11" s="199">
        <v>82.556987000000007</v>
      </c>
      <c r="CI11" s="199">
        <v>83.671449999999993</v>
      </c>
      <c r="CJ11" s="199">
        <v>77.794336999999999</v>
      </c>
      <c r="CK11" s="199">
        <v>82.206759000000005</v>
      </c>
      <c r="CL11" s="199">
        <v>85.458167000000003</v>
      </c>
      <c r="CM11" s="199">
        <v>81.277860000000004</v>
      </c>
      <c r="CN11" s="199">
        <v>76.25</v>
      </c>
      <c r="CO11" s="199">
        <v>79.324055999999999</v>
      </c>
      <c r="CP11" s="199">
        <v>82.425742999999997</v>
      </c>
      <c r="CQ11" s="199">
        <v>83.589489</v>
      </c>
      <c r="CR11" s="199">
        <v>64.342629000000002</v>
      </c>
      <c r="CS11" s="199">
        <v>52.579365000000003</v>
      </c>
      <c r="CT11" s="199">
        <v>59.365709000000003</v>
      </c>
      <c r="CU11" s="199">
        <v>64.136904999999999</v>
      </c>
      <c r="CV11" s="199">
        <v>73.843858999999995</v>
      </c>
      <c r="CW11" s="199">
        <v>74.45</v>
      </c>
      <c r="CX11" s="199">
        <v>76.980198000000001</v>
      </c>
      <c r="CY11" s="199">
        <v>77.999003999999999</v>
      </c>
      <c r="CZ11" s="199">
        <v>76.884921000000006</v>
      </c>
      <c r="DA11" s="199">
        <v>81.442785999999998</v>
      </c>
      <c r="DB11" s="199">
        <v>85.345256000000006</v>
      </c>
      <c r="DC11" s="199">
        <v>86.431411999999995</v>
      </c>
      <c r="DD11" s="199">
        <v>85.785042000000004</v>
      </c>
      <c r="DE11" s="199">
        <v>87.648809999999997</v>
      </c>
      <c r="DF11" s="199">
        <v>88.273453000000003</v>
      </c>
      <c r="DG11" s="199">
        <v>90.594059000000001</v>
      </c>
      <c r="DH11" s="199">
        <v>90.322581</v>
      </c>
      <c r="DI11" s="199">
        <v>91.472483999999994</v>
      </c>
      <c r="DJ11" s="199">
        <v>87.821781999999999</v>
      </c>
      <c r="DK11" s="199">
        <v>87.016847999999996</v>
      </c>
      <c r="DL11" s="198">
        <v>86.188119</v>
      </c>
      <c r="DM11" s="198">
        <v>86.361373999999998</v>
      </c>
      <c r="DN11" s="198">
        <v>87.227722999999997</v>
      </c>
    </row>
    <row r="26" spans="5:5">
      <c r="E26" s="184" t="s">
        <v>421</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53"/>
  <dimension ref="A1:G53"/>
  <sheetViews>
    <sheetView workbookViewId="0">
      <pane xSplit="1" ySplit="3" topLeftCell="B17" activePane="bottomRight" state="frozen"/>
      <selection pane="topRight"/>
      <selection pane="bottomLeft"/>
      <selection pane="bottomRight" activeCell="Q31" sqref="Q31"/>
    </sheetView>
  </sheetViews>
  <sheetFormatPr defaultColWidth="10.109375" defaultRowHeight="14.4" customHeight="1"/>
  <cols>
    <col min="1" max="1" width="14.44140625" style="214" customWidth="1"/>
    <col min="2" max="2" width="13.109375" style="204" customWidth="1"/>
    <col min="3" max="3" width="15.88671875" style="204" customWidth="1"/>
    <col min="4" max="7" width="10.109375" style="204"/>
    <col min="8" max="16384" width="10.109375" style="115"/>
  </cols>
  <sheetData>
    <row r="1" spans="1:7" ht="13.5" customHeight="1">
      <c r="A1" s="198" t="s">
        <v>512</v>
      </c>
    </row>
    <row r="2" spans="1:7" ht="14.25" customHeight="1">
      <c r="A2" s="204"/>
    </row>
    <row r="3" spans="1:7" ht="14.25" customHeight="1" thickBot="1">
      <c r="A3" s="204"/>
    </row>
    <row r="4" spans="1:7" ht="21.75" customHeight="1">
      <c r="A4" s="205">
        <v>43831</v>
      </c>
      <c r="B4" s="206" t="s">
        <v>500</v>
      </c>
      <c r="C4" s="207">
        <v>67565538.930270001</v>
      </c>
    </row>
    <row r="5" spans="1:7" ht="21.75" customHeight="1">
      <c r="A5" s="208">
        <v>43862</v>
      </c>
      <c r="B5" s="209" t="s">
        <v>501</v>
      </c>
      <c r="C5" s="210">
        <v>89887679.706259996</v>
      </c>
    </row>
    <row r="6" spans="1:7" ht="21.75" customHeight="1">
      <c r="A6" s="208">
        <v>43891</v>
      </c>
      <c r="B6" s="209" t="s">
        <v>502</v>
      </c>
      <c r="C6" s="210">
        <v>100784497.95116</v>
      </c>
    </row>
    <row r="7" spans="1:7" ht="21.75" customHeight="1">
      <c r="A7" s="208">
        <v>43922</v>
      </c>
      <c r="B7" s="209" t="s">
        <v>503</v>
      </c>
      <c r="C7" s="210">
        <v>54994105.846179999</v>
      </c>
    </row>
    <row r="8" spans="1:7" ht="21.75" customHeight="1">
      <c r="A8" s="208">
        <v>43952</v>
      </c>
      <c r="B8" s="209" t="s">
        <v>504</v>
      </c>
      <c r="C8" s="210">
        <v>79974652.340130001</v>
      </c>
    </row>
    <row r="9" spans="1:7" ht="21.75" customHeight="1">
      <c r="A9" s="208">
        <v>43983</v>
      </c>
      <c r="B9" s="209" t="s">
        <v>505</v>
      </c>
      <c r="C9" s="210">
        <v>112686187.2624</v>
      </c>
    </row>
    <row r="10" spans="1:7" ht="21.75" customHeight="1">
      <c r="A10" s="208">
        <v>44013</v>
      </c>
      <c r="B10" s="209" t="s">
        <v>506</v>
      </c>
      <c r="C10" s="210">
        <v>145134168.90143999</v>
      </c>
    </row>
    <row r="11" spans="1:7" ht="21.75" customHeight="1">
      <c r="A11" s="208">
        <v>44044</v>
      </c>
      <c r="B11" s="209" t="s">
        <v>507</v>
      </c>
      <c r="C11" s="210">
        <v>158615396.05763999</v>
      </c>
    </row>
    <row r="12" spans="1:7" ht="21.75" customHeight="1">
      <c r="A12" s="208">
        <v>44075</v>
      </c>
      <c r="B12" s="209" t="s">
        <v>508</v>
      </c>
      <c r="C12" s="210">
        <v>177791191.97659001</v>
      </c>
    </row>
    <row r="13" spans="1:7" ht="21.75" customHeight="1">
      <c r="A13" s="208">
        <v>44105</v>
      </c>
      <c r="B13" s="209" t="s">
        <v>509</v>
      </c>
      <c r="C13" s="210">
        <v>187836374.61115</v>
      </c>
      <c r="G13" s="184" t="s">
        <v>421</v>
      </c>
    </row>
    <row r="14" spans="1:7" ht="21.75" customHeight="1">
      <c r="A14" s="208">
        <v>44136</v>
      </c>
      <c r="B14" s="209" t="s">
        <v>510</v>
      </c>
      <c r="C14" s="210">
        <v>155293932.25189999</v>
      </c>
    </row>
    <row r="15" spans="1:7" ht="21.75" customHeight="1" thickBot="1">
      <c r="A15" s="211">
        <v>44166</v>
      </c>
      <c r="B15" s="212" t="s">
        <v>511</v>
      </c>
      <c r="C15" s="213">
        <v>168010280.15753999</v>
      </c>
    </row>
    <row r="16" spans="1:7" ht="21.75" customHeight="1">
      <c r="A16" s="205">
        <v>44197</v>
      </c>
      <c r="B16" s="206" t="s">
        <v>500</v>
      </c>
      <c r="C16" s="207">
        <v>91382071.607099995</v>
      </c>
    </row>
    <row r="17" spans="1:3" ht="21.75" customHeight="1">
      <c r="A17" s="208">
        <v>44228</v>
      </c>
      <c r="B17" s="209" t="s">
        <v>501</v>
      </c>
      <c r="C17" s="210">
        <v>135130587.83645999</v>
      </c>
    </row>
    <row r="18" spans="1:3" ht="21.75" customHeight="1">
      <c r="A18" s="208">
        <v>44256</v>
      </c>
      <c r="B18" s="209" t="s">
        <v>502</v>
      </c>
      <c r="C18" s="210">
        <v>159601737.60337999</v>
      </c>
    </row>
    <row r="19" spans="1:3" ht="21.75" customHeight="1">
      <c r="A19" s="208">
        <v>44287</v>
      </c>
      <c r="B19" s="209" t="s">
        <v>503</v>
      </c>
      <c r="C19" s="210">
        <v>177946287.48166001</v>
      </c>
    </row>
    <row r="20" spans="1:3" ht="21.75" customHeight="1">
      <c r="A20" s="208">
        <v>44317</v>
      </c>
      <c r="B20" s="209" t="s">
        <v>504</v>
      </c>
      <c r="C20" s="210">
        <v>144413017.55978999</v>
      </c>
    </row>
    <row r="21" spans="1:3" ht="21.75" customHeight="1">
      <c r="A21" s="208">
        <v>44348</v>
      </c>
      <c r="B21" s="209" t="s">
        <v>505</v>
      </c>
      <c r="C21" s="210">
        <v>214639887.95963001</v>
      </c>
    </row>
    <row r="22" spans="1:3" ht="21.75" customHeight="1">
      <c r="A22" s="208">
        <v>44378</v>
      </c>
      <c r="B22" s="209" t="s">
        <v>506</v>
      </c>
      <c r="C22" s="210">
        <v>109218044.01318</v>
      </c>
    </row>
    <row r="23" spans="1:3" ht="21.75" customHeight="1">
      <c r="A23" s="208">
        <v>44409</v>
      </c>
      <c r="B23" s="209" t="s">
        <v>507</v>
      </c>
      <c r="C23" s="210">
        <v>127118124.44306</v>
      </c>
    </row>
    <row r="24" spans="1:3" ht="21.75" customHeight="1">
      <c r="A24" s="208">
        <v>44440</v>
      </c>
      <c r="B24" s="209" t="s">
        <v>508</v>
      </c>
      <c r="C24" s="210">
        <v>151107717.61489001</v>
      </c>
    </row>
    <row r="25" spans="1:3" ht="21.75" customHeight="1">
      <c r="A25" s="208">
        <v>44470</v>
      </c>
      <c r="B25" s="209" t="s">
        <v>509</v>
      </c>
      <c r="C25" s="210">
        <v>160983123.24915001</v>
      </c>
    </row>
    <row r="26" spans="1:3" ht="21.75" customHeight="1">
      <c r="A26" s="208">
        <v>44501</v>
      </c>
      <c r="B26" s="209" t="s">
        <v>510</v>
      </c>
      <c r="C26" s="210">
        <v>181310454.72758001</v>
      </c>
    </row>
    <row r="27" spans="1:3" ht="21.75" customHeight="1" thickBot="1">
      <c r="A27" s="211">
        <v>44531</v>
      </c>
      <c r="B27" s="212" t="s">
        <v>511</v>
      </c>
      <c r="C27" s="213">
        <v>227946878.07714</v>
      </c>
    </row>
    <row r="28" spans="1:3" ht="21.75" customHeight="1">
      <c r="A28" s="205">
        <v>44562</v>
      </c>
      <c r="B28" s="206" t="s">
        <v>500</v>
      </c>
      <c r="C28" s="207">
        <v>133067628.61243001</v>
      </c>
    </row>
    <row r="29" spans="1:3" ht="21.75" customHeight="1">
      <c r="A29" s="208">
        <v>44593</v>
      </c>
      <c r="B29" s="209" t="s">
        <v>501</v>
      </c>
      <c r="C29" s="210">
        <v>187978338.24923</v>
      </c>
    </row>
    <row r="30" spans="1:3" ht="21.75" customHeight="1">
      <c r="A30" s="208">
        <v>44621</v>
      </c>
      <c r="B30" s="209" t="s">
        <v>502</v>
      </c>
      <c r="C30" s="210">
        <v>229430152.12171</v>
      </c>
    </row>
    <row r="31" spans="1:3" ht="21.75" customHeight="1">
      <c r="A31" s="208">
        <v>44652</v>
      </c>
      <c r="B31" s="209" t="s">
        <v>503</v>
      </c>
      <c r="C31" s="210">
        <v>89713053.838630006</v>
      </c>
    </row>
    <row r="32" spans="1:3" ht="21.75" customHeight="1">
      <c r="A32" s="208">
        <v>44682</v>
      </c>
      <c r="B32" s="209" t="s">
        <v>504</v>
      </c>
      <c r="C32" s="210">
        <v>86860336.535339996</v>
      </c>
    </row>
    <row r="33" spans="1:3" ht="21.75" customHeight="1">
      <c r="A33" s="208">
        <v>44713</v>
      </c>
      <c r="B33" s="209" t="s">
        <v>505</v>
      </c>
      <c r="C33" s="210">
        <v>133523623.63727</v>
      </c>
    </row>
    <row r="34" spans="1:3" ht="21.75" customHeight="1">
      <c r="A34" s="208">
        <v>44743</v>
      </c>
      <c r="B34" s="209" t="s">
        <v>506</v>
      </c>
      <c r="C34" s="210">
        <v>158292198.48719999</v>
      </c>
    </row>
    <row r="35" spans="1:3" ht="21.75" customHeight="1">
      <c r="A35" s="208">
        <v>44774</v>
      </c>
      <c r="B35" s="209" t="s">
        <v>507</v>
      </c>
      <c r="C35" s="210">
        <v>193293632.77599001</v>
      </c>
    </row>
    <row r="36" spans="1:3" ht="21.75" customHeight="1">
      <c r="A36" s="208">
        <v>44805</v>
      </c>
      <c r="B36" s="209" t="s">
        <v>508</v>
      </c>
      <c r="C36" s="210">
        <v>213432935.36700001</v>
      </c>
    </row>
    <row r="37" spans="1:3" ht="21.75" customHeight="1">
      <c r="A37" s="208">
        <v>44835</v>
      </c>
      <c r="B37" s="209" t="s">
        <v>509</v>
      </c>
      <c r="C37" s="210">
        <v>144025250.13189</v>
      </c>
    </row>
    <row r="38" spans="1:3" ht="21.75" customHeight="1">
      <c r="A38" s="208">
        <v>44866</v>
      </c>
      <c r="B38" s="209" t="s">
        <v>510</v>
      </c>
      <c r="C38" s="210">
        <v>181883175.19393</v>
      </c>
    </row>
    <row r="39" spans="1:3" ht="21.75" customHeight="1" thickBot="1">
      <c r="A39" s="211">
        <v>44896</v>
      </c>
      <c r="B39" s="212" t="s">
        <v>511</v>
      </c>
      <c r="C39" s="213">
        <v>311822474.10307997</v>
      </c>
    </row>
    <row r="40" spans="1:3" ht="21.75" customHeight="1">
      <c r="A40" s="205">
        <v>44927</v>
      </c>
      <c r="B40" s="206" t="s">
        <v>500</v>
      </c>
      <c r="C40" s="207">
        <v>104649546.45258</v>
      </c>
    </row>
    <row r="41" spans="1:3" ht="21.75" customHeight="1">
      <c r="A41" s="208">
        <v>44958</v>
      </c>
      <c r="B41" s="209" t="s">
        <v>501</v>
      </c>
      <c r="C41" s="210">
        <v>164985779.51139</v>
      </c>
    </row>
    <row r="42" spans="1:3" ht="21.75" customHeight="1">
      <c r="A42" s="208">
        <v>44986</v>
      </c>
      <c r="B42" s="209" t="s">
        <v>502</v>
      </c>
      <c r="C42" s="210">
        <v>219799888.69016999</v>
      </c>
    </row>
    <row r="43" spans="1:3" ht="21.75" customHeight="1">
      <c r="A43" s="208">
        <v>45017</v>
      </c>
      <c r="B43" s="209" t="s">
        <v>503</v>
      </c>
      <c r="C43" s="210">
        <v>200407473.08939001</v>
      </c>
    </row>
    <row r="44" spans="1:3" ht="21.75" customHeight="1">
      <c r="A44" s="208">
        <v>45047</v>
      </c>
      <c r="B44" s="209" t="s">
        <v>504</v>
      </c>
      <c r="C44" s="210">
        <v>209974756.72327</v>
      </c>
    </row>
    <row r="45" spans="1:3" ht="21.75" customHeight="1">
      <c r="A45" s="208">
        <v>45078</v>
      </c>
      <c r="B45" s="209" t="s">
        <v>505</v>
      </c>
      <c r="C45" s="210">
        <v>221847741.79286999</v>
      </c>
    </row>
    <row r="46" spans="1:3" ht="21.75" customHeight="1">
      <c r="A46" s="208">
        <v>45108</v>
      </c>
      <c r="B46" s="209" t="s">
        <v>506</v>
      </c>
      <c r="C46" s="210">
        <v>248870999.26822001</v>
      </c>
    </row>
    <row r="47" spans="1:3" ht="21.75" customHeight="1">
      <c r="A47" s="208">
        <v>45139</v>
      </c>
      <c r="B47" s="209" t="s">
        <v>507</v>
      </c>
      <c r="C47" s="210">
        <v>369203844.55163997</v>
      </c>
    </row>
    <row r="48" spans="1:3" ht="21.75" customHeight="1">
      <c r="A48" s="208">
        <v>45170</v>
      </c>
      <c r="B48" s="209" t="s">
        <v>508</v>
      </c>
      <c r="C48" s="210">
        <v>464655065.83050001</v>
      </c>
    </row>
    <row r="49" spans="1:3" ht="21.75" customHeight="1">
      <c r="A49" s="208">
        <v>45200</v>
      </c>
      <c r="B49" s="209" t="s">
        <v>509</v>
      </c>
      <c r="C49" s="210">
        <v>360790791.55273002</v>
      </c>
    </row>
    <row r="50" spans="1:3" ht="21.75" customHeight="1">
      <c r="A50" s="208">
        <v>45231</v>
      </c>
      <c r="B50" s="209" t="s">
        <v>510</v>
      </c>
      <c r="C50" s="210">
        <v>374362656.97082001</v>
      </c>
    </row>
    <row r="51" spans="1:3" ht="21.75" customHeight="1" thickBot="1">
      <c r="A51" s="211">
        <v>45261</v>
      </c>
      <c r="B51" s="212" t="s">
        <v>511</v>
      </c>
      <c r="C51" s="213">
        <v>435484106.92214</v>
      </c>
    </row>
    <row r="52" spans="1:3" ht="21.75" customHeight="1">
      <c r="A52" s="205">
        <v>45292</v>
      </c>
      <c r="B52" s="206" t="s">
        <v>500</v>
      </c>
      <c r="C52" s="207">
        <v>128530145.47717001</v>
      </c>
    </row>
    <row r="53" spans="1:3" ht="21.75" customHeight="1" thickBot="1">
      <c r="A53" s="211">
        <v>45323</v>
      </c>
      <c r="B53" s="212" t="s">
        <v>501</v>
      </c>
      <c r="C53" s="213">
        <v>139462299.26576</v>
      </c>
    </row>
  </sheetData>
  <pageMargins left="1.18" right="0.79" top="0.79" bottom="0.79" header="0.39" footer="0.39"/>
  <pageSetup paperSize="9" fitToWidth="0" fitToHeight="0"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54"/>
  <dimension ref="A1:F53"/>
  <sheetViews>
    <sheetView workbookViewId="0">
      <pane xSplit="1" ySplit="2" topLeftCell="B3" activePane="bottomRight" state="frozen"/>
      <selection pane="topRight"/>
      <selection pane="bottomLeft"/>
      <selection pane="bottomRight" activeCell="I5" sqref="I5"/>
    </sheetView>
  </sheetViews>
  <sheetFormatPr defaultColWidth="10.109375" defaultRowHeight="14.4" customHeight="1"/>
  <cols>
    <col min="1" max="1" width="14.44140625" style="214" customWidth="1"/>
    <col min="2" max="2" width="13.109375" style="204" customWidth="1"/>
    <col min="3" max="3" width="16.88671875" style="204" bestFit="1" customWidth="1"/>
    <col min="4" max="16384" width="10.109375" style="204"/>
  </cols>
  <sheetData>
    <row r="1" spans="1:6" ht="13.5" customHeight="1">
      <c r="A1" s="201" t="s">
        <v>513</v>
      </c>
      <c r="C1" s="215"/>
    </row>
    <row r="2" spans="1:6" ht="14.25" customHeight="1">
      <c r="A2" s="204"/>
      <c r="C2" s="215"/>
    </row>
    <row r="3" spans="1:6" ht="21.75" customHeight="1">
      <c r="A3" s="216"/>
      <c r="B3" s="217"/>
      <c r="C3" s="215"/>
    </row>
    <row r="4" spans="1:6" ht="21.75" customHeight="1">
      <c r="A4" s="216">
        <v>43831</v>
      </c>
      <c r="B4" s="209" t="s">
        <v>500</v>
      </c>
      <c r="C4" s="218">
        <v>132861979.76676001</v>
      </c>
    </row>
    <row r="5" spans="1:6" ht="21.75" customHeight="1">
      <c r="A5" s="216">
        <v>43862</v>
      </c>
      <c r="B5" s="209" t="s">
        <v>501</v>
      </c>
      <c r="C5" s="218">
        <v>192987591.90040001</v>
      </c>
    </row>
    <row r="6" spans="1:6" ht="21.75" customHeight="1">
      <c r="A6" s="216">
        <v>43891</v>
      </c>
      <c r="B6" s="209" t="s">
        <v>502</v>
      </c>
      <c r="C6" s="218">
        <v>228683008.22663999</v>
      </c>
    </row>
    <row r="7" spans="1:6" ht="21.75" customHeight="1">
      <c r="A7" s="216">
        <v>43922</v>
      </c>
      <c r="B7" s="209" t="s">
        <v>503</v>
      </c>
      <c r="C7" s="218">
        <v>162777192.82149002</v>
      </c>
    </row>
    <row r="8" spans="1:6" ht="21.75" customHeight="1">
      <c r="A8" s="216">
        <v>43952</v>
      </c>
      <c r="B8" s="209" t="s">
        <v>504</v>
      </c>
      <c r="C8" s="218">
        <v>135005757.64447999</v>
      </c>
    </row>
    <row r="9" spans="1:6" ht="21.75" customHeight="1">
      <c r="A9" s="216">
        <v>43983</v>
      </c>
      <c r="B9" s="209" t="s">
        <v>505</v>
      </c>
      <c r="C9" s="218">
        <v>187967405.66975001</v>
      </c>
    </row>
    <row r="10" spans="1:6" ht="21.75" customHeight="1">
      <c r="A10" s="216">
        <v>44013</v>
      </c>
      <c r="B10" s="209" t="s">
        <v>506</v>
      </c>
      <c r="C10" s="218">
        <v>238294614.04640999</v>
      </c>
    </row>
    <row r="11" spans="1:6" ht="21.75" customHeight="1">
      <c r="A11" s="216">
        <v>44044</v>
      </c>
      <c r="B11" s="209" t="s">
        <v>507</v>
      </c>
      <c r="C11" s="218">
        <v>254618217.48313001</v>
      </c>
    </row>
    <row r="12" spans="1:6" ht="21.75" customHeight="1">
      <c r="A12" s="216">
        <v>44075</v>
      </c>
      <c r="B12" s="209" t="s">
        <v>508</v>
      </c>
      <c r="C12" s="218">
        <v>325773632.25822997</v>
      </c>
    </row>
    <row r="13" spans="1:6" ht="21.75" customHeight="1">
      <c r="A13" s="216">
        <v>44105</v>
      </c>
      <c r="B13" s="209" t="s">
        <v>509</v>
      </c>
      <c r="C13" s="218">
        <v>358362255.42355001</v>
      </c>
    </row>
    <row r="14" spans="1:6" ht="21.75" customHeight="1">
      <c r="A14" s="216">
        <v>44136</v>
      </c>
      <c r="B14" s="209" t="s">
        <v>510</v>
      </c>
      <c r="C14" s="218">
        <v>336147263.71158004</v>
      </c>
    </row>
    <row r="15" spans="1:6" ht="21.75" customHeight="1">
      <c r="A15" s="216">
        <v>44166</v>
      </c>
      <c r="B15" s="209" t="s">
        <v>511</v>
      </c>
      <c r="C15" s="218">
        <v>392274208.87</v>
      </c>
      <c r="F15" s="184" t="s">
        <v>421</v>
      </c>
    </row>
    <row r="16" spans="1:6" ht="21.75" customHeight="1">
      <c r="A16" s="216">
        <v>44197</v>
      </c>
      <c r="B16" s="209" t="s">
        <v>500</v>
      </c>
      <c r="C16" s="218">
        <v>168325204.51385003</v>
      </c>
    </row>
    <row r="17" spans="1:3" ht="21.75" customHeight="1">
      <c r="A17" s="216">
        <v>44228</v>
      </c>
      <c r="B17" s="209" t="s">
        <v>501</v>
      </c>
      <c r="C17" s="218">
        <v>268172427.46235001</v>
      </c>
    </row>
    <row r="18" spans="1:3" ht="21.75" customHeight="1">
      <c r="A18" s="216">
        <v>44256</v>
      </c>
      <c r="B18" s="209" t="s">
        <v>502</v>
      </c>
      <c r="C18" s="218">
        <v>341402231.52241004</v>
      </c>
    </row>
    <row r="19" spans="1:3" ht="21.75" customHeight="1">
      <c r="A19" s="216">
        <v>44287</v>
      </c>
      <c r="B19" s="209" t="s">
        <v>503</v>
      </c>
      <c r="C19" s="218">
        <v>372960476.93647003</v>
      </c>
    </row>
    <row r="20" spans="1:3" ht="21.75" customHeight="1">
      <c r="A20" s="216">
        <v>44317</v>
      </c>
      <c r="B20" s="209" t="s">
        <v>504</v>
      </c>
      <c r="C20" s="218">
        <v>289417024.98401999</v>
      </c>
    </row>
    <row r="21" spans="1:3" ht="21.75" customHeight="1">
      <c r="A21" s="216">
        <v>44348</v>
      </c>
      <c r="B21" s="209" t="s">
        <v>505</v>
      </c>
      <c r="C21" s="218">
        <v>330310950.67183995</v>
      </c>
    </row>
    <row r="22" spans="1:3" ht="21.75" customHeight="1">
      <c r="A22" s="216">
        <v>44378</v>
      </c>
      <c r="B22" s="209" t="s">
        <v>506</v>
      </c>
      <c r="C22" s="218">
        <v>323866832.35411996</v>
      </c>
    </row>
    <row r="23" spans="1:3" ht="21.75" customHeight="1">
      <c r="A23" s="216">
        <v>44409</v>
      </c>
      <c r="B23" s="209" t="s">
        <v>507</v>
      </c>
      <c r="C23" s="218">
        <v>311896866.92004001</v>
      </c>
    </row>
    <row r="24" spans="1:3" ht="21.75" customHeight="1">
      <c r="A24" s="216">
        <v>44440</v>
      </c>
      <c r="B24" s="209" t="s">
        <v>508</v>
      </c>
      <c r="C24" s="218">
        <v>325666816.80175996</v>
      </c>
    </row>
    <row r="25" spans="1:3" ht="21.75" customHeight="1">
      <c r="A25" s="216">
        <v>44470</v>
      </c>
      <c r="B25" s="209" t="s">
        <v>509</v>
      </c>
      <c r="C25" s="218">
        <v>339605356.64286995</v>
      </c>
    </row>
    <row r="26" spans="1:3" ht="21.75" customHeight="1">
      <c r="A26" s="216">
        <v>44501</v>
      </c>
      <c r="B26" s="209" t="s">
        <v>510</v>
      </c>
      <c r="C26" s="218">
        <v>329262546.73822999</v>
      </c>
    </row>
    <row r="27" spans="1:3" ht="21.75" customHeight="1">
      <c r="A27" s="216">
        <v>44531</v>
      </c>
      <c r="B27" s="209" t="s">
        <v>511</v>
      </c>
      <c r="C27" s="218">
        <v>413390022.60592008</v>
      </c>
    </row>
    <row r="28" spans="1:3" ht="21.75" customHeight="1">
      <c r="A28" s="216">
        <v>44562</v>
      </c>
      <c r="B28" s="209" t="s">
        <v>500</v>
      </c>
      <c r="C28" s="218">
        <v>193884832.08413997</v>
      </c>
    </row>
    <row r="29" spans="1:3" ht="21.75" customHeight="1">
      <c r="A29" s="216">
        <v>44593</v>
      </c>
      <c r="B29" s="209" t="s">
        <v>501</v>
      </c>
      <c r="C29" s="218">
        <v>288921865.57035005</v>
      </c>
    </row>
    <row r="30" spans="1:3" ht="21.75" customHeight="1">
      <c r="A30" s="216">
        <v>44621</v>
      </c>
      <c r="B30" s="209" t="s">
        <v>502</v>
      </c>
      <c r="C30" s="218">
        <v>291852407.04136997</v>
      </c>
    </row>
    <row r="31" spans="1:3" ht="21.75" customHeight="1">
      <c r="A31" s="216">
        <v>44652</v>
      </c>
      <c r="B31" s="209" t="s">
        <v>503</v>
      </c>
      <c r="C31" s="218">
        <v>71891125.462609991</v>
      </c>
    </row>
    <row r="32" spans="1:3" ht="21.75" customHeight="1">
      <c r="A32" s="216">
        <v>44682</v>
      </c>
      <c r="B32" s="209" t="s">
        <v>504</v>
      </c>
      <c r="C32" s="218">
        <v>52827309.680749997</v>
      </c>
    </row>
    <row r="33" spans="1:3" ht="21.75" customHeight="1">
      <c r="A33" s="216">
        <v>44713</v>
      </c>
      <c r="B33" s="209" t="s">
        <v>505</v>
      </c>
      <c r="C33" s="218">
        <v>119934856.24671999</v>
      </c>
    </row>
    <row r="34" spans="1:3" ht="21.75" customHeight="1">
      <c r="A34" s="216">
        <v>44743</v>
      </c>
      <c r="B34" s="209" t="s">
        <v>506</v>
      </c>
      <c r="C34" s="218">
        <v>183364815.92923</v>
      </c>
    </row>
    <row r="35" spans="1:3" ht="21.75" customHeight="1">
      <c r="A35" s="216">
        <v>44774</v>
      </c>
      <c r="B35" s="209" t="s">
        <v>507</v>
      </c>
      <c r="C35" s="218">
        <v>264408498.31887996</v>
      </c>
    </row>
    <row r="36" spans="1:3" ht="21.75" customHeight="1">
      <c r="A36" s="216">
        <v>44805</v>
      </c>
      <c r="B36" s="209" t="s">
        <v>508</v>
      </c>
      <c r="C36" s="218">
        <v>304680535.20695996</v>
      </c>
    </row>
    <row r="37" spans="1:3" ht="21.75" customHeight="1">
      <c r="A37" s="216">
        <v>44835</v>
      </c>
      <c r="B37" s="209" t="s">
        <v>509</v>
      </c>
      <c r="C37" s="218">
        <v>304328608.99039</v>
      </c>
    </row>
    <row r="38" spans="1:3" ht="21.75" customHeight="1">
      <c r="A38" s="216">
        <v>44866</v>
      </c>
      <c r="B38" s="209" t="s">
        <v>510</v>
      </c>
      <c r="C38" s="218">
        <v>288797693.92904997</v>
      </c>
    </row>
    <row r="39" spans="1:3" ht="21.75" customHeight="1">
      <c r="A39" s="216">
        <v>44896</v>
      </c>
      <c r="B39" s="209" t="s">
        <v>511</v>
      </c>
      <c r="C39" s="218">
        <v>385053601.09808999</v>
      </c>
    </row>
    <row r="40" spans="1:3" ht="21.75" customHeight="1">
      <c r="A40" s="216">
        <v>44927</v>
      </c>
      <c r="B40" s="209" t="s">
        <v>500</v>
      </c>
      <c r="C40" s="218">
        <v>176998228.49675998</v>
      </c>
    </row>
    <row r="41" spans="1:3" ht="21.75" customHeight="1">
      <c r="A41" s="216">
        <v>44958</v>
      </c>
      <c r="B41" s="209" t="s">
        <v>501</v>
      </c>
      <c r="C41" s="218">
        <v>257406083.32087001</v>
      </c>
    </row>
    <row r="42" spans="1:3" ht="21.75" customHeight="1">
      <c r="A42" s="216">
        <v>44986</v>
      </c>
      <c r="B42" s="209" t="s">
        <v>502</v>
      </c>
      <c r="C42" s="218">
        <v>349615668.05575997</v>
      </c>
    </row>
    <row r="43" spans="1:3" ht="21.75" customHeight="1">
      <c r="A43" s="216">
        <v>45017</v>
      </c>
      <c r="B43" s="209" t="s">
        <v>503</v>
      </c>
      <c r="C43" s="218">
        <v>365849036.27924001</v>
      </c>
    </row>
    <row r="44" spans="1:3" ht="21.75" customHeight="1">
      <c r="A44" s="216">
        <v>45047</v>
      </c>
      <c r="B44" s="209" t="s">
        <v>504</v>
      </c>
      <c r="C44" s="218">
        <v>370495342.50670999</v>
      </c>
    </row>
    <row r="45" spans="1:3" ht="21.75" customHeight="1">
      <c r="A45" s="216">
        <v>45078</v>
      </c>
      <c r="B45" s="209" t="s">
        <v>505</v>
      </c>
      <c r="C45" s="218">
        <v>404893877.09469002</v>
      </c>
    </row>
    <row r="46" spans="1:3" ht="21.75" customHeight="1">
      <c r="A46" s="216">
        <v>45108</v>
      </c>
      <c r="B46" s="209" t="s">
        <v>506</v>
      </c>
      <c r="C46" s="218">
        <v>397638336.01500005</v>
      </c>
    </row>
    <row r="47" spans="1:3" ht="21.75" customHeight="1">
      <c r="A47" s="216">
        <v>45139</v>
      </c>
      <c r="B47" s="209" t="s">
        <v>507</v>
      </c>
      <c r="C47" s="218">
        <v>479908684.54890007</v>
      </c>
    </row>
    <row r="48" spans="1:3" ht="21.75" customHeight="1">
      <c r="A48" s="216">
        <v>45170</v>
      </c>
      <c r="B48" s="209" t="s">
        <v>508</v>
      </c>
      <c r="C48" s="218">
        <v>490540395.06497002</v>
      </c>
    </row>
    <row r="49" spans="1:3" ht="21.75" customHeight="1">
      <c r="A49" s="216">
        <v>45200</v>
      </c>
      <c r="B49" s="209" t="s">
        <v>509</v>
      </c>
      <c r="C49" s="218">
        <v>408846081.81352001</v>
      </c>
    </row>
    <row r="50" spans="1:3" ht="21.75" customHeight="1">
      <c r="A50" s="216">
        <v>45231</v>
      </c>
      <c r="B50" s="209" t="s">
        <v>510</v>
      </c>
      <c r="C50" s="218">
        <v>351717468.51897997</v>
      </c>
    </row>
    <row r="51" spans="1:3" ht="21.75" customHeight="1">
      <c r="A51" s="216">
        <v>45261</v>
      </c>
      <c r="B51" s="209" t="s">
        <v>511</v>
      </c>
      <c r="C51" s="218">
        <v>349972827.95539999</v>
      </c>
    </row>
    <row r="52" spans="1:3" ht="21.75" customHeight="1">
      <c r="A52" s="216">
        <v>45292</v>
      </c>
      <c r="B52" s="209" t="s">
        <v>500</v>
      </c>
      <c r="C52" s="218">
        <v>140567049.61691999</v>
      </c>
    </row>
    <row r="53" spans="1:3" ht="21.75" customHeight="1">
      <c r="A53" s="216">
        <v>45323</v>
      </c>
      <c r="B53" s="209" t="s">
        <v>501</v>
      </c>
      <c r="C53" s="218">
        <v>189977566.40436</v>
      </c>
    </row>
  </sheetData>
  <pageMargins left="1.18" right="0.79" top="0.79" bottom="0.79" header="0.39" footer="0.39"/>
  <pageSetup paperSize="9" fitToWidth="0" fitToHeight="0"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55"/>
  <dimension ref="A1:F53"/>
  <sheetViews>
    <sheetView workbookViewId="0">
      <pane xSplit="1" ySplit="2" topLeftCell="B3" activePane="bottomRight" state="frozen"/>
      <selection pane="topRight"/>
      <selection pane="bottomLeft"/>
      <selection pane="bottomRight" activeCell="G28" sqref="G28"/>
    </sheetView>
  </sheetViews>
  <sheetFormatPr defaultColWidth="10.109375" defaultRowHeight="14.4" customHeight="1"/>
  <cols>
    <col min="1" max="1" width="16.44140625" style="225" customWidth="1"/>
    <col min="2" max="2" width="16.44140625" style="219" customWidth="1"/>
    <col min="3" max="3" width="18.44140625" style="219" bestFit="1" customWidth="1"/>
    <col min="4" max="4" width="16.44140625" style="219" customWidth="1"/>
    <col min="5" max="16384" width="10.109375" style="128"/>
  </cols>
  <sheetData>
    <row r="1" spans="1:3" ht="13.5" customHeight="1">
      <c r="A1" s="201" t="s">
        <v>519</v>
      </c>
      <c r="B1" s="128"/>
      <c r="C1" s="128"/>
    </row>
    <row r="2" spans="1:3" ht="42.75" customHeight="1">
      <c r="A2" s="220"/>
      <c r="B2" s="221"/>
      <c r="C2" s="221" t="s">
        <v>517</v>
      </c>
    </row>
    <row r="3" spans="1:3" ht="21.75" customHeight="1">
      <c r="A3" s="222">
        <v>43831</v>
      </c>
      <c r="B3" s="223" t="s">
        <v>500</v>
      </c>
      <c r="C3" s="224">
        <v>801802540.4052999</v>
      </c>
    </row>
    <row r="4" spans="1:3" ht="21.75" customHeight="1">
      <c r="A4" s="222">
        <v>43862</v>
      </c>
      <c r="B4" s="223" t="s">
        <v>501</v>
      </c>
      <c r="C4" s="224">
        <v>832175106.56873</v>
      </c>
    </row>
    <row r="5" spans="1:3" ht="21.75" customHeight="1">
      <c r="A5" s="222">
        <v>43891</v>
      </c>
      <c r="B5" s="223" t="s">
        <v>502</v>
      </c>
      <c r="C5" s="224">
        <v>985570342.89262009</v>
      </c>
    </row>
    <row r="6" spans="1:3" ht="21.75" customHeight="1">
      <c r="A6" s="222">
        <v>43922</v>
      </c>
      <c r="B6" s="223" t="s">
        <v>503</v>
      </c>
      <c r="C6" s="224">
        <v>506870044.70147002</v>
      </c>
    </row>
    <row r="7" spans="1:3" ht="21.75" customHeight="1">
      <c r="A7" s="222">
        <v>43952</v>
      </c>
      <c r="B7" s="223" t="s">
        <v>504</v>
      </c>
      <c r="C7" s="224">
        <v>595611117.91798997</v>
      </c>
    </row>
    <row r="8" spans="1:3" ht="21.75" customHeight="1">
      <c r="A8" s="222">
        <v>43983</v>
      </c>
      <c r="B8" s="223" t="s">
        <v>505</v>
      </c>
      <c r="C8" s="224">
        <v>779697662.54978001</v>
      </c>
    </row>
    <row r="9" spans="1:3" ht="21.75" customHeight="1">
      <c r="A9" s="222">
        <v>44013</v>
      </c>
      <c r="B9" s="223" t="s">
        <v>506</v>
      </c>
      <c r="C9" s="224">
        <v>879318763.31299996</v>
      </c>
    </row>
    <row r="10" spans="1:3" ht="21.75" customHeight="1">
      <c r="A10" s="222">
        <v>44044</v>
      </c>
      <c r="B10" s="223" t="s">
        <v>507</v>
      </c>
      <c r="C10" s="224">
        <v>944700072.92036986</v>
      </c>
    </row>
    <row r="11" spans="1:3" ht="21.75" customHeight="1">
      <c r="A11" s="222">
        <v>44075</v>
      </c>
      <c r="B11" s="223" t="s">
        <v>508</v>
      </c>
      <c r="C11" s="224">
        <v>946351232.11041987</v>
      </c>
    </row>
    <row r="12" spans="1:3" ht="21.75" customHeight="1">
      <c r="A12" s="222">
        <v>44105</v>
      </c>
      <c r="B12" s="223" t="s">
        <v>509</v>
      </c>
      <c r="C12" s="224">
        <v>941438673.25130999</v>
      </c>
    </row>
    <row r="13" spans="1:3" ht="21.75" customHeight="1">
      <c r="A13" s="222">
        <v>44136</v>
      </c>
      <c r="B13" s="223" t="s">
        <v>510</v>
      </c>
      <c r="C13" s="224">
        <v>983449630.52329016</v>
      </c>
    </row>
    <row r="14" spans="1:3" ht="21.75" customHeight="1">
      <c r="A14" s="222">
        <v>44166</v>
      </c>
      <c r="B14" s="223" t="s">
        <v>511</v>
      </c>
      <c r="C14" s="224">
        <v>1065706837.11235</v>
      </c>
    </row>
    <row r="15" spans="1:3" ht="21.75" customHeight="1">
      <c r="A15" s="222">
        <v>44197</v>
      </c>
      <c r="B15" s="223" t="s">
        <v>500</v>
      </c>
      <c r="C15" s="224">
        <v>844206773.87329006</v>
      </c>
    </row>
    <row r="16" spans="1:3" ht="21.75" customHeight="1">
      <c r="A16" s="222">
        <v>44228</v>
      </c>
      <c r="B16" s="223" t="s">
        <v>501</v>
      </c>
      <c r="C16" s="224">
        <v>918435605.32556009</v>
      </c>
    </row>
    <row r="17" spans="1:6" ht="21.75" customHeight="1">
      <c r="A17" s="222">
        <v>44256</v>
      </c>
      <c r="B17" s="223" t="s">
        <v>502</v>
      </c>
      <c r="C17" s="224">
        <v>1148343026.2040401</v>
      </c>
    </row>
    <row r="18" spans="1:6" ht="21.75" customHeight="1">
      <c r="A18" s="222">
        <v>44287</v>
      </c>
      <c r="B18" s="223" t="s">
        <v>503</v>
      </c>
      <c r="C18" s="224">
        <v>1177688137.9854898</v>
      </c>
    </row>
    <row r="19" spans="1:6" ht="21.75" customHeight="1">
      <c r="A19" s="222">
        <v>44317</v>
      </c>
      <c r="B19" s="223" t="s">
        <v>504</v>
      </c>
      <c r="C19" s="224">
        <v>1140296747.2431097</v>
      </c>
    </row>
    <row r="20" spans="1:6" ht="21.75" customHeight="1">
      <c r="A20" s="222">
        <v>44348</v>
      </c>
      <c r="B20" s="223" t="s">
        <v>505</v>
      </c>
      <c r="C20" s="224">
        <v>1209377753.8210399</v>
      </c>
    </row>
    <row r="21" spans="1:6" ht="21.75" customHeight="1">
      <c r="A21" s="222">
        <v>44378</v>
      </c>
      <c r="B21" s="223" t="s">
        <v>506</v>
      </c>
      <c r="C21" s="224">
        <v>1188089537.44245</v>
      </c>
    </row>
    <row r="22" spans="1:6" ht="21.75" customHeight="1">
      <c r="A22" s="222">
        <v>44409</v>
      </c>
      <c r="B22" s="223" t="s">
        <v>507</v>
      </c>
      <c r="C22" s="224">
        <v>1266762244.4195998</v>
      </c>
    </row>
    <row r="23" spans="1:6" ht="21.75" customHeight="1">
      <c r="A23" s="222">
        <v>44440</v>
      </c>
      <c r="B23" s="223" t="s">
        <v>508</v>
      </c>
      <c r="C23" s="224">
        <v>1235239471.39185</v>
      </c>
    </row>
    <row r="24" spans="1:6" ht="21.75" customHeight="1">
      <c r="A24" s="222">
        <v>44470</v>
      </c>
      <c r="B24" s="223" t="s">
        <v>509</v>
      </c>
      <c r="C24" s="224">
        <v>1201805719.12938</v>
      </c>
      <c r="F24" s="184" t="s">
        <v>421</v>
      </c>
    </row>
    <row r="25" spans="1:6" ht="21.75" customHeight="1">
      <c r="A25" s="222">
        <v>44501</v>
      </c>
      <c r="B25" s="223" t="s">
        <v>510</v>
      </c>
      <c r="C25" s="224">
        <v>1244781399.8817999</v>
      </c>
    </row>
    <row r="26" spans="1:6" ht="21.75" customHeight="1">
      <c r="A26" s="222">
        <v>44531</v>
      </c>
      <c r="B26" s="223" t="s">
        <v>511</v>
      </c>
      <c r="C26" s="224">
        <v>1320830872.7755299</v>
      </c>
    </row>
    <row r="27" spans="1:6" ht="21.75" customHeight="1">
      <c r="A27" s="222">
        <v>44562</v>
      </c>
      <c r="B27" s="223" t="s">
        <v>500</v>
      </c>
      <c r="C27" s="224">
        <v>1052084438.55427</v>
      </c>
    </row>
    <row r="28" spans="1:6" ht="21.75" customHeight="1">
      <c r="A28" s="222">
        <v>44593</v>
      </c>
      <c r="B28" s="223" t="s">
        <v>501</v>
      </c>
      <c r="C28" s="224">
        <v>1125457777.1640298</v>
      </c>
    </row>
    <row r="29" spans="1:6" ht="21.75" customHeight="1">
      <c r="A29" s="222">
        <v>44621</v>
      </c>
      <c r="B29" s="223" t="s">
        <v>502</v>
      </c>
      <c r="C29" s="224">
        <v>752947244.01234007</v>
      </c>
    </row>
    <row r="30" spans="1:6" ht="21.75" customHeight="1">
      <c r="A30" s="222">
        <v>44652</v>
      </c>
      <c r="B30" s="223" t="s">
        <v>503</v>
      </c>
      <c r="C30" s="224">
        <v>673061700.53865004</v>
      </c>
    </row>
    <row r="31" spans="1:6" ht="21.75" customHeight="1">
      <c r="A31" s="222">
        <v>44682</v>
      </c>
      <c r="B31" s="223" t="s">
        <v>504</v>
      </c>
      <c r="C31" s="224">
        <v>808062068.67044008</v>
      </c>
    </row>
    <row r="32" spans="1:6" ht="21.75" customHeight="1">
      <c r="A32" s="222">
        <v>44713</v>
      </c>
      <c r="B32" s="223" t="s">
        <v>505</v>
      </c>
      <c r="C32" s="224">
        <v>973863612.34143996</v>
      </c>
    </row>
    <row r="33" spans="1:3" ht="21.75" customHeight="1">
      <c r="A33" s="222">
        <v>44743</v>
      </c>
      <c r="B33" s="223" t="s">
        <v>506</v>
      </c>
      <c r="C33" s="224">
        <v>1075645684.61729</v>
      </c>
    </row>
    <row r="34" spans="1:3" ht="21.75" customHeight="1">
      <c r="A34" s="222">
        <v>44774</v>
      </c>
      <c r="B34" s="223" t="s">
        <v>507</v>
      </c>
      <c r="C34" s="224">
        <v>1180474496.4619503</v>
      </c>
    </row>
    <row r="35" spans="1:3" ht="21.75" customHeight="1">
      <c r="A35" s="222">
        <v>44805</v>
      </c>
      <c r="B35" s="223" t="s">
        <v>508</v>
      </c>
      <c r="C35" s="224">
        <v>1157776879.66746</v>
      </c>
    </row>
    <row r="36" spans="1:3" ht="21.75" customHeight="1">
      <c r="A36" s="222">
        <v>44835</v>
      </c>
      <c r="B36" s="223" t="s">
        <v>509</v>
      </c>
      <c r="C36" s="224">
        <v>1116856090.31845</v>
      </c>
    </row>
    <row r="37" spans="1:3" ht="21.75" customHeight="1">
      <c r="A37" s="222">
        <v>44866</v>
      </c>
      <c r="B37" s="223" t="s">
        <v>510</v>
      </c>
      <c r="C37" s="224">
        <v>1224470303.4569302</v>
      </c>
    </row>
    <row r="38" spans="1:3" ht="21.75" customHeight="1">
      <c r="A38" s="222">
        <v>44896</v>
      </c>
      <c r="B38" s="223" t="s">
        <v>511</v>
      </c>
      <c r="C38" s="224">
        <v>1332667969.4191101</v>
      </c>
    </row>
    <row r="39" spans="1:3" ht="21.75" customHeight="1">
      <c r="A39" s="222">
        <v>44927</v>
      </c>
      <c r="B39" s="223" t="s">
        <v>500</v>
      </c>
      <c r="C39" s="224">
        <v>1050751295.9892501</v>
      </c>
    </row>
    <row r="40" spans="1:3" ht="21.75" customHeight="1">
      <c r="A40" s="222">
        <v>44958</v>
      </c>
      <c r="B40" s="223" t="s">
        <v>501</v>
      </c>
      <c r="C40" s="224">
        <v>1112183611.27564</v>
      </c>
    </row>
    <row r="41" spans="1:3" ht="21.75" customHeight="1">
      <c r="A41" s="222">
        <v>44986</v>
      </c>
      <c r="B41" s="223" t="s">
        <v>502</v>
      </c>
      <c r="C41" s="224">
        <v>1405165160.6640999</v>
      </c>
    </row>
    <row r="42" spans="1:3" ht="21.75" customHeight="1">
      <c r="A42" s="222">
        <v>45017</v>
      </c>
      <c r="B42" s="223" t="s">
        <v>503</v>
      </c>
      <c r="C42" s="224">
        <v>1346572144.8752899</v>
      </c>
    </row>
    <row r="43" spans="1:3" ht="21.75" customHeight="1">
      <c r="A43" s="222">
        <v>45047</v>
      </c>
      <c r="B43" s="223" t="s">
        <v>504</v>
      </c>
      <c r="C43" s="224">
        <v>1459429420.4900899</v>
      </c>
    </row>
    <row r="44" spans="1:3" ht="21.75" customHeight="1">
      <c r="A44" s="222">
        <v>45078</v>
      </c>
      <c r="B44" s="223" t="s">
        <v>505</v>
      </c>
      <c r="C44" s="224">
        <v>1470628368.71172</v>
      </c>
    </row>
    <row r="45" spans="1:3" ht="21.75" customHeight="1">
      <c r="A45" s="222">
        <v>45108</v>
      </c>
      <c r="B45" s="223" t="s">
        <v>506</v>
      </c>
      <c r="C45" s="224">
        <v>1522905122.2052901</v>
      </c>
    </row>
    <row r="46" spans="1:3" ht="21.75" customHeight="1">
      <c r="A46" s="222">
        <v>45139</v>
      </c>
      <c r="B46" s="223" t="s">
        <v>507</v>
      </c>
      <c r="C46" s="224">
        <v>1669120998.5251999</v>
      </c>
    </row>
    <row r="47" spans="1:3" ht="21.75" customHeight="1">
      <c r="A47" s="222">
        <v>45170</v>
      </c>
      <c r="B47" s="223" t="s">
        <v>508</v>
      </c>
      <c r="C47" s="224">
        <v>1490680805.2663999</v>
      </c>
    </row>
    <row r="48" spans="1:3" ht="21.75" customHeight="1">
      <c r="A48" s="222">
        <v>45200</v>
      </c>
      <c r="B48" s="223" t="s">
        <v>509</v>
      </c>
      <c r="C48" s="224">
        <v>1510367582.2267299</v>
      </c>
    </row>
    <row r="49" spans="1:3" ht="21.75" customHeight="1">
      <c r="A49" s="222">
        <v>45231</v>
      </c>
      <c r="B49" s="223" t="s">
        <v>510</v>
      </c>
      <c r="C49" s="224">
        <v>1464328161.7994399</v>
      </c>
    </row>
    <row r="50" spans="1:3" ht="21.75" customHeight="1">
      <c r="A50" s="222">
        <v>45261</v>
      </c>
      <c r="B50" s="223" t="s">
        <v>511</v>
      </c>
      <c r="C50" s="224">
        <v>1480286924.72753</v>
      </c>
    </row>
    <row r="51" spans="1:3" ht="21.75" customHeight="1">
      <c r="A51" s="222">
        <v>45292</v>
      </c>
      <c r="B51" s="223" t="s">
        <v>500</v>
      </c>
      <c r="C51" s="224">
        <v>1335944544.2514701</v>
      </c>
    </row>
    <row r="52" spans="1:3" ht="21.75" customHeight="1">
      <c r="A52" s="222">
        <v>45323</v>
      </c>
      <c r="B52" s="223" t="s">
        <v>501</v>
      </c>
      <c r="C52" s="224">
        <v>1467571036.4941199</v>
      </c>
    </row>
    <row r="53" spans="1:3" ht="14.4" customHeight="1">
      <c r="A53" s="222"/>
      <c r="B53" s="223"/>
      <c r="C53" s="224"/>
    </row>
  </sheetData>
  <pageMargins left="1.18" right="0.79" top="0.79" bottom="0.79" header="0.39" footer="0.39"/>
  <pageSetup paperSize="9" fitToWidth="0"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Лист56"/>
  <dimension ref="A1:H53"/>
  <sheetViews>
    <sheetView workbookViewId="0">
      <pane xSplit="1" ySplit="2" topLeftCell="B25" activePane="bottomRight" state="frozen"/>
      <selection pane="topRight"/>
      <selection pane="bottomLeft"/>
      <selection pane="bottomRight" activeCell="G2" sqref="G2"/>
    </sheetView>
  </sheetViews>
  <sheetFormatPr defaultColWidth="10.109375" defaultRowHeight="14.4" customHeight="1"/>
  <cols>
    <col min="1" max="1" width="16.44140625" style="225" customWidth="1"/>
    <col min="2" max="4" width="16.44140625" style="219" customWidth="1"/>
    <col min="5" max="16384" width="10.109375" style="128"/>
  </cols>
  <sheetData>
    <row r="1" spans="1:3" ht="13.5" customHeight="1">
      <c r="A1" s="201" t="s">
        <v>520</v>
      </c>
      <c r="B1" s="128"/>
      <c r="C1" s="128"/>
    </row>
    <row r="2" spans="1:3" ht="42.75" customHeight="1">
      <c r="A2" s="220"/>
      <c r="B2" s="221"/>
      <c r="C2" s="221" t="s">
        <v>516</v>
      </c>
    </row>
    <row r="3" spans="1:3" ht="21.75" customHeight="1">
      <c r="A3" s="222">
        <v>43831</v>
      </c>
      <c r="B3" s="223" t="s">
        <v>500</v>
      </c>
      <c r="C3" s="223">
        <v>49979914.8649</v>
      </c>
    </row>
    <row r="4" spans="1:3" ht="21.75" customHeight="1">
      <c r="A4" s="222">
        <v>43862</v>
      </c>
      <c r="B4" s="223" t="s">
        <v>501</v>
      </c>
      <c r="C4" s="223">
        <v>54879034.206869997</v>
      </c>
    </row>
    <row r="5" spans="1:3" ht="21.75" customHeight="1">
      <c r="A5" s="222">
        <v>43891</v>
      </c>
      <c r="B5" s="223" t="s">
        <v>502</v>
      </c>
      <c r="C5" s="223">
        <v>79029878.214210004</v>
      </c>
    </row>
    <row r="6" spans="1:3" ht="21.75" customHeight="1">
      <c r="A6" s="222">
        <v>43922</v>
      </c>
      <c r="B6" s="223" t="s">
        <v>503</v>
      </c>
      <c r="C6" s="223">
        <v>20180524.863919999</v>
      </c>
    </row>
    <row r="7" spans="1:3" ht="21.75" customHeight="1">
      <c r="A7" s="222">
        <v>43952</v>
      </c>
      <c r="B7" s="223" t="s">
        <v>504</v>
      </c>
      <c r="C7" s="223">
        <v>36693944.825879999</v>
      </c>
    </row>
    <row r="8" spans="1:3" ht="21.75" customHeight="1">
      <c r="A8" s="222">
        <v>43983</v>
      </c>
      <c r="B8" s="223" t="s">
        <v>505</v>
      </c>
      <c r="C8" s="223">
        <v>69998772.118149996</v>
      </c>
    </row>
    <row r="9" spans="1:3" ht="21.75" customHeight="1">
      <c r="A9" s="222">
        <v>44013</v>
      </c>
      <c r="B9" s="223" t="s">
        <v>506</v>
      </c>
      <c r="C9" s="223">
        <v>84692972.887160003</v>
      </c>
    </row>
    <row r="10" spans="1:3" ht="21.75" customHeight="1">
      <c r="A10" s="222">
        <v>44044</v>
      </c>
      <c r="B10" s="223" t="s">
        <v>507</v>
      </c>
      <c r="C10" s="223">
        <v>75727039.025849998</v>
      </c>
    </row>
    <row r="11" spans="1:3" ht="21.75" customHeight="1">
      <c r="A11" s="222">
        <v>44075</v>
      </c>
      <c r="B11" s="223" t="s">
        <v>508</v>
      </c>
      <c r="C11" s="223">
        <v>75099879.052039996</v>
      </c>
    </row>
    <row r="12" spans="1:3" ht="21.75" customHeight="1">
      <c r="A12" s="222">
        <v>44105</v>
      </c>
      <c r="B12" s="223" t="s">
        <v>509</v>
      </c>
      <c r="C12" s="223">
        <v>78194878.916920006</v>
      </c>
    </row>
    <row r="13" spans="1:3" ht="21.75" customHeight="1">
      <c r="A13" s="222">
        <v>44136</v>
      </c>
      <c r="B13" s="223" t="s">
        <v>510</v>
      </c>
      <c r="C13" s="223">
        <v>80099749.08439</v>
      </c>
    </row>
    <row r="14" spans="1:3" ht="21.75" customHeight="1">
      <c r="A14" s="222">
        <v>44166</v>
      </c>
      <c r="B14" s="223" t="s">
        <v>511</v>
      </c>
      <c r="C14" s="223">
        <v>74448488.141829997</v>
      </c>
    </row>
    <row r="15" spans="1:3" ht="21.75" customHeight="1">
      <c r="A15" s="222">
        <v>44197</v>
      </c>
      <c r="B15" s="223" t="s">
        <v>500</v>
      </c>
      <c r="C15" s="223">
        <v>58425475.318570003</v>
      </c>
    </row>
    <row r="16" spans="1:3" ht="21.75" customHeight="1">
      <c r="A16" s="222">
        <v>44228</v>
      </c>
      <c r="B16" s="223" t="s">
        <v>501</v>
      </c>
      <c r="C16" s="223">
        <v>71519421.960600004</v>
      </c>
    </row>
    <row r="17" spans="1:8" ht="21.75" customHeight="1">
      <c r="A17" s="222">
        <v>44256</v>
      </c>
      <c r="B17" s="223" t="s">
        <v>502</v>
      </c>
      <c r="C17" s="223">
        <v>92231263.154990003</v>
      </c>
    </row>
    <row r="18" spans="1:8" ht="21.75" customHeight="1">
      <c r="A18" s="222">
        <v>44287</v>
      </c>
      <c r="B18" s="223" t="s">
        <v>503</v>
      </c>
      <c r="C18" s="223">
        <v>99321976.367379993</v>
      </c>
    </row>
    <row r="19" spans="1:8" ht="21.75" customHeight="1">
      <c r="A19" s="222">
        <v>44317</v>
      </c>
      <c r="B19" s="223" t="s">
        <v>504</v>
      </c>
      <c r="C19" s="223">
        <v>92032337.330290005</v>
      </c>
    </row>
    <row r="20" spans="1:8" ht="21.75" customHeight="1">
      <c r="A20" s="222">
        <v>44348</v>
      </c>
      <c r="B20" s="223" t="s">
        <v>505</v>
      </c>
      <c r="C20" s="223">
        <v>91980602.660530001</v>
      </c>
    </row>
    <row r="21" spans="1:8" ht="21.75" customHeight="1">
      <c r="A21" s="222">
        <v>44378</v>
      </c>
      <c r="B21" s="223" t="s">
        <v>506</v>
      </c>
      <c r="C21" s="223">
        <v>94636306.980419993</v>
      </c>
    </row>
    <row r="22" spans="1:8" ht="21.75" customHeight="1">
      <c r="A22" s="222">
        <v>44409</v>
      </c>
      <c r="B22" s="223" t="s">
        <v>507</v>
      </c>
      <c r="C22" s="223">
        <v>100304209.46303</v>
      </c>
    </row>
    <row r="23" spans="1:8" ht="21.75" customHeight="1">
      <c r="A23" s="222">
        <v>44440</v>
      </c>
      <c r="B23" s="223" t="s">
        <v>508</v>
      </c>
      <c r="C23" s="223">
        <v>97013840.09894</v>
      </c>
    </row>
    <row r="24" spans="1:8" ht="21.75" customHeight="1">
      <c r="A24" s="222">
        <v>44470</v>
      </c>
      <c r="B24" s="223" t="s">
        <v>509</v>
      </c>
      <c r="C24" s="223">
        <v>93152807.042640001</v>
      </c>
    </row>
    <row r="25" spans="1:8" ht="21.75" customHeight="1">
      <c r="A25" s="222">
        <v>44501</v>
      </c>
      <c r="B25" s="223" t="s">
        <v>510</v>
      </c>
      <c r="C25" s="223">
        <v>90497801.774259999</v>
      </c>
    </row>
    <row r="26" spans="1:8" ht="21.75" customHeight="1">
      <c r="A26" s="222">
        <v>44531</v>
      </c>
      <c r="B26" s="223" t="s">
        <v>511</v>
      </c>
      <c r="C26" s="223">
        <v>97997079.949589998</v>
      </c>
      <c r="H26" s="128" t="s">
        <v>516</v>
      </c>
    </row>
    <row r="27" spans="1:8" ht="21.75" customHeight="1">
      <c r="A27" s="222">
        <v>44562</v>
      </c>
      <c r="B27" s="223" t="s">
        <v>500</v>
      </c>
      <c r="C27" s="223">
        <v>76186283.906839997</v>
      </c>
    </row>
    <row r="28" spans="1:8" ht="21.75" customHeight="1">
      <c r="A28" s="222">
        <v>44593</v>
      </c>
      <c r="B28" s="223" t="s">
        <v>501</v>
      </c>
      <c r="C28" s="223">
        <v>89710144.225060001</v>
      </c>
    </row>
    <row r="29" spans="1:8" ht="21.75" customHeight="1">
      <c r="A29" s="222">
        <v>44621</v>
      </c>
      <c r="B29" s="223" t="s">
        <v>502</v>
      </c>
      <c r="C29" s="223">
        <v>23867232.17551</v>
      </c>
    </row>
    <row r="30" spans="1:8" ht="21.75" customHeight="1">
      <c r="A30" s="222">
        <v>44652</v>
      </c>
      <c r="B30" s="223" t="s">
        <v>503</v>
      </c>
      <c r="C30" s="223">
        <v>24630147.861579999</v>
      </c>
    </row>
    <row r="31" spans="1:8" ht="21.75" customHeight="1">
      <c r="A31" s="222">
        <v>44682</v>
      </c>
      <c r="B31" s="223" t="s">
        <v>504</v>
      </c>
      <c r="C31" s="223">
        <v>38243955.636050001</v>
      </c>
    </row>
    <row r="32" spans="1:8" ht="21.75" customHeight="1">
      <c r="A32" s="222">
        <v>44713</v>
      </c>
      <c r="B32" s="223" t="s">
        <v>505</v>
      </c>
      <c r="C32" s="223">
        <v>49506656.843719997</v>
      </c>
    </row>
    <row r="33" spans="1:6" ht="21.75" customHeight="1">
      <c r="A33" s="222">
        <v>44743</v>
      </c>
      <c r="B33" s="223" t="s">
        <v>506</v>
      </c>
      <c r="C33" s="223">
        <v>54896695.676909998</v>
      </c>
    </row>
    <row r="34" spans="1:6" ht="21.75" customHeight="1">
      <c r="A34" s="222">
        <v>44774</v>
      </c>
      <c r="B34" s="223" t="s">
        <v>507</v>
      </c>
      <c r="C34" s="223">
        <v>66668461.897600003</v>
      </c>
    </row>
    <row r="35" spans="1:6" ht="21.75" customHeight="1">
      <c r="A35" s="222">
        <v>44805</v>
      </c>
      <c r="B35" s="223" t="s">
        <v>508</v>
      </c>
      <c r="C35" s="223">
        <v>58927108.108819999</v>
      </c>
    </row>
    <row r="36" spans="1:6" ht="21.75" customHeight="1">
      <c r="A36" s="222">
        <v>44835</v>
      </c>
      <c r="B36" s="223" t="s">
        <v>509</v>
      </c>
      <c r="C36" s="223">
        <v>58502106.122529998</v>
      </c>
    </row>
    <row r="37" spans="1:6" ht="21.75" customHeight="1">
      <c r="A37" s="222">
        <v>44866</v>
      </c>
      <c r="B37" s="223" t="s">
        <v>510</v>
      </c>
      <c r="C37" s="223">
        <v>63233580.195799999</v>
      </c>
      <c r="F37" s="184" t="s">
        <v>421</v>
      </c>
    </row>
    <row r="38" spans="1:6" ht="21.75" customHeight="1">
      <c r="A38" s="222">
        <v>44896</v>
      </c>
      <c r="B38" s="223" t="s">
        <v>511</v>
      </c>
      <c r="C38" s="223">
        <v>66337640.911210001</v>
      </c>
    </row>
    <row r="39" spans="1:6" ht="21.75" customHeight="1">
      <c r="A39" s="222">
        <v>44927</v>
      </c>
      <c r="B39" s="223" t="s">
        <v>500</v>
      </c>
      <c r="C39" s="223">
        <v>68393947.186309993</v>
      </c>
    </row>
    <row r="40" spans="1:6" ht="21.75" customHeight="1">
      <c r="A40" s="222">
        <v>44958</v>
      </c>
      <c r="B40" s="223" t="s">
        <v>501</v>
      </c>
      <c r="C40" s="223">
        <v>71540069.953799993</v>
      </c>
    </row>
    <row r="41" spans="1:6" ht="21.75" customHeight="1">
      <c r="A41" s="222">
        <v>44986</v>
      </c>
      <c r="B41" s="223" t="s">
        <v>502</v>
      </c>
      <c r="C41" s="223">
        <v>85932221.516870007</v>
      </c>
    </row>
    <row r="42" spans="1:6" ht="21.75" customHeight="1">
      <c r="A42" s="222">
        <v>45017</v>
      </c>
      <c r="B42" s="223" t="s">
        <v>503</v>
      </c>
      <c r="C42" s="223">
        <v>95402242.980609998</v>
      </c>
    </row>
    <row r="43" spans="1:6" ht="21.75" customHeight="1">
      <c r="A43" s="222">
        <v>45047</v>
      </c>
      <c r="B43" s="223" t="s">
        <v>504</v>
      </c>
      <c r="C43" s="223">
        <v>102626677.44349</v>
      </c>
    </row>
    <row r="44" spans="1:6" ht="21.75" customHeight="1">
      <c r="A44" s="222">
        <v>45078</v>
      </c>
      <c r="B44" s="223" t="s">
        <v>505</v>
      </c>
      <c r="C44" s="223">
        <v>104951005.20257001</v>
      </c>
    </row>
    <row r="45" spans="1:6" ht="21.75" customHeight="1">
      <c r="A45" s="222">
        <v>45108</v>
      </c>
      <c r="B45" s="223" t="s">
        <v>506</v>
      </c>
      <c r="C45" s="223">
        <v>139541984.41894999</v>
      </c>
    </row>
    <row r="46" spans="1:6" ht="21.75" customHeight="1">
      <c r="A46" s="222">
        <v>45139</v>
      </c>
      <c r="B46" s="223" t="s">
        <v>507</v>
      </c>
      <c r="C46" s="223">
        <v>134355055.97914001</v>
      </c>
    </row>
    <row r="47" spans="1:6" ht="21.75" customHeight="1">
      <c r="A47" s="222">
        <v>45170</v>
      </c>
      <c r="B47" s="223" t="s">
        <v>508</v>
      </c>
      <c r="C47" s="223">
        <v>131148419.61469001</v>
      </c>
    </row>
    <row r="48" spans="1:6" ht="21.75" customHeight="1">
      <c r="A48" s="222">
        <v>45200</v>
      </c>
      <c r="B48" s="223" t="s">
        <v>509</v>
      </c>
      <c r="C48" s="223">
        <v>155309626.41161001</v>
      </c>
    </row>
    <row r="49" spans="1:3" ht="21.75" customHeight="1">
      <c r="A49" s="222">
        <v>45231</v>
      </c>
      <c r="B49" s="223" t="s">
        <v>510</v>
      </c>
      <c r="C49" s="223">
        <v>137917031.99487001</v>
      </c>
    </row>
    <row r="50" spans="1:3" ht="21.75" customHeight="1">
      <c r="A50" s="222">
        <v>45261</v>
      </c>
      <c r="B50" s="223" t="s">
        <v>511</v>
      </c>
      <c r="C50" s="223">
        <v>146077194.38896</v>
      </c>
    </row>
    <row r="51" spans="1:3" ht="21.75" customHeight="1">
      <c r="A51" s="222">
        <v>45292</v>
      </c>
      <c r="B51" s="223" t="s">
        <v>500</v>
      </c>
      <c r="C51" s="223">
        <v>109463133.52461</v>
      </c>
    </row>
    <row r="52" spans="1:3" ht="21.75" customHeight="1">
      <c r="A52" s="222">
        <v>45323</v>
      </c>
      <c r="B52" s="223" t="s">
        <v>501</v>
      </c>
      <c r="C52" s="223">
        <v>156610043.86293</v>
      </c>
    </row>
    <row r="53" spans="1:3" ht="14.4" customHeight="1">
      <c r="A53" s="222"/>
      <c r="B53" s="223"/>
    </row>
  </sheetData>
  <pageMargins left="1.18" right="0.79" top="0.79" bottom="0.79" header="0.39" footer="0.39"/>
  <pageSetup paperSize="9" fitToWidth="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57"/>
  <dimension ref="A1:K63"/>
  <sheetViews>
    <sheetView view="pageBreakPreview" zoomScaleNormal="86" zoomScaleSheetLayoutView="100" workbookViewId="0">
      <pane xSplit="1" ySplit="3" topLeftCell="C4" activePane="bottomRight" state="frozen"/>
      <selection pane="topRight" activeCell="B1" sqref="B1"/>
      <selection pane="bottomLeft" activeCell="A4" sqref="A4"/>
      <selection pane="bottomRight" activeCell="P22" sqref="P22"/>
    </sheetView>
  </sheetViews>
  <sheetFormatPr defaultColWidth="8.6640625" defaultRowHeight="14.4"/>
  <cols>
    <col min="1" max="1" width="12.5546875" style="232" customWidth="1"/>
    <col min="2" max="4" width="18" style="227" customWidth="1"/>
    <col min="5" max="10" width="8.6640625" style="227"/>
    <col min="11" max="11" width="1.109375" style="227" customWidth="1"/>
    <col min="12" max="16384" width="8.6640625" style="227"/>
  </cols>
  <sheetData>
    <row r="1" spans="1:11">
      <c r="A1" s="201" t="s">
        <v>758</v>
      </c>
      <c r="B1" s="226"/>
      <c r="C1" s="226"/>
      <c r="D1" s="226"/>
      <c r="E1" s="226"/>
      <c r="F1" s="226"/>
      <c r="G1" s="226"/>
      <c r="H1" s="226"/>
      <c r="I1" s="226"/>
      <c r="J1" s="226"/>
      <c r="K1" s="226"/>
    </row>
    <row r="2" spans="1:11" ht="18.600000000000001" customHeight="1">
      <c r="A2" s="233"/>
      <c r="B2" s="226"/>
      <c r="C2" s="226"/>
      <c r="D2" s="226"/>
      <c r="E2" s="226"/>
      <c r="F2" s="226"/>
      <c r="G2" s="226"/>
      <c r="H2" s="226"/>
      <c r="I2" s="226"/>
      <c r="J2" s="226"/>
      <c r="K2" s="226"/>
    </row>
    <row r="3" spans="1:11" ht="48" customHeight="1">
      <c r="A3" s="228" t="s">
        <v>455</v>
      </c>
      <c r="B3" s="228" t="s">
        <v>514</v>
      </c>
      <c r="C3" s="228" t="s">
        <v>515</v>
      </c>
      <c r="D3" s="228"/>
      <c r="E3" s="226"/>
      <c r="F3" s="226"/>
      <c r="G3" s="226"/>
      <c r="H3" s="226"/>
      <c r="I3" s="226"/>
      <c r="J3" s="226"/>
      <c r="K3" s="226"/>
    </row>
    <row r="4" spans="1:11">
      <c r="A4" s="229">
        <v>43497</v>
      </c>
      <c r="B4" s="230">
        <v>0.603863220069357</v>
      </c>
      <c r="C4" s="230">
        <v>7.75</v>
      </c>
      <c r="D4" s="230"/>
      <c r="E4" s="226"/>
      <c r="F4" s="226"/>
      <c r="G4" s="226"/>
      <c r="H4" s="226"/>
      <c r="I4" s="226"/>
      <c r="J4" s="226"/>
      <c r="K4" s="226"/>
    </row>
    <row r="5" spans="1:11">
      <c r="A5" s="229">
        <v>43525</v>
      </c>
      <c r="B5" s="230">
        <v>1.1079086458607037</v>
      </c>
      <c r="C5" s="230">
        <v>7.75</v>
      </c>
      <c r="D5" s="230"/>
      <c r="E5" s="226"/>
      <c r="F5" s="226"/>
      <c r="G5" s="226"/>
      <c r="H5" s="226"/>
      <c r="I5" s="226"/>
      <c r="J5" s="226"/>
      <c r="K5" s="226"/>
    </row>
    <row r="6" spans="1:11">
      <c r="A6" s="229">
        <v>43556</v>
      </c>
      <c r="B6" s="230">
        <v>0.28670324102260736</v>
      </c>
      <c r="C6" s="230">
        <v>7.75</v>
      </c>
      <c r="D6" s="230"/>
      <c r="E6" s="226"/>
      <c r="F6" s="226"/>
      <c r="G6" s="226"/>
      <c r="H6" s="226"/>
      <c r="I6" s="226"/>
      <c r="J6" s="226"/>
      <c r="K6" s="226"/>
    </row>
    <row r="7" spans="1:11">
      <c r="A7" s="229">
        <v>43586</v>
      </c>
      <c r="B7" s="230">
        <v>0.65546755149090075</v>
      </c>
      <c r="C7" s="230">
        <v>7.75</v>
      </c>
      <c r="D7" s="230"/>
      <c r="E7" s="226"/>
      <c r="F7" s="226"/>
      <c r="G7" s="226"/>
      <c r="H7" s="226"/>
      <c r="I7" s="226"/>
      <c r="J7" s="226"/>
      <c r="K7" s="226"/>
    </row>
    <row r="8" spans="1:11">
      <c r="A8" s="229">
        <v>43617</v>
      </c>
      <c r="B8" s="230">
        <v>0.751668612399925</v>
      </c>
      <c r="C8" s="230">
        <v>7.5</v>
      </c>
      <c r="D8" s="230"/>
      <c r="E8" s="226"/>
      <c r="F8" s="226"/>
      <c r="G8" s="226"/>
      <c r="H8" s="226"/>
      <c r="I8" s="226"/>
      <c r="J8" s="226"/>
      <c r="K8" s="226"/>
    </row>
    <row r="9" spans="1:11">
      <c r="A9" s="229">
        <v>43647</v>
      </c>
      <c r="B9" s="230">
        <v>-2.1773960328047792E-2</v>
      </c>
      <c r="C9" s="230">
        <v>7.25</v>
      </c>
      <c r="D9" s="230"/>
      <c r="E9" s="226"/>
      <c r="F9" s="226"/>
      <c r="G9" s="226"/>
      <c r="H9" s="226"/>
      <c r="I9" s="226"/>
      <c r="J9" s="226"/>
      <c r="K9" s="226"/>
    </row>
    <row r="10" spans="1:11">
      <c r="A10" s="229">
        <v>43678</v>
      </c>
      <c r="B10" s="230">
        <v>0.83713700524677392</v>
      </c>
      <c r="C10" s="230">
        <v>7.25</v>
      </c>
      <c r="D10" s="230"/>
      <c r="E10" s="226"/>
      <c r="F10" s="226"/>
      <c r="G10" s="226"/>
      <c r="H10" s="226"/>
      <c r="I10" s="226"/>
      <c r="J10" s="226"/>
      <c r="K10" s="226"/>
    </row>
    <row r="11" spans="1:11">
      <c r="A11" s="229">
        <v>43709</v>
      </c>
      <c r="B11" s="230">
        <v>0.38151226113976122</v>
      </c>
      <c r="C11" s="230">
        <v>7</v>
      </c>
      <c r="D11" s="230"/>
      <c r="E11" s="226"/>
      <c r="F11" s="226"/>
      <c r="G11" s="226"/>
      <c r="H11" s="226"/>
      <c r="I11" s="226"/>
      <c r="J11" s="226"/>
      <c r="K11" s="226"/>
    </row>
    <row r="12" spans="1:11">
      <c r="A12" s="229">
        <v>43739</v>
      </c>
      <c r="B12" s="230">
        <v>0.21273288677474511</v>
      </c>
      <c r="C12" s="230">
        <v>6.5</v>
      </c>
      <c r="D12" s="230"/>
      <c r="E12" s="226"/>
      <c r="F12" s="226"/>
      <c r="G12" s="226"/>
      <c r="H12" s="226"/>
      <c r="I12" s="226"/>
      <c r="J12" s="226"/>
      <c r="K12" s="226"/>
    </row>
    <row r="13" spans="1:11">
      <c r="A13" s="229">
        <v>43770</v>
      </c>
      <c r="B13" s="230">
        <v>-2.1378241255050057E-2</v>
      </c>
      <c r="C13" s="230">
        <v>6.5</v>
      </c>
      <c r="D13" s="230"/>
      <c r="E13" s="226"/>
      <c r="F13" s="226"/>
      <c r="G13" s="226"/>
      <c r="H13" s="226"/>
      <c r="I13" s="226"/>
      <c r="J13" s="226"/>
      <c r="K13" s="226"/>
    </row>
    <row r="14" spans="1:11">
      <c r="A14" s="229">
        <v>43800</v>
      </c>
      <c r="B14" s="230">
        <v>1.0911302536371181E-2</v>
      </c>
      <c r="C14" s="230">
        <v>6.25</v>
      </c>
      <c r="D14" s="230"/>
      <c r="E14" s="226"/>
      <c r="F14" s="226"/>
      <c r="G14" s="226"/>
      <c r="H14" s="226"/>
      <c r="I14" s="226"/>
      <c r="J14" s="226"/>
      <c r="K14" s="226"/>
    </row>
    <row r="15" spans="1:11">
      <c r="A15" s="229">
        <v>43831</v>
      </c>
      <c r="B15" s="230">
        <v>0.39377384254026992</v>
      </c>
      <c r="C15" s="230">
        <v>6.25</v>
      </c>
      <c r="D15" s="230"/>
      <c r="E15" s="226"/>
      <c r="F15" s="226"/>
      <c r="G15" s="226"/>
      <c r="H15" s="226"/>
      <c r="I15" s="226"/>
      <c r="J15" s="226"/>
      <c r="K15" s="226"/>
    </row>
    <row r="16" spans="1:11">
      <c r="A16" s="229">
        <v>43862</v>
      </c>
      <c r="B16" s="230">
        <v>-0.96924519682961829</v>
      </c>
      <c r="C16" s="230">
        <v>6</v>
      </c>
      <c r="D16" s="230"/>
      <c r="E16" s="226"/>
      <c r="F16" s="226"/>
      <c r="G16" s="226"/>
      <c r="H16" s="226"/>
      <c r="I16" s="226"/>
      <c r="J16" s="226"/>
      <c r="K16" s="226"/>
    </row>
    <row r="17" spans="1:11">
      <c r="A17" s="229">
        <v>43891</v>
      </c>
      <c r="B17" s="230">
        <v>3.4469940281914262</v>
      </c>
      <c r="C17" s="230">
        <v>6</v>
      </c>
      <c r="D17" s="230"/>
      <c r="E17" s="226"/>
      <c r="F17" s="231" t="s">
        <v>498</v>
      </c>
      <c r="G17" s="226"/>
      <c r="H17" s="226"/>
      <c r="I17" s="226"/>
      <c r="J17" s="226"/>
      <c r="K17" s="226"/>
    </row>
    <row r="18" spans="1:11">
      <c r="A18" s="229">
        <v>43922</v>
      </c>
      <c r="B18" s="230">
        <v>1.4459497145972762</v>
      </c>
      <c r="C18" s="230">
        <v>5.5</v>
      </c>
      <c r="D18" s="230"/>
      <c r="E18" s="226"/>
      <c r="F18" s="226"/>
      <c r="G18" s="226"/>
      <c r="H18" s="226"/>
      <c r="I18" s="226"/>
      <c r="J18" s="226"/>
      <c r="K18" s="226"/>
    </row>
    <row r="19" spans="1:11">
      <c r="A19" s="229">
        <v>43952</v>
      </c>
      <c r="B19" s="230">
        <v>0.34579548335082677</v>
      </c>
      <c r="C19" s="230">
        <v>5.5</v>
      </c>
      <c r="D19" s="230"/>
      <c r="E19" s="226"/>
      <c r="F19" s="226"/>
      <c r="G19" s="226"/>
      <c r="H19" s="226"/>
      <c r="I19" s="226"/>
      <c r="J19" s="226"/>
      <c r="K19" s="226"/>
    </row>
    <row r="20" spans="1:11">
      <c r="A20" s="229">
        <v>43983</v>
      </c>
      <c r="B20" s="230">
        <v>0.41641597580502321</v>
      </c>
      <c r="C20" s="230">
        <v>4.5</v>
      </c>
      <c r="D20" s="230"/>
      <c r="E20" s="226"/>
      <c r="F20" s="226"/>
      <c r="G20" s="226"/>
      <c r="H20" s="226"/>
      <c r="I20" s="226"/>
      <c r="J20" s="226"/>
      <c r="K20" s="226"/>
    </row>
    <row r="21" spans="1:11">
      <c r="A21" s="229">
        <v>44013</v>
      </c>
      <c r="B21" s="230">
        <v>0.58098463697788816</v>
      </c>
      <c r="C21" s="230">
        <v>4.25</v>
      </c>
      <c r="D21" s="230"/>
      <c r="E21" s="226"/>
      <c r="F21" s="226"/>
      <c r="G21" s="226"/>
      <c r="H21" s="226"/>
      <c r="I21" s="226"/>
      <c r="J21" s="226"/>
      <c r="K21" s="226"/>
    </row>
    <row r="22" spans="1:11">
      <c r="A22" s="229">
        <v>44044</v>
      </c>
      <c r="B22" s="230">
        <v>0.75849694417367175</v>
      </c>
      <c r="C22" s="230">
        <v>4.25</v>
      </c>
      <c r="D22" s="230"/>
      <c r="E22" s="226"/>
      <c r="F22" s="226"/>
      <c r="G22" s="226"/>
      <c r="H22" s="226"/>
      <c r="I22" s="226"/>
      <c r="J22" s="226"/>
      <c r="K22" s="226"/>
    </row>
    <row r="23" spans="1:11">
      <c r="A23" s="229">
        <v>44075</v>
      </c>
      <c r="B23" s="230">
        <v>-0.27204127680496981</v>
      </c>
      <c r="C23" s="230">
        <v>4.25</v>
      </c>
      <c r="D23" s="230"/>
      <c r="E23" s="226"/>
      <c r="F23" s="226"/>
      <c r="G23" s="226"/>
      <c r="H23" s="226"/>
      <c r="I23" s="226"/>
      <c r="J23" s="226"/>
      <c r="K23" s="226"/>
    </row>
    <row r="24" spans="1:11">
      <c r="A24" s="229">
        <v>44105</v>
      </c>
      <c r="B24" s="230">
        <v>1.0696830189586279</v>
      </c>
      <c r="C24" s="230">
        <v>4.25</v>
      </c>
      <c r="D24" s="230"/>
      <c r="E24" s="226"/>
      <c r="F24" s="226"/>
      <c r="G24" s="226"/>
      <c r="H24" s="226"/>
      <c r="I24" s="226"/>
      <c r="J24" s="226"/>
      <c r="K24" s="226"/>
    </row>
    <row r="25" spans="1:11">
      <c r="A25" s="229">
        <v>44136</v>
      </c>
      <c r="B25" s="230">
        <v>0.90613149803590431</v>
      </c>
      <c r="C25" s="230">
        <v>4.25</v>
      </c>
      <c r="D25" s="230"/>
      <c r="E25" s="226"/>
      <c r="F25" s="226"/>
      <c r="G25" s="226"/>
      <c r="H25" s="226"/>
      <c r="I25" s="226"/>
      <c r="J25" s="226"/>
      <c r="K25" s="226"/>
    </row>
    <row r="26" spans="1:11">
      <c r="A26" s="229">
        <v>44166</v>
      </c>
      <c r="B26" s="230">
        <v>-0.3607477823336751</v>
      </c>
      <c r="C26" s="230">
        <v>4.25</v>
      </c>
      <c r="D26" s="230"/>
      <c r="E26" s="226"/>
      <c r="F26" s="226"/>
      <c r="G26" s="226"/>
      <c r="H26" s="226"/>
      <c r="I26" s="226"/>
      <c r="J26" s="226"/>
      <c r="K26" s="226"/>
    </row>
    <row r="27" spans="1:11">
      <c r="A27" s="229">
        <v>44197</v>
      </c>
      <c r="B27" s="230">
        <v>3.699973133333927</v>
      </c>
      <c r="C27" s="230">
        <v>4.25</v>
      </c>
      <c r="D27" s="230"/>
      <c r="E27" s="226"/>
      <c r="F27" s="226"/>
      <c r="G27" s="226"/>
      <c r="H27" s="226"/>
      <c r="I27" s="226"/>
      <c r="J27" s="226"/>
      <c r="K27" s="226"/>
    </row>
    <row r="28" spans="1:11">
      <c r="A28" s="229">
        <v>44228</v>
      </c>
      <c r="B28" s="230">
        <v>0.31746686057594786</v>
      </c>
      <c r="C28" s="230">
        <v>4.25</v>
      </c>
      <c r="D28" s="230"/>
      <c r="E28" s="226"/>
      <c r="F28" s="226"/>
      <c r="G28" s="226"/>
      <c r="H28" s="226"/>
      <c r="I28" s="226"/>
      <c r="J28" s="226"/>
      <c r="K28" s="226"/>
    </row>
    <row r="29" spans="1:11">
      <c r="A29" s="229">
        <v>44256</v>
      </c>
      <c r="B29" s="230">
        <v>1.0282867830668607</v>
      </c>
      <c r="C29" s="230">
        <v>4.5</v>
      </c>
      <c r="D29" s="230"/>
      <c r="E29" s="226"/>
      <c r="F29" s="226"/>
      <c r="G29" s="226"/>
      <c r="H29" s="226"/>
      <c r="I29" s="226"/>
      <c r="J29" s="226"/>
      <c r="K29" s="226"/>
    </row>
    <row r="30" spans="1:11">
      <c r="A30" s="229">
        <v>44287</v>
      </c>
      <c r="B30" s="230">
        <v>1.9659399278610294</v>
      </c>
      <c r="C30" s="230">
        <v>5</v>
      </c>
      <c r="D30" s="230"/>
      <c r="E30" s="226"/>
      <c r="F30" s="226"/>
      <c r="G30" s="226"/>
      <c r="H30" s="226"/>
      <c r="I30" s="226"/>
      <c r="J30" s="226"/>
      <c r="K30" s="226"/>
    </row>
    <row r="31" spans="1:11">
      <c r="A31" s="229">
        <v>44317</v>
      </c>
      <c r="B31" s="230">
        <v>2.1622790825726526</v>
      </c>
      <c r="C31" s="230">
        <v>5</v>
      </c>
      <c r="D31" s="230"/>
      <c r="E31" s="226"/>
      <c r="F31" s="226"/>
      <c r="G31" s="226"/>
      <c r="H31" s="226"/>
      <c r="I31" s="226"/>
      <c r="J31" s="226"/>
      <c r="K31" s="226"/>
    </row>
    <row r="32" spans="1:11">
      <c r="A32" s="229">
        <v>44348</v>
      </c>
      <c r="B32" s="230">
        <v>2.3557222257314123</v>
      </c>
      <c r="C32" s="230">
        <v>5.5</v>
      </c>
      <c r="D32" s="230"/>
      <c r="E32" s="226"/>
      <c r="F32" s="226"/>
      <c r="G32" s="226"/>
      <c r="H32" s="226"/>
      <c r="I32" s="226"/>
      <c r="J32" s="226"/>
      <c r="K32" s="226"/>
    </row>
    <row r="33" spans="1:11">
      <c r="A33" s="229">
        <v>44378</v>
      </c>
      <c r="B33" s="230">
        <v>1.4152818705488528</v>
      </c>
      <c r="C33" s="230">
        <v>6.5</v>
      </c>
      <c r="D33" s="230"/>
      <c r="E33" s="226"/>
      <c r="F33" s="226"/>
      <c r="G33" s="226"/>
      <c r="H33" s="226"/>
      <c r="I33" s="226"/>
      <c r="J33" s="226"/>
      <c r="K33" s="226"/>
    </row>
    <row r="34" spans="1:11">
      <c r="A34" s="229">
        <v>44409</v>
      </c>
      <c r="B34" s="230">
        <v>0.59129249272132256</v>
      </c>
      <c r="C34" s="230">
        <v>6.5</v>
      </c>
      <c r="D34" s="230"/>
      <c r="E34" s="226"/>
      <c r="F34" s="226"/>
      <c r="G34" s="226"/>
      <c r="H34" s="226"/>
      <c r="I34" s="226"/>
      <c r="J34" s="226"/>
      <c r="K34" s="226"/>
    </row>
    <row r="35" spans="1:11">
      <c r="A35" s="229">
        <v>44440</v>
      </c>
      <c r="B35" s="230">
        <v>1.523661525742213</v>
      </c>
      <c r="C35" s="230">
        <v>6.75</v>
      </c>
      <c r="D35" s="230"/>
      <c r="E35" s="226"/>
      <c r="F35" s="226"/>
      <c r="G35" s="226"/>
      <c r="H35" s="226"/>
      <c r="I35" s="226"/>
      <c r="J35" s="226"/>
      <c r="K35" s="226"/>
    </row>
    <row r="36" spans="1:11">
      <c r="A36" s="229">
        <v>44470</v>
      </c>
      <c r="B36" s="230">
        <v>1.4256042145065067</v>
      </c>
      <c r="C36" s="230">
        <v>7.5</v>
      </c>
      <c r="D36" s="230"/>
      <c r="E36" s="226"/>
      <c r="F36" s="226"/>
      <c r="G36" s="226"/>
      <c r="H36" s="226"/>
      <c r="I36" s="226"/>
      <c r="J36" s="226"/>
      <c r="K36" s="226"/>
    </row>
    <row r="37" spans="1:11">
      <c r="A37" s="229">
        <v>44501</v>
      </c>
      <c r="B37" s="230">
        <v>1.4867853458583795</v>
      </c>
      <c r="C37" s="230">
        <v>7.5</v>
      </c>
      <c r="D37" s="230"/>
      <c r="E37" s="226"/>
      <c r="F37" s="226"/>
      <c r="G37" s="226"/>
      <c r="H37" s="226"/>
      <c r="I37" s="226"/>
      <c r="J37" s="226"/>
      <c r="K37" s="226"/>
    </row>
    <row r="38" spans="1:11">
      <c r="A38" s="229">
        <v>44531</v>
      </c>
      <c r="B38" s="230">
        <v>1.2966169898903814</v>
      </c>
      <c r="C38" s="230">
        <v>8.5</v>
      </c>
      <c r="D38" s="230"/>
      <c r="E38" s="226"/>
      <c r="F38" s="226"/>
      <c r="G38" s="226"/>
      <c r="H38" s="226"/>
      <c r="I38" s="226"/>
      <c r="J38" s="226"/>
      <c r="K38" s="226"/>
    </row>
    <row r="39" spans="1:11">
      <c r="A39" s="229">
        <v>44562</v>
      </c>
      <c r="B39" s="230">
        <v>0.85298682514141433</v>
      </c>
      <c r="C39" s="230">
        <v>8.5</v>
      </c>
      <c r="D39" s="230"/>
      <c r="E39" s="226"/>
      <c r="F39" s="226"/>
      <c r="G39" s="226"/>
      <c r="H39" s="226"/>
      <c r="I39" s="226"/>
      <c r="J39" s="226"/>
      <c r="K39" s="226"/>
    </row>
    <row r="40" spans="1:11">
      <c r="A40" s="229">
        <v>44593</v>
      </c>
      <c r="B40" s="230">
        <v>2.6192591180151226</v>
      </c>
      <c r="C40" s="230">
        <v>20</v>
      </c>
      <c r="D40" s="230"/>
      <c r="E40" s="226"/>
      <c r="F40" s="226"/>
      <c r="G40" s="226"/>
      <c r="H40" s="226"/>
      <c r="I40" s="226"/>
      <c r="J40" s="226"/>
      <c r="K40" s="226"/>
    </row>
    <row r="41" spans="1:11">
      <c r="A41" s="229">
        <v>44621</v>
      </c>
      <c r="B41" s="230">
        <v>1.1133338578640917</v>
      </c>
      <c r="C41" s="230">
        <v>20</v>
      </c>
      <c r="D41" s="230"/>
      <c r="E41" s="226"/>
      <c r="F41" s="226"/>
      <c r="G41" s="226"/>
      <c r="H41" s="226"/>
      <c r="I41" s="226"/>
      <c r="J41" s="226"/>
      <c r="K41" s="226"/>
    </row>
    <row r="42" spans="1:11">
      <c r="A42" s="229">
        <v>44652</v>
      </c>
      <c r="B42" s="230">
        <v>1.1292937339551372</v>
      </c>
      <c r="C42" s="230">
        <v>17</v>
      </c>
      <c r="D42" s="230"/>
      <c r="E42" s="226"/>
      <c r="F42" s="226"/>
      <c r="G42" s="226"/>
      <c r="H42" s="226"/>
      <c r="I42" s="226"/>
      <c r="J42" s="226"/>
      <c r="K42" s="226"/>
    </row>
    <row r="43" spans="1:11">
      <c r="A43" s="229">
        <v>44682</v>
      </c>
      <c r="B43" s="230">
        <v>1.4281689599474561</v>
      </c>
      <c r="C43" s="230">
        <v>11</v>
      </c>
      <c r="D43" s="230"/>
      <c r="E43" s="226"/>
      <c r="F43" s="226"/>
      <c r="G43" s="226"/>
      <c r="H43" s="226"/>
      <c r="I43" s="226"/>
      <c r="J43" s="226"/>
      <c r="K43" s="226"/>
    </row>
    <row r="44" spans="1:11">
      <c r="A44" s="229">
        <v>44713</v>
      </c>
      <c r="B44" s="230">
        <v>1.3362182410639178</v>
      </c>
      <c r="C44" s="230">
        <v>9.5</v>
      </c>
      <c r="D44" s="230"/>
      <c r="E44" s="226"/>
      <c r="F44" s="226"/>
      <c r="G44" s="226"/>
      <c r="H44" s="226"/>
      <c r="I44" s="226"/>
      <c r="J44" s="226"/>
      <c r="K44" s="226"/>
    </row>
    <row r="45" spans="1:11">
      <c r="A45" s="229">
        <v>44743</v>
      </c>
      <c r="B45" s="230">
        <v>1.3883868917374116</v>
      </c>
      <c r="C45" s="230">
        <v>8</v>
      </c>
      <c r="D45" s="230"/>
      <c r="E45" s="226"/>
      <c r="F45" s="226"/>
      <c r="G45" s="226"/>
      <c r="H45" s="226"/>
      <c r="I45" s="226"/>
      <c r="J45" s="226"/>
      <c r="K45" s="226"/>
    </row>
    <row r="46" spans="1:11">
      <c r="A46" s="229">
        <v>44774</v>
      </c>
      <c r="B46" s="230">
        <v>3.6498111398903603</v>
      </c>
      <c r="C46" s="230">
        <v>8</v>
      </c>
      <c r="D46" s="230"/>
      <c r="E46" s="226" t="s">
        <v>499</v>
      </c>
      <c r="F46" s="226"/>
      <c r="G46" s="226"/>
      <c r="H46" s="226"/>
      <c r="I46" s="226"/>
      <c r="J46" s="226"/>
      <c r="K46" s="226"/>
    </row>
    <row r="47" spans="1:11">
      <c r="A47" s="229">
        <v>44805</v>
      </c>
      <c r="B47" s="230">
        <v>2.9023148733923705</v>
      </c>
      <c r="C47" s="230">
        <v>7.5</v>
      </c>
      <c r="D47" s="230"/>
      <c r="E47" s="226"/>
      <c r="F47" s="226"/>
      <c r="G47" s="226"/>
      <c r="H47" s="226"/>
      <c r="I47" s="226"/>
      <c r="J47" s="226"/>
      <c r="K47" s="226"/>
    </row>
    <row r="48" spans="1:11">
      <c r="A48" s="229">
        <v>44835</v>
      </c>
      <c r="B48" s="230">
        <v>3.3823660825300124</v>
      </c>
      <c r="C48" s="230">
        <v>7.5</v>
      </c>
      <c r="D48" s="230"/>
      <c r="E48" s="226"/>
      <c r="F48" s="226"/>
      <c r="G48" s="226"/>
      <c r="H48" s="226"/>
      <c r="I48" s="226"/>
      <c r="J48" s="226"/>
      <c r="K48" s="226"/>
    </row>
    <row r="49" spans="1:11">
      <c r="A49" s="229">
        <v>44866</v>
      </c>
      <c r="B49" s="230">
        <v>1.7700401978208333</v>
      </c>
      <c r="C49" s="230">
        <v>7.5</v>
      </c>
      <c r="D49" s="230"/>
      <c r="E49" s="226"/>
      <c r="F49" s="226"/>
      <c r="G49" s="226"/>
      <c r="H49" s="226"/>
      <c r="I49" s="226"/>
      <c r="J49" s="226"/>
      <c r="K49" s="226"/>
    </row>
    <row r="50" spans="1:11">
      <c r="A50" s="229">
        <v>44896</v>
      </c>
      <c r="B50" s="230">
        <v>2.9560719366015746</v>
      </c>
      <c r="C50" s="230">
        <v>7.5</v>
      </c>
      <c r="D50" s="230"/>
      <c r="E50" s="226"/>
      <c r="F50" s="226"/>
      <c r="G50" s="226"/>
      <c r="H50" s="226"/>
      <c r="I50" s="226"/>
      <c r="J50" s="226"/>
      <c r="K50" s="226"/>
    </row>
    <row r="51" spans="1:11">
      <c r="A51" s="229">
        <v>44927</v>
      </c>
      <c r="B51" s="230">
        <v>1.1616625201789361</v>
      </c>
      <c r="C51" s="230">
        <v>7.5</v>
      </c>
      <c r="D51" s="230"/>
      <c r="E51" s="226"/>
      <c r="F51" s="226"/>
      <c r="G51" s="226"/>
      <c r="H51" s="226"/>
      <c r="I51" s="226"/>
      <c r="J51" s="226"/>
      <c r="K51" s="226"/>
    </row>
    <row r="52" spans="1:11">
      <c r="A52" s="229">
        <v>44958</v>
      </c>
      <c r="B52" s="230">
        <v>2.3766021440651883</v>
      </c>
      <c r="C52" s="230">
        <v>7.5</v>
      </c>
      <c r="D52" s="230"/>
      <c r="E52" s="226"/>
      <c r="F52" s="226"/>
      <c r="G52" s="226"/>
      <c r="H52" s="226"/>
      <c r="I52" s="226"/>
      <c r="J52" s="226"/>
      <c r="K52" s="226"/>
    </row>
    <row r="53" spans="1:11">
      <c r="A53" s="229">
        <v>44986</v>
      </c>
      <c r="B53" s="230">
        <v>2.0266232682212433</v>
      </c>
      <c r="C53" s="230">
        <v>7.5</v>
      </c>
      <c r="D53" s="230"/>
      <c r="E53" s="226"/>
      <c r="F53" s="226"/>
      <c r="G53" s="226"/>
      <c r="H53" s="226"/>
      <c r="I53" s="226"/>
      <c r="J53" s="226"/>
      <c r="K53" s="226"/>
    </row>
    <row r="54" spans="1:11">
      <c r="A54" s="229">
        <v>45017</v>
      </c>
      <c r="B54" s="230">
        <v>1.5305678457006735</v>
      </c>
      <c r="C54" s="230">
        <v>7.5</v>
      </c>
      <c r="D54" s="230"/>
      <c r="E54" s="226"/>
      <c r="F54" s="226"/>
      <c r="G54" s="226"/>
      <c r="H54" s="226"/>
      <c r="I54" s="226"/>
      <c r="J54" s="226"/>
      <c r="K54" s="226"/>
    </row>
    <row r="55" spans="1:11">
      <c r="A55" s="229">
        <v>45047</v>
      </c>
      <c r="B55" s="230">
        <v>1.843409882679552</v>
      </c>
      <c r="C55" s="230">
        <v>7.5</v>
      </c>
      <c r="D55" s="230"/>
      <c r="E55" s="226"/>
      <c r="F55" s="226"/>
      <c r="G55" s="226"/>
      <c r="H55" s="226"/>
      <c r="I55" s="226"/>
      <c r="J55" s="226"/>
      <c r="K55" s="226"/>
    </row>
    <row r="56" spans="1:11">
      <c r="A56" s="229">
        <v>45078</v>
      </c>
      <c r="B56" s="230">
        <v>1.9019877921429185</v>
      </c>
      <c r="C56" s="230">
        <v>7.5</v>
      </c>
      <c r="D56" s="230"/>
      <c r="E56" s="226"/>
      <c r="F56" s="226"/>
      <c r="G56" s="226"/>
      <c r="H56" s="226"/>
      <c r="I56" s="226"/>
      <c r="J56" s="226"/>
      <c r="K56" s="226"/>
    </row>
    <row r="57" spans="1:11">
      <c r="A57" s="229">
        <v>45108</v>
      </c>
      <c r="B57" s="230">
        <v>2.2448074073375182</v>
      </c>
      <c r="C57" s="230">
        <v>8.5</v>
      </c>
      <c r="D57" s="230"/>
      <c r="E57" s="226"/>
      <c r="F57" s="226"/>
      <c r="G57" s="226"/>
      <c r="H57" s="226"/>
      <c r="I57" s="226"/>
      <c r="J57" s="226"/>
      <c r="K57" s="226"/>
    </row>
    <row r="58" spans="1:11">
      <c r="A58" s="229">
        <v>45139</v>
      </c>
      <c r="B58" s="230">
        <v>1.3988888270810804</v>
      </c>
      <c r="C58" s="230">
        <v>12</v>
      </c>
      <c r="D58" s="230"/>
      <c r="E58" s="226"/>
      <c r="G58" s="226"/>
      <c r="H58" s="226"/>
      <c r="I58" s="226"/>
      <c r="J58" s="226"/>
      <c r="K58" s="226"/>
    </row>
    <row r="59" spans="1:11">
      <c r="A59" s="229">
        <v>45170</v>
      </c>
      <c r="B59" s="230">
        <v>1.9814288902182824</v>
      </c>
      <c r="C59" s="230">
        <v>13</v>
      </c>
      <c r="D59" s="230"/>
      <c r="E59" s="226"/>
      <c r="F59" s="226"/>
      <c r="G59" s="226"/>
      <c r="H59" s="226"/>
      <c r="I59" s="226"/>
      <c r="J59" s="226"/>
      <c r="K59" s="226"/>
    </row>
    <row r="60" spans="1:11">
      <c r="A60" s="229">
        <v>45200</v>
      </c>
      <c r="B60" s="230">
        <v>1.4893331126500868</v>
      </c>
      <c r="C60" s="230">
        <v>15</v>
      </c>
      <c r="D60" s="230"/>
      <c r="E60" s="226"/>
      <c r="F60" s="226"/>
      <c r="G60" s="226"/>
      <c r="H60" s="226"/>
      <c r="I60" s="226"/>
      <c r="J60" s="226"/>
      <c r="K60" s="226"/>
    </row>
    <row r="61" spans="1:11">
      <c r="A61" s="229">
        <v>45231</v>
      </c>
      <c r="B61" s="230">
        <v>1.6309992646630178</v>
      </c>
      <c r="C61" s="230">
        <v>15</v>
      </c>
      <c r="D61" s="230"/>
      <c r="E61" s="226"/>
      <c r="F61" s="226"/>
      <c r="G61" s="226"/>
      <c r="H61" s="226"/>
      <c r="I61" s="226"/>
      <c r="J61" s="226"/>
      <c r="K61" s="226"/>
    </row>
    <row r="62" spans="1:11">
      <c r="A62" s="229">
        <v>45261</v>
      </c>
      <c r="B62" s="230">
        <v>1.6803315381417292</v>
      </c>
      <c r="C62" s="230">
        <v>16</v>
      </c>
      <c r="D62" s="230"/>
      <c r="E62" s="226"/>
      <c r="F62" s="226"/>
      <c r="G62" s="226"/>
      <c r="H62" s="226"/>
      <c r="I62" s="226"/>
      <c r="J62" s="226"/>
      <c r="K62" s="226"/>
    </row>
    <row r="63" spans="1:11">
      <c r="A63" s="229">
        <v>45292</v>
      </c>
      <c r="B63" s="230">
        <v>1.298811148702427</v>
      </c>
      <c r="C63" s="230" t="e">
        <v>#N/A</v>
      </c>
      <c r="D63" s="230"/>
      <c r="E63" s="226"/>
      <c r="F63" s="226"/>
      <c r="G63" s="226"/>
      <c r="H63" s="226"/>
      <c r="I63" s="226"/>
      <c r="J63" s="226"/>
      <c r="K63" s="226"/>
    </row>
  </sheetData>
  <pageMargins left="0.7" right="0.7" top="0.75" bottom="0.75" header="0.3" footer="0.3"/>
  <pageSetup paperSize="9" scale="8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2:H42"/>
  <sheetViews>
    <sheetView zoomScaleNormal="100" workbookViewId="0">
      <pane xSplit="1" topLeftCell="B1" activePane="topRight" state="frozen"/>
      <selection activeCell="D47" sqref="D47"/>
      <selection pane="topRight" activeCell="G21" sqref="G21"/>
    </sheetView>
  </sheetViews>
  <sheetFormatPr defaultRowHeight="14.4"/>
  <cols>
    <col min="1" max="1" width="45.88671875" customWidth="1"/>
    <col min="2" max="2" width="28.5546875" customWidth="1"/>
    <col min="3" max="3" width="19.6640625" customWidth="1"/>
    <col min="4" max="6" width="15.33203125" bestFit="1" customWidth="1"/>
    <col min="7" max="7" width="16.88671875" customWidth="1"/>
    <col min="8" max="8" width="10.5546875" customWidth="1"/>
    <col min="9" max="9" width="21.6640625" customWidth="1"/>
    <col min="10" max="12" width="15.33203125" bestFit="1" customWidth="1"/>
    <col min="13" max="13" width="14" customWidth="1"/>
    <col min="14" max="15" width="15.33203125" bestFit="1" customWidth="1"/>
    <col min="16" max="18" width="16.33203125" bestFit="1" customWidth="1"/>
    <col min="19" max="19" width="14.6640625" customWidth="1"/>
    <col min="20" max="20" width="16.6640625" bestFit="1" customWidth="1"/>
    <col min="21" max="22" width="15" bestFit="1" customWidth="1"/>
    <col min="23" max="23" width="20" bestFit="1" customWidth="1"/>
  </cols>
  <sheetData>
    <row r="2" spans="1:8">
      <c r="A2" s="156"/>
      <c r="B2" s="157">
        <v>43100</v>
      </c>
      <c r="C2" s="157">
        <v>43465</v>
      </c>
      <c r="D2" s="157">
        <v>43830</v>
      </c>
      <c r="E2" s="157">
        <v>44196</v>
      </c>
      <c r="F2" s="157">
        <v>44561</v>
      </c>
      <c r="G2" s="157">
        <v>44926</v>
      </c>
      <c r="H2" s="158">
        <v>45291</v>
      </c>
    </row>
    <row r="3" spans="1:8" ht="16.95" customHeight="1">
      <c r="A3" s="159" t="s">
        <v>388</v>
      </c>
      <c r="B3" s="89">
        <v>86.687951588595453</v>
      </c>
      <c r="C3" s="89">
        <v>85.918523628207325</v>
      </c>
      <c r="D3" s="89">
        <v>76.669067404324835</v>
      </c>
      <c r="E3" s="89">
        <v>76.094569632172536</v>
      </c>
      <c r="F3" s="89">
        <v>74.635230190575186</v>
      </c>
      <c r="G3" s="89">
        <v>78.242265742164278</v>
      </c>
      <c r="H3" s="89">
        <v>76.389984627740162</v>
      </c>
    </row>
    <row r="4" spans="1:8" ht="16.95" customHeight="1">
      <c r="A4" s="159" t="s">
        <v>389</v>
      </c>
      <c r="B4" s="89">
        <v>2.7016627679273055</v>
      </c>
      <c r="C4" s="89">
        <v>2.9082611884707141</v>
      </c>
      <c r="D4" s="89">
        <v>2.8792347672941707</v>
      </c>
      <c r="E4" s="89">
        <v>2.7927038468914542</v>
      </c>
      <c r="F4" s="89">
        <v>2.6662048032887276</v>
      </c>
      <c r="G4" s="89">
        <v>2.6733427570538049</v>
      </c>
      <c r="H4" s="89">
        <v>2.3946265459186789</v>
      </c>
    </row>
    <row r="5" spans="1:8" ht="16.95" customHeight="1">
      <c r="A5" s="159" t="s">
        <v>390</v>
      </c>
      <c r="B5" s="89">
        <v>4.0890402198981484</v>
      </c>
      <c r="C5" s="89">
        <v>3.8421781783985196</v>
      </c>
      <c r="D5" s="89">
        <v>3.6851636261513465</v>
      </c>
      <c r="E5" s="89">
        <v>3.2729839660280833</v>
      </c>
      <c r="F5" s="89">
        <v>2.8543130394723644</v>
      </c>
      <c r="G5" s="89">
        <v>2.7903468998086183</v>
      </c>
      <c r="H5" s="89">
        <v>2.3163718174157659</v>
      </c>
    </row>
    <row r="6" spans="1:8" ht="16.95" customHeight="1">
      <c r="A6" s="159" t="s">
        <v>391</v>
      </c>
      <c r="B6" s="89">
        <v>2.1188375461016022</v>
      </c>
      <c r="C6" s="89">
        <v>1.7954652029201312</v>
      </c>
      <c r="D6" s="89">
        <v>1.6323698305332288</v>
      </c>
      <c r="E6" s="89">
        <v>1.4632699572378187</v>
      </c>
      <c r="F6" s="89">
        <v>1.2765047486076939</v>
      </c>
      <c r="G6" s="89">
        <v>1.2933226162391009</v>
      </c>
      <c r="H6" s="89">
        <v>1.0571938490953863</v>
      </c>
    </row>
    <row r="7" spans="1:8" ht="16.95" customHeight="1">
      <c r="A7" s="159" t="s">
        <v>392</v>
      </c>
      <c r="B7" s="89">
        <v>3.2653743305809031</v>
      </c>
      <c r="C7" s="89">
        <v>3.3296093835268286</v>
      </c>
      <c r="D7" s="89">
        <v>3.8592493329358941</v>
      </c>
      <c r="E7" s="89">
        <v>3.6933408913771406</v>
      </c>
      <c r="F7" s="89">
        <v>4.4230664295596247</v>
      </c>
      <c r="G7" s="89">
        <v>4.4557699331931673</v>
      </c>
      <c r="H7" s="89">
        <v>5.6365265950467318</v>
      </c>
    </row>
    <row r="8" spans="1:8" ht="16.95" customHeight="1">
      <c r="A8" s="159" t="s">
        <v>393</v>
      </c>
      <c r="B8" s="89">
        <v>0</v>
      </c>
      <c r="C8" s="89">
        <v>1.0266702412331554</v>
      </c>
      <c r="D8" s="89">
        <v>0.9216351588095979</v>
      </c>
      <c r="E8" s="89">
        <v>1.0550531882312939</v>
      </c>
      <c r="F8" s="89">
        <v>1.0332776043471188</v>
      </c>
      <c r="G8" s="89">
        <v>0.7293324039794945</v>
      </c>
      <c r="H8" s="89">
        <v>0.78008015087110061</v>
      </c>
    </row>
    <row r="9" spans="1:8" ht="16.95" customHeight="1">
      <c r="A9" s="159" t="s">
        <v>394</v>
      </c>
      <c r="B9" s="89">
        <v>0</v>
      </c>
      <c r="C9" s="89">
        <v>0</v>
      </c>
      <c r="D9" s="89">
        <v>9.0866830536376213</v>
      </c>
      <c r="E9" s="89">
        <v>10.247023372847543</v>
      </c>
      <c r="F9" s="89">
        <v>11.70634029404842</v>
      </c>
      <c r="G9" s="89">
        <v>8.4884906468883425</v>
      </c>
      <c r="H9" s="89">
        <v>10.11908968186599</v>
      </c>
    </row>
    <row r="10" spans="1:8" ht="16.95" customHeight="1">
      <c r="A10" s="159" t="s">
        <v>395</v>
      </c>
      <c r="B10" s="89">
        <v>0.89877952871304256</v>
      </c>
      <c r="C10" s="89">
        <v>0.91170903502674139</v>
      </c>
      <c r="D10" s="89">
        <v>0.99178286594075526</v>
      </c>
      <c r="E10" s="89">
        <v>1.122685716477221</v>
      </c>
      <c r="F10" s="89">
        <v>1.1360719545973608</v>
      </c>
      <c r="G10" s="89">
        <v>1.0564636269863892</v>
      </c>
      <c r="H10" s="89">
        <v>1.0898269320201399</v>
      </c>
    </row>
    <row r="11" spans="1:8" ht="16.95" customHeight="1">
      <c r="A11" s="159" t="s">
        <v>396</v>
      </c>
      <c r="B11" s="89">
        <v>0.12538111193927537</v>
      </c>
      <c r="C11" s="89">
        <v>0.16304214421992272</v>
      </c>
      <c r="D11" s="89">
        <v>0.18296523913960799</v>
      </c>
      <c r="E11" s="89">
        <v>0.18249014506326475</v>
      </c>
      <c r="F11" s="89">
        <v>0.20438951296716432</v>
      </c>
      <c r="G11" s="89">
        <v>0.21192886537380429</v>
      </c>
      <c r="H11" s="89">
        <v>0.19240807611207181</v>
      </c>
    </row>
    <row r="12" spans="1:8" ht="16.95" customHeight="1">
      <c r="A12" s="159" t="s">
        <v>397</v>
      </c>
      <c r="B12" s="89">
        <v>3.7138730989750866E-2</v>
      </c>
      <c r="C12" s="89">
        <v>3.2360209223815599E-2</v>
      </c>
      <c r="D12" s="89">
        <v>3.2921372080858637E-2</v>
      </c>
      <c r="E12" s="89">
        <v>3.0038812329973994E-2</v>
      </c>
      <c r="F12" s="89">
        <v>2.7374525384974757E-2</v>
      </c>
      <c r="G12" s="89">
        <v>2.4997572148500211E-2</v>
      </c>
      <c r="H12" s="89">
        <v>2.3891723913963742E-2</v>
      </c>
    </row>
    <row r="13" spans="1:8" ht="16.95" customHeight="1">
      <c r="A13" s="159" t="s">
        <v>398</v>
      </c>
      <c r="B13" s="89">
        <v>6.0600623920401865E-2</v>
      </c>
      <c r="C13" s="89">
        <v>5.7731421410892318E-2</v>
      </c>
      <c r="D13" s="89">
        <v>4.6418440041149742E-2</v>
      </c>
      <c r="E13" s="89">
        <v>3.4109324798520538E-2</v>
      </c>
      <c r="F13" s="89">
        <v>2.7522336183445194E-2</v>
      </c>
      <c r="G13" s="89">
        <v>2.5193776954197607E-2</v>
      </c>
      <c r="H13" s="89">
        <v>0</v>
      </c>
    </row>
    <row r="14" spans="1:8" ht="16.95" customHeight="1">
      <c r="A14" s="159" t="s">
        <v>399</v>
      </c>
      <c r="B14" s="89">
        <v>1.5233551334119366E-2</v>
      </c>
      <c r="C14" s="89">
        <v>1.4449367361947137E-2</v>
      </c>
      <c r="D14" s="89">
        <v>1.2508909110931485E-2</v>
      </c>
      <c r="E14" s="89">
        <v>1.1731146545127281E-2</v>
      </c>
      <c r="F14" s="89">
        <v>9.704560967915778E-3</v>
      </c>
      <c r="G14" s="89">
        <v>8.5451592103089127E-3</v>
      </c>
      <c r="H14" s="89">
        <v>0</v>
      </c>
    </row>
    <row r="15" spans="1:8" ht="16.95" customHeight="1">
      <c r="A15" s="159" t="s">
        <v>400</v>
      </c>
      <c r="B15" s="160">
        <v>100.00000000000001</v>
      </c>
      <c r="C15" s="160">
        <v>100</v>
      </c>
      <c r="D15" s="160">
        <v>100</v>
      </c>
      <c r="E15" s="160">
        <v>99.999999999999986</v>
      </c>
      <c r="F15" s="160">
        <v>99.999999999999986</v>
      </c>
      <c r="G15" s="160">
        <v>100</v>
      </c>
      <c r="H15" s="160">
        <v>100</v>
      </c>
    </row>
    <row r="16" spans="1:8">
      <c r="H16" s="91"/>
    </row>
    <row r="17" spans="2:2">
      <c r="B17" t="s">
        <v>408</v>
      </c>
    </row>
    <row r="18" spans="2:2">
      <c r="B18" s="93" t="s">
        <v>409</v>
      </c>
    </row>
    <row r="38" spans="2:2">
      <c r="B38" s="92" t="s">
        <v>1</v>
      </c>
    </row>
    <row r="40" spans="2:2">
      <c r="B40" s="92" t="s">
        <v>404</v>
      </c>
    </row>
    <row r="42" spans="2:2">
      <c r="B42" s="92" t="s">
        <v>405</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58"/>
  <dimension ref="A1:M26"/>
  <sheetViews>
    <sheetView workbookViewId="0">
      <selection activeCell="K27" sqref="K27"/>
    </sheetView>
  </sheetViews>
  <sheetFormatPr defaultRowHeight="13.8"/>
  <cols>
    <col min="1" max="1" width="25.33203125" style="149" customWidth="1"/>
    <col min="2" max="16384" width="8.88671875" style="149"/>
  </cols>
  <sheetData>
    <row r="1" spans="1:13">
      <c r="A1" s="197" t="s">
        <v>521</v>
      </c>
    </row>
    <row r="2" spans="1:13">
      <c r="A2" s="416" t="s">
        <v>522</v>
      </c>
      <c r="B2" s="418">
        <v>2014</v>
      </c>
      <c r="C2" s="419"/>
      <c r="D2" s="419"/>
      <c r="E2" s="419"/>
      <c r="F2" s="418">
        <v>2022</v>
      </c>
      <c r="G2" s="419"/>
      <c r="H2" s="419"/>
      <c r="I2" s="420"/>
      <c r="J2" s="421">
        <v>2023</v>
      </c>
      <c r="K2" s="422"/>
      <c r="L2" s="422"/>
      <c r="M2" s="422"/>
    </row>
    <row r="3" spans="1:13">
      <c r="A3" s="417"/>
      <c r="B3" s="237" t="s">
        <v>523</v>
      </c>
      <c r="C3" s="237" t="s">
        <v>524</v>
      </c>
      <c r="D3" s="237" t="s">
        <v>525</v>
      </c>
      <c r="E3" s="236" t="s">
        <v>526</v>
      </c>
      <c r="F3" s="237" t="s">
        <v>523</v>
      </c>
      <c r="G3" s="237" t="s">
        <v>524</v>
      </c>
      <c r="H3" s="237" t="s">
        <v>525</v>
      </c>
      <c r="I3" s="237" t="s">
        <v>526</v>
      </c>
      <c r="J3" s="237" t="s">
        <v>523</v>
      </c>
      <c r="K3" s="237" t="s">
        <v>524</v>
      </c>
      <c r="L3" s="237" t="s">
        <v>525</v>
      </c>
      <c r="M3" s="237" t="s">
        <v>526</v>
      </c>
    </row>
    <row r="4" spans="1:13">
      <c r="A4" s="238" t="s">
        <v>527</v>
      </c>
      <c r="B4" s="239">
        <v>0.8771929824561403</v>
      </c>
      <c r="C4" s="239">
        <v>4.3103448275862073</v>
      </c>
      <c r="D4" s="239">
        <v>3.7037037037037037</v>
      </c>
      <c r="E4" s="240">
        <v>18.75</v>
      </c>
      <c r="F4" s="234">
        <v>8.1395348837209305</v>
      </c>
      <c r="G4" s="234">
        <v>1.1627906976744187</v>
      </c>
      <c r="H4" s="234">
        <v>3.4883720930232558</v>
      </c>
      <c r="I4" s="234">
        <v>-1.1904761904761905</v>
      </c>
      <c r="J4" s="234">
        <v>-3.75</v>
      </c>
      <c r="K4" s="234">
        <v>-1.3157894736842106</v>
      </c>
      <c r="L4" s="234">
        <v>-2.5</v>
      </c>
      <c r="M4" s="234">
        <v>-5.1282051282051286</v>
      </c>
    </row>
    <row r="5" spans="1:13">
      <c r="A5" s="238" t="s">
        <v>528</v>
      </c>
      <c r="B5" s="239">
        <v>5.2631578947368425</v>
      </c>
      <c r="C5" s="239">
        <v>1.7241379310344827</v>
      </c>
      <c r="D5" s="239">
        <v>7.4074074074074074</v>
      </c>
      <c r="E5" s="241">
        <v>27.678571428571427</v>
      </c>
      <c r="F5" s="234">
        <v>19.767441860465116</v>
      </c>
      <c r="G5" s="234">
        <v>-2.3255813953488373</v>
      </c>
      <c r="H5" s="234">
        <v>0</v>
      </c>
      <c r="I5" s="234">
        <v>0</v>
      </c>
      <c r="J5" s="234">
        <v>3.75</v>
      </c>
      <c r="K5" s="234">
        <v>-1.3157894736842106</v>
      </c>
      <c r="L5" s="234">
        <v>1.25</v>
      </c>
      <c r="M5" s="234">
        <v>1.2820512820512822</v>
      </c>
    </row>
    <row r="6" spans="1:13">
      <c r="A6" s="238" t="s">
        <v>529</v>
      </c>
      <c r="B6" s="239">
        <v>20.17543859649123</v>
      </c>
      <c r="C6" s="239">
        <v>19.827586206896552</v>
      </c>
      <c r="D6" s="239">
        <v>36.111111111111114</v>
      </c>
      <c r="E6" s="241">
        <v>71.428571428571431</v>
      </c>
      <c r="F6" s="234">
        <v>79.069767441860463</v>
      </c>
      <c r="G6" s="234">
        <v>-48.837209302325583</v>
      </c>
      <c r="H6" s="234">
        <v>-34.883720930232556</v>
      </c>
      <c r="I6" s="234">
        <v>8.3333333333333339</v>
      </c>
      <c r="J6" s="234">
        <v>3.75</v>
      </c>
      <c r="K6" s="234">
        <v>-1.3157894736842106</v>
      </c>
      <c r="L6" s="234">
        <v>47.5</v>
      </c>
      <c r="M6" s="234">
        <v>52.564102564102562</v>
      </c>
    </row>
    <row r="7" spans="1:13" ht="27.6">
      <c r="A7" s="238" t="s">
        <v>530</v>
      </c>
      <c r="B7" s="239">
        <v>-0.8928571428571429</v>
      </c>
      <c r="C7" s="239">
        <v>2.6315789473684212</v>
      </c>
      <c r="D7" s="239">
        <v>0.94339622641509435</v>
      </c>
      <c r="E7" s="241">
        <v>4.5454545454545459</v>
      </c>
      <c r="F7" s="234">
        <v>1.25</v>
      </c>
      <c r="G7" s="234">
        <v>1.25</v>
      </c>
      <c r="H7" s="234">
        <v>1.25</v>
      </c>
      <c r="I7" s="234">
        <v>2.5</v>
      </c>
      <c r="J7" s="234">
        <v>1.3513513513513513</v>
      </c>
      <c r="K7" s="234">
        <v>0</v>
      </c>
      <c r="L7" s="234">
        <v>1.3157894736842106</v>
      </c>
      <c r="M7" s="234">
        <v>1.4705882352941178</v>
      </c>
    </row>
    <row r="8" spans="1:13">
      <c r="A8" s="238" t="s">
        <v>531</v>
      </c>
      <c r="B8" s="239">
        <v>13.157894736842104</v>
      </c>
      <c r="C8" s="239">
        <v>15.517241379310345</v>
      </c>
      <c r="D8" s="239">
        <v>24.074074074074073</v>
      </c>
      <c r="E8" s="241">
        <v>40.178571428571431</v>
      </c>
      <c r="F8" s="234">
        <v>29.069767441860463</v>
      </c>
      <c r="G8" s="234">
        <v>4.6511627906976747</v>
      </c>
      <c r="H8" s="234">
        <v>4.6511627906976747</v>
      </c>
      <c r="I8" s="234">
        <v>1.1904761904761905</v>
      </c>
      <c r="J8" s="234">
        <v>2.5</v>
      </c>
      <c r="K8" s="234">
        <v>1.3157894736842106</v>
      </c>
      <c r="L8" s="234">
        <v>2.5</v>
      </c>
      <c r="M8" s="234">
        <v>2.5641025641025643</v>
      </c>
    </row>
    <row r="9" spans="1:13" ht="27.6">
      <c r="A9" s="238" t="s">
        <v>532</v>
      </c>
      <c r="B9" s="239">
        <v>7.8947368421052628</v>
      </c>
      <c r="C9" s="239">
        <v>7.7586206896551726</v>
      </c>
      <c r="D9" s="239">
        <v>16.666666666666668</v>
      </c>
      <c r="E9" s="241">
        <v>36.607142857142854</v>
      </c>
      <c r="F9" s="234">
        <v>13.953488372093023</v>
      </c>
      <c r="G9" s="234">
        <v>3.4883720930232558</v>
      </c>
      <c r="H9" s="234">
        <v>2.3255813953488373</v>
      </c>
      <c r="I9" s="234">
        <v>2.3809523809523809</v>
      </c>
      <c r="J9" s="234">
        <v>2.5</v>
      </c>
      <c r="K9" s="234">
        <v>2.6315789473684212</v>
      </c>
      <c r="L9" s="234">
        <v>0</v>
      </c>
      <c r="M9" s="234">
        <v>0</v>
      </c>
    </row>
    <row r="26" spans="7:7">
      <c r="G26" s="235" t="s">
        <v>421</v>
      </c>
    </row>
  </sheetData>
  <mergeCells count="4">
    <mergeCell ref="A2:A3"/>
    <mergeCell ref="B2:E2"/>
    <mergeCell ref="F2:I2"/>
    <mergeCell ref="J2:M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Лист59"/>
  <dimension ref="A1:E122"/>
  <sheetViews>
    <sheetView showGridLines="0" workbookViewId="0">
      <pane xSplit="1" ySplit="1" topLeftCell="B2" activePane="bottomRight" state="frozen"/>
      <selection pane="topRight"/>
      <selection pane="bottomLeft"/>
      <selection pane="bottomRight" activeCell="G63" sqref="G63"/>
    </sheetView>
  </sheetViews>
  <sheetFormatPr defaultColWidth="10.109375" defaultRowHeight="14.4" customHeight="1"/>
  <cols>
    <col min="1" max="1" width="13.88671875" style="186" customWidth="1"/>
    <col min="2" max="2" width="7.88671875" style="219" customWidth="1"/>
    <col min="3" max="16384" width="10.109375" style="128"/>
  </cols>
  <sheetData>
    <row r="1" spans="1:2" ht="13.5" customHeight="1">
      <c r="A1" s="242" t="s">
        <v>533</v>
      </c>
    </row>
    <row r="2" spans="1:2" ht="12" customHeight="1">
      <c r="A2" s="187">
        <v>41699</v>
      </c>
      <c r="B2" s="243">
        <v>62.196507634713385</v>
      </c>
    </row>
    <row r="3" spans="1:2" ht="12" customHeight="1">
      <c r="A3" s="187">
        <v>41730</v>
      </c>
      <c r="B3" s="243">
        <v>75.899288758599127</v>
      </c>
    </row>
    <row r="4" spans="1:2" ht="12" customHeight="1">
      <c r="A4" s="187">
        <v>41760</v>
      </c>
      <c r="B4" s="243">
        <v>56.544199495587733</v>
      </c>
    </row>
    <row r="5" spans="1:2" ht="12" customHeight="1">
      <c r="A5" s="187">
        <v>41791</v>
      </c>
      <c r="B5" s="243">
        <v>59.884764851142215</v>
      </c>
    </row>
    <row r="6" spans="1:2" ht="12" customHeight="1">
      <c r="A6" s="187">
        <v>41821</v>
      </c>
      <c r="B6" s="243">
        <v>62.323117205891286</v>
      </c>
    </row>
    <row r="7" spans="1:2" ht="12" customHeight="1">
      <c r="A7" s="187">
        <v>41852</v>
      </c>
      <c r="B7" s="243">
        <v>62.908841380271816</v>
      </c>
    </row>
    <row r="8" spans="1:2" ht="12" customHeight="1">
      <c r="A8" s="187">
        <v>41883</v>
      </c>
      <c r="B8" s="243">
        <v>51.921457823052698</v>
      </c>
    </row>
    <row r="9" spans="1:2" ht="12" customHeight="1">
      <c r="A9" s="187">
        <v>41913</v>
      </c>
      <c r="B9" s="243">
        <v>49.658711723417568</v>
      </c>
    </row>
    <row r="10" spans="1:2" ht="12" customHeight="1">
      <c r="A10" s="187">
        <v>41944</v>
      </c>
      <c r="B10" s="243">
        <v>55.187482083586573</v>
      </c>
    </row>
    <row r="11" spans="1:2" ht="12" customHeight="1">
      <c r="A11" s="187">
        <v>41974</v>
      </c>
      <c r="B11" s="243">
        <v>16.157807708958956</v>
      </c>
    </row>
    <row r="12" spans="1:2" ht="12" customHeight="1">
      <c r="A12" s="187">
        <v>42005</v>
      </c>
      <c r="B12" s="243">
        <v>31.452063976675664</v>
      </c>
    </row>
    <row r="13" spans="1:2" ht="12" customHeight="1">
      <c r="A13" s="187">
        <v>42036</v>
      </c>
      <c r="B13" s="243">
        <v>32.578672445600503</v>
      </c>
    </row>
    <row r="14" spans="1:2" ht="12" customHeight="1">
      <c r="A14" s="187">
        <v>42064</v>
      </c>
      <c r="B14" s="243">
        <v>41.701066968505899</v>
      </c>
    </row>
    <row r="15" spans="1:2" ht="12" customHeight="1">
      <c r="A15" s="187">
        <v>42095</v>
      </c>
      <c r="B15" s="243">
        <v>43.923020274493211</v>
      </c>
    </row>
    <row r="16" spans="1:2" ht="12" customHeight="1">
      <c r="A16" s="187">
        <v>42125</v>
      </c>
      <c r="B16" s="243">
        <v>32.211572707323917</v>
      </c>
    </row>
    <row r="17" spans="1:2" ht="12" customHeight="1">
      <c r="A17" s="187">
        <v>42156</v>
      </c>
      <c r="B17" s="243">
        <v>35.471206686200617</v>
      </c>
    </row>
    <row r="18" spans="1:2" ht="12" customHeight="1">
      <c r="A18" s="187">
        <v>42186</v>
      </c>
      <c r="B18" s="243">
        <v>31.10426113536565</v>
      </c>
    </row>
    <row r="19" spans="1:2" ht="12" customHeight="1">
      <c r="A19" s="187">
        <v>42217</v>
      </c>
      <c r="B19" s="243">
        <v>19.344029326663804</v>
      </c>
    </row>
    <row r="20" spans="1:2" ht="12" customHeight="1">
      <c r="A20" s="187">
        <v>42248</v>
      </c>
      <c r="B20" s="243">
        <v>36.958148906685487</v>
      </c>
    </row>
    <row r="21" spans="1:2" ht="12" customHeight="1">
      <c r="A21" s="187">
        <v>42278</v>
      </c>
      <c r="B21" s="243">
        <v>26.38884940304747</v>
      </c>
    </row>
    <row r="22" spans="1:2" ht="12" customHeight="1">
      <c r="A22" s="187">
        <v>42309</v>
      </c>
      <c r="B22" s="243">
        <v>7.690207803885535</v>
      </c>
    </row>
    <row r="23" spans="1:2" ht="12" customHeight="1">
      <c r="A23" s="187">
        <v>42339</v>
      </c>
      <c r="B23" s="243">
        <v>53.719678724005661</v>
      </c>
    </row>
    <row r="24" spans="1:2" ht="12" customHeight="1">
      <c r="A24" s="187">
        <v>42370</v>
      </c>
      <c r="B24" s="243">
        <v>26.494682363642841</v>
      </c>
    </row>
    <row r="25" spans="1:2" ht="12" customHeight="1">
      <c r="A25" s="187">
        <v>42401</v>
      </c>
      <c r="B25" s="243">
        <v>31.432184838467247</v>
      </c>
    </row>
    <row r="26" spans="1:2" ht="12" customHeight="1">
      <c r="A26" s="187">
        <v>42430</v>
      </c>
      <c r="B26" s="243">
        <v>13.460402983955069</v>
      </c>
    </row>
    <row r="27" spans="1:2" ht="12" customHeight="1">
      <c r="A27" s="187">
        <v>42461</v>
      </c>
      <c r="B27" s="243">
        <v>-3.8104295547398968</v>
      </c>
    </row>
    <row r="28" spans="1:2" ht="12" customHeight="1">
      <c r="A28" s="187">
        <v>42491</v>
      </c>
      <c r="B28" s="243">
        <v>-20.577647134510052</v>
      </c>
    </row>
    <row r="29" spans="1:2" ht="12" customHeight="1">
      <c r="A29" s="187">
        <v>42522</v>
      </c>
      <c r="B29" s="243">
        <v>-2.9748369730432045</v>
      </c>
    </row>
    <row r="30" spans="1:2" ht="12" customHeight="1">
      <c r="A30" s="187">
        <v>42552</v>
      </c>
      <c r="B30" s="243">
        <v>-0.3802857952249894</v>
      </c>
    </row>
    <row r="31" spans="1:2" ht="12" customHeight="1">
      <c r="A31" s="187">
        <v>42583</v>
      </c>
      <c r="B31" s="243">
        <v>9.5712948880041111</v>
      </c>
    </row>
    <row r="32" spans="1:2" ht="12" customHeight="1">
      <c r="A32" s="187">
        <v>42614</v>
      </c>
      <c r="B32" s="243">
        <v>-3.0325562924112086</v>
      </c>
    </row>
    <row r="33" spans="1:2" ht="12" customHeight="1">
      <c r="A33" s="187">
        <v>42644</v>
      </c>
      <c r="B33" s="243">
        <v>1.5988194417342596</v>
      </c>
    </row>
    <row r="34" spans="1:2" ht="12" customHeight="1">
      <c r="A34" s="187">
        <v>42675</v>
      </c>
      <c r="B34" s="243">
        <v>2.2918153563838928</v>
      </c>
    </row>
    <row r="35" spans="1:2" ht="12" customHeight="1">
      <c r="A35" s="187">
        <v>42705</v>
      </c>
      <c r="B35" s="243">
        <v>-12.90108080151812</v>
      </c>
    </row>
    <row r="36" spans="1:2" ht="12" customHeight="1">
      <c r="A36" s="187">
        <v>42736</v>
      </c>
      <c r="B36" s="243">
        <v>-12.345587252781492</v>
      </c>
    </row>
    <row r="37" spans="1:2" ht="12" customHeight="1">
      <c r="A37" s="187">
        <v>42767</v>
      </c>
      <c r="B37" s="243">
        <v>-19.012618966939453</v>
      </c>
    </row>
    <row r="38" spans="1:2" ht="12" customHeight="1">
      <c r="A38" s="187">
        <v>42795</v>
      </c>
      <c r="B38" s="243">
        <v>-13.915875827097798</v>
      </c>
    </row>
    <row r="39" spans="1:2" ht="12" customHeight="1">
      <c r="A39" s="187">
        <v>42826</v>
      </c>
      <c r="B39" s="243">
        <v>-10.991049892711567</v>
      </c>
    </row>
    <row r="40" spans="1:2" ht="12" customHeight="1">
      <c r="A40" s="187">
        <v>42856</v>
      </c>
      <c r="B40" s="243">
        <v>4.4421029707170181</v>
      </c>
    </row>
    <row r="41" spans="1:2" ht="12" customHeight="1">
      <c r="A41" s="187">
        <v>42887</v>
      </c>
      <c r="B41" s="243">
        <v>-11.93396769472616</v>
      </c>
    </row>
    <row r="42" spans="1:2" ht="12" customHeight="1">
      <c r="A42" s="187">
        <v>42917</v>
      </c>
      <c r="B42" s="243">
        <v>-18.120607735803379</v>
      </c>
    </row>
    <row r="43" spans="1:2" ht="12" customHeight="1">
      <c r="A43" s="187">
        <v>42948</v>
      </c>
      <c r="B43" s="243">
        <v>-31.501686461558609</v>
      </c>
    </row>
    <row r="44" spans="1:2" ht="12" customHeight="1">
      <c r="A44" s="187">
        <v>42979</v>
      </c>
      <c r="B44" s="243">
        <v>-28.901602570389695</v>
      </c>
    </row>
    <row r="45" spans="1:2" ht="12" customHeight="1">
      <c r="A45" s="187">
        <v>43009</v>
      </c>
      <c r="B45" s="243">
        <v>-33.591516315714138</v>
      </c>
    </row>
    <row r="46" spans="1:2" ht="12" customHeight="1">
      <c r="A46" s="187">
        <v>43040</v>
      </c>
      <c r="B46" s="243">
        <v>-43.801669271128254</v>
      </c>
    </row>
    <row r="47" spans="1:2" ht="12" customHeight="1">
      <c r="A47" s="187">
        <v>43070</v>
      </c>
      <c r="B47" s="243">
        <v>-32.874071929208185</v>
      </c>
    </row>
    <row r="48" spans="1:2" ht="12" customHeight="1">
      <c r="A48" s="187">
        <v>43101</v>
      </c>
      <c r="B48" s="243">
        <v>-34.633166499563131</v>
      </c>
    </row>
    <row r="49" spans="1:5" ht="12" customHeight="1">
      <c r="A49" s="187">
        <v>43132</v>
      </c>
      <c r="B49" s="243">
        <v>-31.500412482604617</v>
      </c>
    </row>
    <row r="50" spans="1:5" ht="12" customHeight="1">
      <c r="A50" s="187">
        <v>43160</v>
      </c>
      <c r="B50" s="243">
        <v>-33.145455695664609</v>
      </c>
    </row>
    <row r="51" spans="1:5" ht="12" customHeight="1">
      <c r="A51" s="187">
        <v>43191</v>
      </c>
      <c r="B51" s="243">
        <v>-32.579017135286293</v>
      </c>
    </row>
    <row r="52" spans="1:5" ht="12" customHeight="1">
      <c r="A52" s="187">
        <v>43221</v>
      </c>
      <c r="B52" s="243">
        <v>-54.856250062233322</v>
      </c>
    </row>
    <row r="53" spans="1:5" ht="12" customHeight="1">
      <c r="A53" s="187">
        <v>43252</v>
      </c>
      <c r="B53" s="243">
        <v>-48.512652200953475</v>
      </c>
      <c r="D53" s="244" t="s">
        <v>421</v>
      </c>
      <c r="E53" s="244"/>
    </row>
    <row r="54" spans="1:5" ht="12" customHeight="1">
      <c r="A54" s="187">
        <v>43282</v>
      </c>
      <c r="B54" s="243">
        <v>-49.293224736179496</v>
      </c>
    </row>
    <row r="55" spans="1:5" ht="12" customHeight="1">
      <c r="A55" s="187">
        <v>43313</v>
      </c>
      <c r="B55" s="243">
        <v>-39.590141788658642</v>
      </c>
    </row>
    <row r="56" spans="1:5" ht="12" customHeight="1">
      <c r="A56" s="187">
        <v>43344</v>
      </c>
      <c r="B56" s="243">
        <v>-42.593918368838999</v>
      </c>
    </row>
    <row r="57" spans="1:5" ht="12" customHeight="1">
      <c r="A57" s="187">
        <v>43374</v>
      </c>
      <c r="B57" s="243">
        <v>-17.419329252696194</v>
      </c>
    </row>
    <row r="58" spans="1:5" ht="12" customHeight="1">
      <c r="A58" s="187">
        <v>43405</v>
      </c>
      <c r="B58" s="243">
        <v>-17.958344789122112</v>
      </c>
    </row>
    <row r="59" spans="1:5" ht="12" customHeight="1">
      <c r="A59" s="187">
        <v>43435</v>
      </c>
      <c r="B59" s="243">
        <v>-29.366641301475045</v>
      </c>
    </row>
    <row r="60" spans="1:5" ht="12" customHeight="1">
      <c r="A60" s="187">
        <v>43466</v>
      </c>
      <c r="B60" s="243">
        <v>-22.722069001016994</v>
      </c>
    </row>
    <row r="61" spans="1:5" ht="12" customHeight="1">
      <c r="A61" s="187">
        <v>43497</v>
      </c>
      <c r="B61" s="243">
        <v>-32.699234026910332</v>
      </c>
    </row>
    <row r="62" spans="1:5" ht="12" customHeight="1">
      <c r="A62" s="187">
        <v>43525</v>
      </c>
      <c r="B62" s="243">
        <v>-36.45107169304098</v>
      </c>
    </row>
    <row r="63" spans="1:5" ht="12" customHeight="1">
      <c r="A63" s="187">
        <v>43556</v>
      </c>
      <c r="B63" s="243">
        <v>-48.690044664436861</v>
      </c>
    </row>
    <row r="64" spans="1:5" ht="12" customHeight="1">
      <c r="A64" s="187">
        <v>43586</v>
      </c>
      <c r="B64" s="243">
        <v>-30.866217341953018</v>
      </c>
    </row>
    <row r="65" spans="1:2" ht="12" customHeight="1">
      <c r="A65" s="187">
        <v>43617</v>
      </c>
      <c r="B65" s="243">
        <v>-39.849837890789416</v>
      </c>
    </row>
    <row r="66" spans="1:2" ht="12" customHeight="1">
      <c r="A66" s="187">
        <v>43647</v>
      </c>
      <c r="B66" s="243">
        <v>-28.950120330580592</v>
      </c>
    </row>
    <row r="67" spans="1:2" ht="12" customHeight="1">
      <c r="A67" s="187">
        <v>43678</v>
      </c>
      <c r="B67" s="243">
        <v>-30.0273282721502</v>
      </c>
    </row>
    <row r="68" spans="1:2" ht="12" customHeight="1">
      <c r="A68" s="187">
        <v>43709</v>
      </c>
      <c r="B68" s="243">
        <v>-28.181327113091992</v>
      </c>
    </row>
    <row r="69" spans="1:2" ht="12" customHeight="1">
      <c r="A69" s="187">
        <v>43739</v>
      </c>
      <c r="B69" s="243">
        <v>-47.631387564883951</v>
      </c>
    </row>
    <row r="70" spans="1:2" ht="12" customHeight="1">
      <c r="A70" s="187">
        <v>43770</v>
      </c>
      <c r="B70" s="243">
        <v>-32.774964149300146</v>
      </c>
    </row>
    <row r="71" spans="1:2" ht="12" customHeight="1">
      <c r="A71" s="187">
        <v>43800</v>
      </c>
      <c r="B71" s="243">
        <v>-24.072307371113919</v>
      </c>
    </row>
    <row r="72" spans="1:2" ht="12" customHeight="1">
      <c r="A72" s="187">
        <v>43831</v>
      </c>
      <c r="B72" s="243">
        <v>-17.71671850954721</v>
      </c>
    </row>
    <row r="73" spans="1:2" ht="12" customHeight="1">
      <c r="A73" s="187">
        <v>43862</v>
      </c>
      <c r="B73" s="243">
        <v>-9.3289947656663674</v>
      </c>
    </row>
    <row r="74" spans="1:2" ht="12" customHeight="1">
      <c r="A74" s="187">
        <v>43891</v>
      </c>
      <c r="B74" s="243">
        <v>-3.5738192754107723</v>
      </c>
    </row>
    <row r="75" spans="1:2" ht="12" customHeight="1">
      <c r="A75" s="187">
        <v>43922</v>
      </c>
      <c r="B75" s="243">
        <v>0.18329881432998674</v>
      </c>
    </row>
    <row r="76" spans="1:2" ht="12" customHeight="1">
      <c r="A76" s="187">
        <v>43952</v>
      </c>
      <c r="B76" s="243">
        <v>-2.2377118119082837</v>
      </c>
    </row>
    <row r="77" spans="1:2" ht="12" customHeight="1">
      <c r="A77" s="187">
        <v>43983</v>
      </c>
      <c r="B77" s="243">
        <v>6.9166336758856621</v>
      </c>
    </row>
    <row r="78" spans="1:2" ht="12" customHeight="1">
      <c r="A78" s="187">
        <v>44013</v>
      </c>
      <c r="B78" s="243">
        <v>-4.3561554879312379</v>
      </c>
    </row>
    <row r="79" spans="1:2" ht="12" customHeight="1">
      <c r="A79" s="187">
        <v>44044</v>
      </c>
      <c r="B79" s="243">
        <v>11.440077889118964</v>
      </c>
    </row>
    <row r="80" spans="1:2" ht="12" customHeight="1">
      <c r="A80" s="187">
        <v>44075</v>
      </c>
      <c r="B80" s="243">
        <v>22.595715470878812</v>
      </c>
    </row>
    <row r="81" spans="1:2" ht="12" customHeight="1">
      <c r="A81" s="187">
        <v>44105</v>
      </c>
      <c r="B81" s="243">
        <v>30.321284375658962</v>
      </c>
    </row>
    <row r="82" spans="1:2" ht="12" customHeight="1">
      <c r="A82" s="187">
        <v>44136</v>
      </c>
      <c r="B82" s="243">
        <v>7.8873929547637571</v>
      </c>
    </row>
    <row r="83" spans="1:2" ht="12" customHeight="1">
      <c r="A83" s="187">
        <v>44166</v>
      </c>
      <c r="B83" s="243">
        <v>18.015704991512376</v>
      </c>
    </row>
    <row r="84" spans="1:2" ht="12" customHeight="1">
      <c r="A84" s="187">
        <v>44197</v>
      </c>
      <c r="B84" s="243">
        <v>22.695870771565225</v>
      </c>
    </row>
    <row r="85" spans="1:2" ht="12" customHeight="1">
      <c r="A85" s="187">
        <v>44228</v>
      </c>
      <c r="B85" s="243">
        <v>48.993099827215559</v>
      </c>
    </row>
    <row r="86" spans="1:2" ht="12" customHeight="1">
      <c r="A86" s="187">
        <v>44256</v>
      </c>
      <c r="B86" s="243">
        <v>42.87986094007605</v>
      </c>
    </row>
    <row r="87" spans="1:2" ht="12" customHeight="1">
      <c r="A87" s="187">
        <v>44287</v>
      </c>
      <c r="B87" s="243">
        <v>33.265342145479003</v>
      </c>
    </row>
    <row r="88" spans="1:2" ht="12" customHeight="1">
      <c r="A88" s="187">
        <v>44317</v>
      </c>
      <c r="B88" s="243">
        <v>47.288773800643035</v>
      </c>
    </row>
    <row r="89" spans="1:2" ht="12" customHeight="1">
      <c r="A89" s="187">
        <v>44348</v>
      </c>
      <c r="B89" s="243">
        <v>45.169039238548919</v>
      </c>
    </row>
    <row r="90" spans="1:2" ht="12" customHeight="1">
      <c r="A90" s="187">
        <v>44378</v>
      </c>
      <c r="B90" s="243">
        <v>34.495285365016294</v>
      </c>
    </row>
    <row r="91" spans="1:2" ht="12" customHeight="1">
      <c r="A91" s="187">
        <v>44409</v>
      </c>
      <c r="B91" s="243">
        <v>27.092823740696037</v>
      </c>
    </row>
    <row r="92" spans="1:2" ht="12" customHeight="1">
      <c r="A92" s="187">
        <v>44440</v>
      </c>
      <c r="B92" s="243">
        <v>23.370232145933794</v>
      </c>
    </row>
    <row r="93" spans="1:2" ht="12" customHeight="1">
      <c r="A93" s="187">
        <v>44470</v>
      </c>
      <c r="B93" s="243">
        <v>22.040908169257477</v>
      </c>
    </row>
    <row r="94" spans="1:2" ht="12" customHeight="1">
      <c r="A94" s="187">
        <v>44501</v>
      </c>
      <c r="B94" s="243">
        <v>35.328767157061634</v>
      </c>
    </row>
    <row r="95" spans="1:2" ht="12" customHeight="1">
      <c r="A95" s="187">
        <v>44531</v>
      </c>
      <c r="B95" s="243">
        <v>27.177802256055138</v>
      </c>
    </row>
    <row r="96" spans="1:2" ht="12" customHeight="1">
      <c r="A96" s="187">
        <v>44562</v>
      </c>
      <c r="B96" s="243">
        <v>14.405440585670299</v>
      </c>
    </row>
    <row r="97" spans="1:2" ht="12" customHeight="1">
      <c r="A97" s="187">
        <v>44593</v>
      </c>
      <c r="B97" s="243">
        <v>1.0558538962440751</v>
      </c>
    </row>
    <row r="98" spans="1:2" ht="12" customHeight="1">
      <c r="A98" s="187">
        <v>44621</v>
      </c>
      <c r="B98" s="243">
        <v>-43.002429629223073</v>
      </c>
    </row>
    <row r="99" spans="1:2" ht="12" customHeight="1">
      <c r="A99" s="187">
        <v>44652</v>
      </c>
      <c r="B99" s="243">
        <v>8.971480556087835</v>
      </c>
    </row>
    <row r="100" spans="1:2" ht="12" customHeight="1">
      <c r="A100" s="187">
        <v>44682</v>
      </c>
      <c r="B100" s="243">
        <v>-3.2040158315801071</v>
      </c>
    </row>
    <row r="101" spans="1:2" ht="12" customHeight="1">
      <c r="A101" s="187">
        <v>44713</v>
      </c>
      <c r="B101" s="243">
        <v>-7.8050412344564446</v>
      </c>
    </row>
    <row r="102" spans="1:2" ht="12" customHeight="1">
      <c r="A102" s="187">
        <v>44743</v>
      </c>
      <c r="B102" s="243">
        <v>-14.368155604469857</v>
      </c>
    </row>
    <row r="103" spans="1:2" ht="12" customHeight="1">
      <c r="A103" s="187">
        <v>44774</v>
      </c>
      <c r="B103" s="243">
        <v>-23.534617011949603</v>
      </c>
    </row>
    <row r="104" spans="1:2" ht="12" customHeight="1">
      <c r="A104" s="187">
        <v>44805</v>
      </c>
      <c r="B104" s="243">
        <v>-42.103859470344773</v>
      </c>
    </row>
    <row r="105" spans="1:2" ht="12" customHeight="1">
      <c r="A105" s="187">
        <v>44835</v>
      </c>
      <c r="B105" s="243">
        <v>-28.046936596588946</v>
      </c>
    </row>
    <row r="106" spans="1:2" ht="12" customHeight="1">
      <c r="A106" s="187">
        <v>44866</v>
      </c>
      <c r="B106" s="243">
        <v>-60.409787892483877</v>
      </c>
    </row>
    <row r="107" spans="1:2" ht="12" customHeight="1">
      <c r="A107" s="187">
        <v>44896</v>
      </c>
      <c r="B107" s="243">
        <v>-54.940111109207294</v>
      </c>
    </row>
    <row r="108" spans="1:2" ht="12" customHeight="1">
      <c r="A108" s="187">
        <v>44927</v>
      </c>
      <c r="B108" s="243">
        <v>-65.717603087134279</v>
      </c>
    </row>
    <row r="109" spans="1:2" ht="12" customHeight="1">
      <c r="A109" s="187">
        <v>44958</v>
      </c>
      <c r="B109" s="243">
        <v>-71.512243393380643</v>
      </c>
    </row>
    <row r="110" spans="1:2" ht="12" customHeight="1">
      <c r="A110" s="187">
        <v>44986</v>
      </c>
      <c r="B110" s="243">
        <v>-40.883916100722374</v>
      </c>
    </row>
    <row r="111" spans="1:2" ht="12" customHeight="1">
      <c r="A111" s="187">
        <v>45017</v>
      </c>
      <c r="B111" s="243">
        <v>-81.405240092993054</v>
      </c>
    </row>
    <row r="112" spans="1:2" ht="12" customHeight="1">
      <c r="A112" s="187">
        <v>45047</v>
      </c>
      <c r="B112" s="243">
        <v>-86.162297756983335</v>
      </c>
    </row>
    <row r="113" spans="1:2" ht="12" customHeight="1">
      <c r="A113" s="187">
        <v>45078</v>
      </c>
      <c r="B113" s="243">
        <v>-99.363666192879222</v>
      </c>
    </row>
    <row r="114" spans="1:2" ht="12" customHeight="1">
      <c r="A114" s="187">
        <v>45108</v>
      </c>
      <c r="B114" s="243">
        <v>-99.959309820095257</v>
      </c>
    </row>
    <row r="115" spans="1:2" ht="12" customHeight="1">
      <c r="A115" s="187">
        <v>45139</v>
      </c>
      <c r="B115" s="243">
        <v>-87.887126181270105</v>
      </c>
    </row>
    <row r="116" spans="1:2" ht="12" customHeight="1">
      <c r="A116" s="187">
        <v>45170</v>
      </c>
      <c r="B116" s="243">
        <v>-75.492615140236722</v>
      </c>
    </row>
    <row r="117" spans="1:2" ht="12" customHeight="1">
      <c r="A117" s="187">
        <v>45200</v>
      </c>
      <c r="B117" s="243">
        <v>-106.07645114634185</v>
      </c>
    </row>
    <row r="118" spans="1:2" ht="12" customHeight="1">
      <c r="A118" s="187">
        <v>45231</v>
      </c>
      <c r="B118" s="243">
        <v>-36.953854708942131</v>
      </c>
    </row>
    <row r="119" spans="1:2" ht="12" customHeight="1">
      <c r="A119" s="187">
        <v>45261</v>
      </c>
      <c r="B119" s="243">
        <v>-28.388916553779524</v>
      </c>
    </row>
    <row r="120" spans="1:2" ht="12" customHeight="1">
      <c r="A120" s="187">
        <v>45292</v>
      </c>
      <c r="B120" s="243">
        <v>-14.690616443397865</v>
      </c>
    </row>
    <row r="121" spans="1:2" ht="12" hidden="1" customHeight="1">
      <c r="A121" s="187" t="e">
        <f>DATEVALUE(#REF!)</f>
        <v>#REF!</v>
      </c>
      <c r="B121" s="243" t="e">
        <f>(#REF!/#REF!-#REF!/#REF!)/(#REF!/(#REF!+#REF!)/2)*100</f>
        <v>#REF!</v>
      </c>
    </row>
    <row r="122" spans="1:2" ht="12" hidden="1" customHeight="1">
      <c r="A122" s="187" t="e">
        <f>DATEVALUE(#REF!)</f>
        <v>#REF!</v>
      </c>
      <c r="B122" s="243" t="e">
        <f>(#REF!/#REF!-#REF!/#REF!)/(#REF!/(#REF!+#REF!)/2)*100</f>
        <v>#REF!</v>
      </c>
    </row>
  </sheetData>
  <pageMargins left="1.18" right="0.79" top="0.79" bottom="0.79" header="0.39" footer="0.39"/>
  <pageSetup paperSize="9" fitToWidth="0" fitToHeight="0"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Лист60"/>
  <dimension ref="A1:H124"/>
  <sheetViews>
    <sheetView showGridLines="0" workbookViewId="0">
      <pane xSplit="1" ySplit="2" topLeftCell="B59" activePane="bottomRight" state="frozen"/>
      <selection pane="topRight"/>
      <selection pane="bottomLeft"/>
      <selection pane="bottomRight" activeCell="G72" sqref="G72"/>
    </sheetView>
  </sheetViews>
  <sheetFormatPr defaultColWidth="10.109375" defaultRowHeight="14.4" customHeight="1"/>
  <cols>
    <col min="1" max="1" width="14.33203125" style="128" customWidth="1"/>
    <col min="2" max="16384" width="10.109375" style="128"/>
  </cols>
  <sheetData>
    <row r="1" spans="1:8" ht="13.5" customHeight="1">
      <c r="A1" s="201" t="s">
        <v>544</v>
      </c>
    </row>
    <row r="2" spans="1:8" ht="39.75" customHeight="1">
      <c r="A2" s="245"/>
      <c r="B2" s="245" t="s">
        <v>535</v>
      </c>
      <c r="C2" s="245" t="s">
        <v>536</v>
      </c>
      <c r="D2" s="245" t="s">
        <v>537</v>
      </c>
    </row>
    <row r="3" spans="1:8" ht="21.75" customHeight="1">
      <c r="A3" s="246">
        <v>41671</v>
      </c>
      <c r="B3" s="247">
        <v>15.429349796967884</v>
      </c>
      <c r="C3" s="247">
        <v>15.96769945189871</v>
      </c>
      <c r="D3" s="247">
        <v>16.415723982457493</v>
      </c>
    </row>
    <row r="4" spans="1:8" ht="21.75" customHeight="1">
      <c r="A4" s="246">
        <v>41699</v>
      </c>
      <c r="B4" s="247">
        <v>13.36098438364759</v>
      </c>
      <c r="C4" s="247">
        <v>13.454448454754029</v>
      </c>
      <c r="D4" s="247">
        <v>15.748898557462113</v>
      </c>
    </row>
    <row r="5" spans="1:8" ht="21.75" customHeight="1">
      <c r="A5" s="246">
        <v>41730</v>
      </c>
      <c r="B5" s="247">
        <v>8.6023069821482778</v>
      </c>
      <c r="C5" s="247">
        <v>8.8982193495359638</v>
      </c>
      <c r="D5" s="247">
        <v>9.4791352451080826</v>
      </c>
    </row>
    <row r="6" spans="1:8" ht="21.75" customHeight="1">
      <c r="A6" s="246">
        <v>41760</v>
      </c>
      <c r="B6" s="247">
        <v>7.5520348707665619</v>
      </c>
      <c r="C6" s="247">
        <v>7.5408853319816558</v>
      </c>
      <c r="D6" s="247">
        <v>9.2145329434384564</v>
      </c>
    </row>
    <row r="7" spans="1:8" ht="21.75" customHeight="1">
      <c r="A7" s="246">
        <v>41791</v>
      </c>
      <c r="B7" s="247">
        <v>7.7291559051840437</v>
      </c>
      <c r="C7" s="247">
        <v>7.326780502227308</v>
      </c>
      <c r="D7" s="247">
        <v>10.778058276008551</v>
      </c>
    </row>
    <row r="8" spans="1:8" ht="21.75" customHeight="1">
      <c r="A8" s="246">
        <v>41821</v>
      </c>
      <c r="B8" s="247">
        <v>6.6774735615750416</v>
      </c>
      <c r="C8" s="247">
        <v>6.8051774684555681</v>
      </c>
      <c r="D8" s="247">
        <v>6.7686663205228399</v>
      </c>
    </row>
    <row r="9" spans="1:8" ht="21.75" customHeight="1">
      <c r="A9" s="246">
        <v>41852</v>
      </c>
      <c r="B9" s="247">
        <v>6.7870192048222151</v>
      </c>
      <c r="C9" s="247">
        <v>6.6762688887662307</v>
      </c>
      <c r="D9" s="247">
        <v>7.9707437115217488</v>
      </c>
    </row>
    <row r="10" spans="1:8" ht="21.75" customHeight="1">
      <c r="A10" s="246">
        <v>41883</v>
      </c>
      <c r="B10" s="247">
        <v>7.1240599859338403</v>
      </c>
      <c r="C10" s="247">
        <v>6.3915938585916052</v>
      </c>
      <c r="D10" s="247">
        <v>11.17953173778838</v>
      </c>
    </row>
    <row r="11" spans="1:8" ht="21.75" customHeight="1">
      <c r="A11" s="246">
        <v>41913</v>
      </c>
      <c r="B11" s="247">
        <v>6.6846918491310987</v>
      </c>
      <c r="C11" s="247">
        <v>6.3580430530449092</v>
      </c>
      <c r="D11" s="247">
        <v>8.7420970061443199</v>
      </c>
    </row>
    <row r="12" spans="1:8" ht="21.75" customHeight="1">
      <c r="A12" s="246">
        <v>41944</v>
      </c>
      <c r="B12" s="247">
        <v>5.473130966101607</v>
      </c>
      <c r="C12" s="247">
        <v>4.449384452880139</v>
      </c>
      <c r="D12" s="247">
        <v>11.654838977485454</v>
      </c>
    </row>
    <row r="13" spans="1:8" ht="21.75" customHeight="1">
      <c r="A13" s="246">
        <v>41974</v>
      </c>
      <c r="B13" s="247">
        <v>3.7355281412609855</v>
      </c>
      <c r="C13" s="247">
        <v>3.2755516580026125</v>
      </c>
      <c r="D13" s="247">
        <v>8.5096377245512258</v>
      </c>
    </row>
    <row r="14" spans="1:8" ht="21.75" customHeight="1">
      <c r="A14" s="246">
        <v>42005</v>
      </c>
      <c r="B14" s="247">
        <v>-2.9543423617583926</v>
      </c>
      <c r="C14" s="247">
        <v>-0.85772185323426697</v>
      </c>
      <c r="D14" s="247">
        <v>-7.3081159718647939</v>
      </c>
    </row>
    <row r="15" spans="1:8" ht="21.75" customHeight="1">
      <c r="A15" s="246">
        <v>42036</v>
      </c>
      <c r="B15" s="247">
        <v>-0.30143464747708038</v>
      </c>
      <c r="C15" s="247">
        <v>1.6896445926484915</v>
      </c>
      <c r="D15" s="247">
        <v>-4.7315198870442714</v>
      </c>
      <c r="H15" s="117" t="s">
        <v>421</v>
      </c>
    </row>
    <row r="16" spans="1:8" ht="21.75" customHeight="1">
      <c r="A16" s="246">
        <v>42064</v>
      </c>
      <c r="B16" s="247">
        <v>1.7464016810852883</v>
      </c>
      <c r="C16" s="247">
        <v>4.1442454274759086</v>
      </c>
      <c r="D16" s="247">
        <v>-3.8584772289132587</v>
      </c>
    </row>
    <row r="17" spans="1:4" ht="21.75" customHeight="1">
      <c r="A17" s="246">
        <v>42095</v>
      </c>
      <c r="B17" s="247">
        <v>5.3526127693159538</v>
      </c>
      <c r="C17" s="247">
        <v>8.5393162990561535</v>
      </c>
      <c r="D17" s="247">
        <v>-3.2635982023983559</v>
      </c>
    </row>
    <row r="18" spans="1:4" ht="21.75" customHeight="1">
      <c r="A18" s="246">
        <v>42125</v>
      </c>
      <c r="B18" s="247">
        <v>6.1231040965037806</v>
      </c>
      <c r="C18" s="247">
        <v>9.5647542001729278</v>
      </c>
      <c r="D18" s="247">
        <v>-2.5261285656552559</v>
      </c>
    </row>
    <row r="19" spans="1:4" ht="21.75" customHeight="1">
      <c r="A19" s="246">
        <v>42156</v>
      </c>
      <c r="B19" s="247">
        <v>6.480869041483345</v>
      </c>
      <c r="C19" s="247">
        <v>9.8130949181485221</v>
      </c>
      <c r="D19" s="247">
        <v>-1.5563622972755695</v>
      </c>
    </row>
    <row r="20" spans="1:4" ht="21.75" customHeight="1">
      <c r="A20" s="246">
        <v>42186</v>
      </c>
      <c r="B20" s="247">
        <v>6.7876784067179869</v>
      </c>
      <c r="C20" s="247">
        <v>10.170947902156428</v>
      </c>
      <c r="D20" s="247">
        <v>-1.6020296877006928</v>
      </c>
    </row>
    <row r="21" spans="1:4" ht="21.75" customHeight="1">
      <c r="A21" s="246">
        <v>42217</v>
      </c>
      <c r="B21" s="247">
        <v>7.5306940527348587</v>
      </c>
      <c r="C21" s="247">
        <v>10.156950976917713</v>
      </c>
      <c r="D21" s="247">
        <v>1.6826742456911035</v>
      </c>
    </row>
    <row r="22" spans="1:4" ht="21.75" customHeight="1">
      <c r="A22" s="246">
        <v>42248</v>
      </c>
      <c r="B22" s="247">
        <v>6.5938904552944138</v>
      </c>
      <c r="C22" s="247">
        <v>10.260409445620766</v>
      </c>
      <c r="D22" s="247">
        <v>-4.3637077444021628</v>
      </c>
    </row>
    <row r="23" spans="1:4" ht="21.75" customHeight="1">
      <c r="A23" s="246">
        <v>42278</v>
      </c>
      <c r="B23" s="247">
        <v>7.5938889107651164</v>
      </c>
      <c r="C23" s="247">
        <v>10.47153507293163</v>
      </c>
      <c r="D23" s="247">
        <v>-0.326416530376477</v>
      </c>
    </row>
    <row r="24" spans="1:4" ht="21.75" customHeight="1">
      <c r="A24" s="246">
        <v>42309</v>
      </c>
      <c r="B24" s="247">
        <v>8.7910127860204312</v>
      </c>
      <c r="C24" s="247">
        <v>12.36210508718716</v>
      </c>
      <c r="D24" s="247">
        <v>-2.0901452641397498</v>
      </c>
    </row>
    <row r="25" spans="1:4" ht="21.75" customHeight="1">
      <c r="A25" s="246">
        <v>42339</v>
      </c>
      <c r="B25" s="247">
        <v>10.529618075907777</v>
      </c>
      <c r="C25" s="247">
        <v>14.267578833854472</v>
      </c>
      <c r="D25" s="247">
        <v>-2.0978742059235032</v>
      </c>
    </row>
    <row r="26" spans="1:4" ht="21.75" customHeight="1">
      <c r="A26" s="246">
        <v>42370</v>
      </c>
      <c r="B26" s="247">
        <v>19.469729963795686</v>
      </c>
      <c r="C26" s="247">
        <v>19.644774484491606</v>
      </c>
      <c r="D26" s="247">
        <v>19.520817480402414</v>
      </c>
    </row>
    <row r="27" spans="1:4" ht="21.75" customHeight="1">
      <c r="A27" s="246">
        <v>42401</v>
      </c>
      <c r="B27" s="247">
        <v>17.925423507054845</v>
      </c>
      <c r="C27" s="247">
        <v>18.213013350316714</v>
      </c>
      <c r="D27" s="247">
        <v>16.373334686463963</v>
      </c>
    </row>
    <row r="28" spans="1:4" ht="21.75" customHeight="1">
      <c r="A28" s="246">
        <v>42430</v>
      </c>
      <c r="B28" s="247">
        <v>16.681632072795267</v>
      </c>
      <c r="C28" s="247">
        <v>17.045202317840392</v>
      </c>
      <c r="D28" s="247">
        <v>15.079313122070474</v>
      </c>
    </row>
    <row r="29" spans="1:4" ht="21.75" customHeight="1">
      <c r="A29" s="246">
        <v>42461</v>
      </c>
      <c r="B29" s="247">
        <v>16.209134921919116</v>
      </c>
      <c r="C29" s="247">
        <v>15.832440763302458</v>
      </c>
      <c r="D29" s="247">
        <v>18.503390190739296</v>
      </c>
    </row>
    <row r="30" spans="1:4" ht="21.75" customHeight="1">
      <c r="A30" s="246">
        <v>42491</v>
      </c>
      <c r="B30" s="247">
        <v>15.389457136724033</v>
      </c>
      <c r="C30" s="247">
        <v>15.161611042235904</v>
      </c>
      <c r="D30" s="247">
        <v>16.498260134508598</v>
      </c>
    </row>
    <row r="31" spans="1:4" ht="21.75" customHeight="1">
      <c r="A31" s="246">
        <v>42522</v>
      </c>
      <c r="B31" s="247">
        <v>16.003668048240954</v>
      </c>
      <c r="C31" s="247">
        <v>14.960050219895265</v>
      </c>
      <c r="D31" s="247">
        <v>19.886402697285718</v>
      </c>
    </row>
    <row r="32" spans="1:4" ht="21.75" customHeight="1">
      <c r="A32" s="246">
        <v>42552</v>
      </c>
      <c r="B32" s="247">
        <v>15.909747387617656</v>
      </c>
      <c r="C32" s="247">
        <v>14.274548701752494</v>
      </c>
      <c r="D32" s="247">
        <v>23.038388426490513</v>
      </c>
    </row>
    <row r="33" spans="1:4" ht="21.75" customHeight="1">
      <c r="A33" s="246">
        <v>42583</v>
      </c>
      <c r="B33" s="247">
        <v>15.138654013097792</v>
      </c>
      <c r="C33" s="247">
        <v>13.941746534141657</v>
      </c>
      <c r="D33" s="247">
        <v>19.884171752254474</v>
      </c>
    </row>
    <row r="34" spans="1:4" ht="21.75" customHeight="1">
      <c r="A34" s="246">
        <v>42614</v>
      </c>
      <c r="B34" s="247">
        <v>15.802350858682289</v>
      </c>
      <c r="C34" s="247">
        <v>13.78092225447358</v>
      </c>
      <c r="D34" s="247">
        <v>24.659312712004095</v>
      </c>
    </row>
    <row r="35" spans="1:4" ht="21.75" customHeight="1">
      <c r="A35" s="246">
        <v>42644</v>
      </c>
      <c r="B35" s="247">
        <v>15.407096705294592</v>
      </c>
      <c r="C35" s="247">
        <v>13.25743180387677</v>
      </c>
      <c r="D35" s="247">
        <v>24.72653362452921</v>
      </c>
    </row>
    <row r="36" spans="1:4" ht="21.75" customHeight="1">
      <c r="A36" s="246">
        <v>42675</v>
      </c>
      <c r="B36" s="247">
        <v>15.33825615958537</v>
      </c>
      <c r="C36" s="247">
        <v>13.161884633089315</v>
      </c>
      <c r="D36" s="247">
        <v>22.556006644536055</v>
      </c>
    </row>
    <row r="37" spans="1:4" ht="21.75" customHeight="1">
      <c r="A37" s="246">
        <v>42705</v>
      </c>
      <c r="B37" s="247">
        <v>15.57975844432265</v>
      </c>
      <c r="C37" s="247">
        <v>13.240267709821495</v>
      </c>
      <c r="D37" s="247">
        <v>21.424325898949846</v>
      </c>
    </row>
    <row r="38" spans="1:4" ht="21.75" customHeight="1">
      <c r="A38" s="246">
        <v>42736</v>
      </c>
      <c r="B38" s="247">
        <v>13.675134933783923</v>
      </c>
      <c r="C38" s="247">
        <v>12.799930476181132</v>
      </c>
      <c r="D38" s="247">
        <v>12.108914133046156</v>
      </c>
    </row>
    <row r="39" spans="1:4" ht="21.75" customHeight="1">
      <c r="A39" s="246">
        <v>42767</v>
      </c>
      <c r="B39" s="247">
        <v>16.004893031833035</v>
      </c>
      <c r="C39" s="247">
        <v>13.426623484092886</v>
      </c>
      <c r="D39" s="247">
        <v>23.221513461857384</v>
      </c>
    </row>
    <row r="40" spans="1:4" ht="21.75" customHeight="1">
      <c r="A40" s="246">
        <v>42795</v>
      </c>
      <c r="B40" s="247">
        <v>15.869137778246326</v>
      </c>
      <c r="C40" s="247">
        <v>12.86754959499757</v>
      </c>
      <c r="D40" s="247">
        <v>24.097600245953004</v>
      </c>
    </row>
    <row r="41" spans="1:4" ht="21.75" customHeight="1">
      <c r="A41" s="246">
        <v>42826</v>
      </c>
      <c r="B41" s="247">
        <v>15.351469764225584</v>
      </c>
      <c r="C41" s="247">
        <v>12.320020660075784</v>
      </c>
      <c r="D41" s="247">
        <v>23.138145832703103</v>
      </c>
    </row>
    <row r="42" spans="1:4" ht="21.75" customHeight="1">
      <c r="A42" s="246">
        <v>42856</v>
      </c>
      <c r="B42" s="247">
        <v>13.761049232366986</v>
      </c>
      <c r="C42" s="247">
        <v>11.338046588171366</v>
      </c>
      <c r="D42" s="247">
        <v>17.693751226454708</v>
      </c>
    </row>
    <row r="43" spans="1:4" ht="21.75" customHeight="1">
      <c r="A43" s="246">
        <v>42887</v>
      </c>
      <c r="B43" s="247">
        <v>13.358317125774064</v>
      </c>
      <c r="C43" s="247">
        <v>11.183668150854032</v>
      </c>
      <c r="D43" s="247">
        <v>16.713032534527912</v>
      </c>
    </row>
    <row r="44" spans="1:4" ht="21.75" customHeight="1">
      <c r="A44" s="246">
        <v>42917</v>
      </c>
      <c r="B44" s="247">
        <v>13.87424884915329</v>
      </c>
      <c r="C44" s="247">
        <v>11.191077300559954</v>
      </c>
      <c r="D44" s="247">
        <v>19.32645980598528</v>
      </c>
    </row>
    <row r="45" spans="1:4" ht="21.75" customHeight="1">
      <c r="A45" s="246">
        <v>42948</v>
      </c>
      <c r="B45" s="247">
        <v>13.060314264332433</v>
      </c>
      <c r="C45" s="247">
        <v>10.265668182890025</v>
      </c>
      <c r="D45" s="247">
        <v>19.266268450953447</v>
      </c>
    </row>
    <row r="46" spans="1:4" ht="21.75" customHeight="1">
      <c r="A46" s="246">
        <v>42979</v>
      </c>
      <c r="B46" s="247">
        <v>12.518088302533386</v>
      </c>
      <c r="C46" s="247">
        <v>9.9282844369789274</v>
      </c>
      <c r="D46" s="247">
        <v>18.270054884362864</v>
      </c>
    </row>
    <row r="47" spans="1:4" ht="21.75" customHeight="1">
      <c r="A47" s="246">
        <v>43009</v>
      </c>
      <c r="B47" s="247">
        <v>12.700876534061109</v>
      </c>
      <c r="C47" s="247">
        <v>10.327264611137551</v>
      </c>
      <c r="D47" s="247">
        <v>17.760516833302049</v>
      </c>
    </row>
    <row r="48" spans="1:4" ht="21.75" customHeight="1">
      <c r="A48" s="246">
        <v>43040</v>
      </c>
      <c r="B48" s="247">
        <v>12.369344859026498</v>
      </c>
      <c r="C48" s="247">
        <v>10.004590845187991</v>
      </c>
      <c r="D48" s="247">
        <v>18.85084844849186</v>
      </c>
    </row>
    <row r="49" spans="1:4" ht="21.75" customHeight="1">
      <c r="A49" s="246">
        <v>43070</v>
      </c>
      <c r="B49" s="247">
        <v>12.346950714646681</v>
      </c>
      <c r="C49" s="247">
        <v>9.6503273679890498</v>
      </c>
      <c r="D49" s="247">
        <v>21.888645055402733</v>
      </c>
    </row>
    <row r="50" spans="1:4" ht="21.75" customHeight="1">
      <c r="A50" s="246">
        <v>43101</v>
      </c>
      <c r="B50" s="247">
        <v>12.58207083358846</v>
      </c>
      <c r="C50" s="247">
        <v>9.2339610359123583</v>
      </c>
      <c r="D50" s="247">
        <v>23.075206327024105</v>
      </c>
    </row>
    <row r="51" spans="1:4" ht="21.75" customHeight="1">
      <c r="A51" s="246">
        <v>43132</v>
      </c>
      <c r="B51" s="247">
        <v>10.953093369089856</v>
      </c>
      <c r="C51" s="247">
        <v>8.4704756315535832</v>
      </c>
      <c r="D51" s="247">
        <v>18.991665669802103</v>
      </c>
    </row>
    <row r="52" spans="1:4" ht="21.75" customHeight="1">
      <c r="A52" s="246">
        <v>43160</v>
      </c>
      <c r="B52" s="247">
        <v>11.41925627487565</v>
      </c>
      <c r="C52" s="247">
        <v>8.0376134007491515</v>
      </c>
      <c r="D52" s="247">
        <v>23.899559423353864</v>
      </c>
    </row>
    <row r="53" spans="1:4" ht="21.75" customHeight="1">
      <c r="A53" s="246">
        <v>43191</v>
      </c>
      <c r="B53" s="247">
        <v>12.155463630213333</v>
      </c>
      <c r="C53" s="247">
        <v>8.709950813449467</v>
      </c>
      <c r="D53" s="247">
        <v>25.059869298713949</v>
      </c>
    </row>
    <row r="54" spans="1:4" ht="21.75" customHeight="1">
      <c r="A54" s="246">
        <v>43221</v>
      </c>
      <c r="B54" s="247">
        <v>13.59024698974531</v>
      </c>
      <c r="C54" s="247">
        <v>8.955541550463451</v>
      </c>
      <c r="D54" s="247">
        <v>31.86084856840688</v>
      </c>
    </row>
    <row r="55" spans="1:4" ht="21.75" customHeight="1">
      <c r="A55" s="246">
        <v>43252</v>
      </c>
      <c r="B55" s="247">
        <v>12.92744276643387</v>
      </c>
      <c r="C55" s="247">
        <v>8.088745468105671</v>
      </c>
      <c r="D55" s="247">
        <v>32.771967943742851</v>
      </c>
    </row>
    <row r="56" spans="1:4" ht="21.75" customHeight="1">
      <c r="A56" s="246">
        <v>43282</v>
      </c>
      <c r="B56" s="247">
        <v>12.303137023208862</v>
      </c>
      <c r="C56" s="247">
        <v>7.520608570883482</v>
      </c>
      <c r="D56" s="247">
        <v>29.544827526936473</v>
      </c>
    </row>
    <row r="57" spans="1:4" ht="21.75" customHeight="1">
      <c r="A57" s="246">
        <v>43313</v>
      </c>
      <c r="B57" s="247">
        <v>12.747530444385745</v>
      </c>
      <c r="C57" s="247">
        <v>7.5596502250143232</v>
      </c>
      <c r="D57" s="247">
        <v>30.677238337744456</v>
      </c>
    </row>
    <row r="58" spans="1:4" ht="21.75" customHeight="1">
      <c r="A58" s="246">
        <v>43344</v>
      </c>
      <c r="B58" s="247">
        <v>12.318414856411991</v>
      </c>
      <c r="C58" s="247">
        <v>6.6785443277942704</v>
      </c>
      <c r="D58" s="247">
        <v>31.880337022063316</v>
      </c>
    </row>
    <row r="59" spans="1:4" ht="21.75" customHeight="1">
      <c r="A59" s="246">
        <v>43374</v>
      </c>
      <c r="B59" s="247">
        <v>11.201022787713356</v>
      </c>
      <c r="C59" s="247">
        <v>5.3541351449080992</v>
      </c>
      <c r="D59" s="247">
        <v>30.90689764074159</v>
      </c>
    </row>
    <row r="60" spans="1:4" ht="21.75" customHeight="1">
      <c r="A60" s="246">
        <v>43405</v>
      </c>
      <c r="B60" s="247">
        <v>11.896711705357461</v>
      </c>
      <c r="C60" s="247">
        <v>4.935790890150173</v>
      </c>
      <c r="D60" s="247">
        <v>36.241082819577684</v>
      </c>
    </row>
    <row r="61" spans="1:4" ht="21.75" customHeight="1">
      <c r="A61" s="246">
        <v>43435</v>
      </c>
      <c r="B61" s="247">
        <v>10.39765871681162</v>
      </c>
      <c r="C61" s="247">
        <v>4.7755090054347704</v>
      </c>
      <c r="D61" s="247">
        <v>28.127086559372543</v>
      </c>
    </row>
    <row r="62" spans="1:4" ht="21.75" customHeight="1">
      <c r="A62" s="246">
        <v>43466</v>
      </c>
      <c r="B62" s="247">
        <v>9.6093284338613927</v>
      </c>
      <c r="C62" s="247">
        <v>4.095385905037972</v>
      </c>
      <c r="D62" s="247">
        <v>25.233463381587114</v>
      </c>
    </row>
    <row r="63" spans="1:4" ht="21.75" customHeight="1">
      <c r="A63" s="246">
        <v>43497</v>
      </c>
      <c r="B63" s="247">
        <v>9.3038702752833871</v>
      </c>
      <c r="C63" s="247">
        <v>4.1311089063934787</v>
      </c>
      <c r="D63" s="247">
        <v>24.926554626218646</v>
      </c>
    </row>
    <row r="64" spans="1:4" ht="21.75" customHeight="1">
      <c r="A64" s="246">
        <v>43525</v>
      </c>
      <c r="B64" s="247">
        <v>9.0785364398592066</v>
      </c>
      <c r="C64" s="247">
        <v>4.5618420206321417</v>
      </c>
      <c r="D64" s="247">
        <v>19.985887787026499</v>
      </c>
    </row>
    <row r="65" spans="1:4" ht="21.75" customHeight="1">
      <c r="A65" s="246">
        <v>43556</v>
      </c>
      <c r="B65" s="247">
        <v>8.3627428372824397</v>
      </c>
      <c r="C65" s="247">
        <v>3.8867379003840909</v>
      </c>
      <c r="D65" s="247">
        <v>18.383884357119101</v>
      </c>
    </row>
    <row r="66" spans="1:4" ht="21.75" customHeight="1">
      <c r="A66" s="246">
        <v>43586</v>
      </c>
      <c r="B66" s="247">
        <v>8.7865819550274438</v>
      </c>
      <c r="C66" s="247">
        <v>3.9864316070145094</v>
      </c>
      <c r="D66" s="247">
        <v>19.117729587065966</v>
      </c>
    </row>
    <row r="67" spans="1:4" ht="21.75" customHeight="1">
      <c r="A67" s="246">
        <v>43617</v>
      </c>
      <c r="B67" s="247">
        <v>8.4860837816388397</v>
      </c>
      <c r="C67" s="247">
        <v>4.289022397735053</v>
      </c>
      <c r="D67" s="247">
        <v>16.153203091214863</v>
      </c>
    </row>
    <row r="68" spans="1:4" ht="21.75" customHeight="1">
      <c r="A68" s="246">
        <v>43647</v>
      </c>
      <c r="B68" s="247">
        <v>8.1760471439193338</v>
      </c>
      <c r="C68" s="247">
        <v>4.3617106848870435</v>
      </c>
      <c r="D68" s="247">
        <v>14.767061993024043</v>
      </c>
    </row>
    <row r="69" spans="1:4" ht="21.75" customHeight="1">
      <c r="A69" s="246">
        <v>43678</v>
      </c>
      <c r="B69" s="247">
        <v>7.8500293782434341</v>
      </c>
      <c r="C69" s="247">
        <v>4.7482627206498762</v>
      </c>
      <c r="D69" s="247">
        <v>12.755738706263742</v>
      </c>
    </row>
    <row r="70" spans="1:4" ht="21.75" customHeight="1">
      <c r="A70" s="246">
        <v>43709</v>
      </c>
      <c r="B70" s="247">
        <v>8.9811535242696436</v>
      </c>
      <c r="C70" s="247">
        <v>5.895427214998989</v>
      </c>
      <c r="D70" s="247">
        <v>14.329902991468828</v>
      </c>
    </row>
    <row r="71" spans="1:4" ht="21.75" customHeight="1">
      <c r="A71" s="246">
        <v>43739</v>
      </c>
      <c r="B71" s="247">
        <v>9.9046058045976935</v>
      </c>
      <c r="C71" s="247">
        <v>6.5426472851447954</v>
      </c>
      <c r="D71" s="247">
        <v>16.598864643243942</v>
      </c>
    </row>
    <row r="72" spans="1:4" ht="21.75" customHeight="1">
      <c r="A72" s="246">
        <v>43770</v>
      </c>
      <c r="B72" s="247">
        <v>9.3672563449682258</v>
      </c>
      <c r="C72" s="247">
        <v>6.672419346430388</v>
      </c>
      <c r="D72" s="247">
        <v>13.848268401420995</v>
      </c>
    </row>
    <row r="73" spans="1:4" ht="21.75" customHeight="1">
      <c r="A73" s="246">
        <v>43800</v>
      </c>
      <c r="B73" s="247">
        <v>10.674306014871888</v>
      </c>
      <c r="C73" s="247">
        <v>6.1598632732895027</v>
      </c>
      <c r="D73" s="247">
        <v>22.329255786656972</v>
      </c>
    </row>
    <row r="74" spans="1:4" ht="21.75" customHeight="1">
      <c r="A74" s="246">
        <v>43831</v>
      </c>
      <c r="B74" s="247">
        <v>10.533660322424836</v>
      </c>
      <c r="C74" s="247">
        <v>5.9646495334811505</v>
      </c>
      <c r="D74" s="247">
        <v>20.65631340060618</v>
      </c>
    </row>
    <row r="75" spans="1:4" ht="21.75" customHeight="1">
      <c r="A75" s="246">
        <v>43862</v>
      </c>
      <c r="B75" s="247">
        <v>11.312097845626525</v>
      </c>
      <c r="C75" s="247">
        <v>5.6475776468387409</v>
      </c>
      <c r="D75" s="247">
        <v>27.118546528714461</v>
      </c>
    </row>
    <row r="76" spans="1:4" ht="21.75" customHeight="1">
      <c r="A76" s="246">
        <v>43891</v>
      </c>
      <c r="B76" s="247">
        <v>11.248378102028525</v>
      </c>
      <c r="C76" s="247">
        <v>5.0807623481067026</v>
      </c>
      <c r="D76" s="247">
        <v>28.261853371598733</v>
      </c>
    </row>
    <row r="77" spans="1:4" ht="21.75" customHeight="1">
      <c r="A77" s="246">
        <v>43922</v>
      </c>
      <c r="B77" s="247">
        <v>10.974610024718004</v>
      </c>
      <c r="C77" s="247">
        <v>3.1601336433938059</v>
      </c>
      <c r="D77" s="247">
        <v>34.049856650574924</v>
      </c>
    </row>
    <row r="78" spans="1:4" ht="21.75" customHeight="1">
      <c r="A78" s="246">
        <v>43952</v>
      </c>
      <c r="B78" s="247">
        <v>10.13095237212525</v>
      </c>
      <c r="C78" s="247">
        <v>1.2171280706608769</v>
      </c>
      <c r="D78" s="247">
        <v>34.728000701271924</v>
      </c>
    </row>
    <row r="79" spans="1:4" ht="21.75" customHeight="1">
      <c r="A79" s="246">
        <v>43983</v>
      </c>
      <c r="B79" s="247">
        <v>10.024603466759501</v>
      </c>
      <c r="C79" s="247">
        <v>0.20014588544201217</v>
      </c>
      <c r="D79" s="247">
        <v>37.848442665686918</v>
      </c>
    </row>
    <row r="80" spans="1:4" ht="21.75" customHeight="1">
      <c r="A80" s="246">
        <v>44013</v>
      </c>
      <c r="B80" s="247">
        <v>11.083214268864296</v>
      </c>
      <c r="C80" s="247">
        <v>-0.13184347698889098</v>
      </c>
      <c r="D80" s="247">
        <v>41.427920975948467</v>
      </c>
    </row>
    <row r="81" spans="1:4" ht="21.75" customHeight="1">
      <c r="A81" s="246">
        <v>44044</v>
      </c>
      <c r="B81" s="247">
        <v>11.501750762058109</v>
      </c>
      <c r="C81" s="247">
        <v>-0.68815549524448727</v>
      </c>
      <c r="D81" s="247">
        <v>44.301913445359475</v>
      </c>
    </row>
    <row r="82" spans="1:4" ht="21.75" customHeight="1">
      <c r="A82" s="246">
        <v>44075</v>
      </c>
      <c r="B82" s="247">
        <v>10.711880190251904</v>
      </c>
      <c r="C82" s="247">
        <v>-2.7221998843562858</v>
      </c>
      <c r="D82" s="247">
        <v>46.445976518566141</v>
      </c>
    </row>
    <row r="83" spans="1:4" ht="21.75" customHeight="1">
      <c r="A83" s="246">
        <v>44105</v>
      </c>
      <c r="B83" s="247">
        <v>11.142300529409695</v>
      </c>
      <c r="C83" s="247">
        <v>-3.8291518089163077</v>
      </c>
      <c r="D83" s="247">
        <v>49.960898462220541</v>
      </c>
    </row>
    <row r="84" spans="1:4" ht="21.75" customHeight="1">
      <c r="A84" s="246">
        <v>44136</v>
      </c>
      <c r="B84" s="247">
        <v>10.290374395644506</v>
      </c>
      <c r="C84" s="247">
        <v>-6.1675361950791654</v>
      </c>
      <c r="D84" s="247">
        <v>52.017085049698636</v>
      </c>
    </row>
    <row r="85" spans="1:4" ht="21.75" customHeight="1">
      <c r="A85" s="246">
        <v>44166</v>
      </c>
      <c r="B85" s="247">
        <v>9.6037702720475124</v>
      </c>
      <c r="C85" s="247">
        <v>-8.2493715330563617</v>
      </c>
      <c r="D85" s="247">
        <v>52.431298707246953</v>
      </c>
    </row>
    <row r="86" spans="1:4" ht="21.75" customHeight="1">
      <c r="A86" s="246">
        <v>44197</v>
      </c>
      <c r="B86" s="247">
        <v>6.0861926647178137</v>
      </c>
      <c r="C86" s="247">
        <v>-8.9224406945000823</v>
      </c>
      <c r="D86" s="247">
        <v>52.282362085072208</v>
      </c>
    </row>
    <row r="87" spans="1:4" ht="21.75" customHeight="1">
      <c r="A87" s="246">
        <v>44228</v>
      </c>
      <c r="B87" s="247">
        <v>4.5926078531294934</v>
      </c>
      <c r="C87" s="247">
        <v>-9.9263099649148074</v>
      </c>
      <c r="D87" s="247">
        <v>53.956560796904</v>
      </c>
    </row>
    <row r="88" spans="1:4" ht="21.75" customHeight="1">
      <c r="A88" s="246">
        <v>44256</v>
      </c>
      <c r="B88" s="247">
        <v>3.4145277011779598</v>
      </c>
      <c r="C88" s="247">
        <v>-11.067568522241743</v>
      </c>
      <c r="D88" s="247">
        <v>51.102866598841445</v>
      </c>
    </row>
    <row r="89" spans="1:4" ht="21.75" customHeight="1">
      <c r="A89" s="246">
        <v>44287</v>
      </c>
      <c r="B89" s="247">
        <v>3.2186119788387941</v>
      </c>
      <c r="C89" s="247">
        <v>-10.731312809528831</v>
      </c>
      <c r="D89" s="247">
        <v>47.967776438090937</v>
      </c>
    </row>
    <row r="90" spans="1:4" ht="21.75" customHeight="1">
      <c r="A90" s="246">
        <v>44317</v>
      </c>
      <c r="B90" s="247">
        <v>4.8094182695412684</v>
      </c>
      <c r="C90" s="247">
        <v>-10.131654717471974</v>
      </c>
      <c r="D90" s="247">
        <v>48.394004366279006</v>
      </c>
    </row>
    <row r="91" spans="1:4" ht="21.75" customHeight="1">
      <c r="A91" s="246">
        <v>44348</v>
      </c>
      <c r="B91" s="247">
        <v>3.1456472532161825</v>
      </c>
      <c r="C91" s="247">
        <v>-10.262135508990056</v>
      </c>
      <c r="D91" s="247">
        <v>42.716651906080159</v>
      </c>
    </row>
    <row r="92" spans="1:4" ht="21.75" customHeight="1">
      <c r="A92" s="246">
        <v>44378</v>
      </c>
      <c r="B92" s="247">
        <v>1.025874634051263</v>
      </c>
      <c r="C92" s="247">
        <v>-10.963489903350734</v>
      </c>
      <c r="D92" s="247">
        <v>35.083172563504377</v>
      </c>
    </row>
    <row r="93" spans="1:4" ht="21.75" customHeight="1">
      <c r="A93" s="246">
        <v>44409</v>
      </c>
      <c r="B93" s="247">
        <v>1.2194846960922092</v>
      </c>
      <c r="C93" s="247">
        <v>-10.625049292029331</v>
      </c>
      <c r="D93" s="247">
        <v>35.431349887657007</v>
      </c>
    </row>
    <row r="94" spans="1:4" ht="21.75" customHeight="1">
      <c r="A94" s="246">
        <v>44440</v>
      </c>
      <c r="B94" s="247">
        <v>1.2402497694522765</v>
      </c>
      <c r="C94" s="247">
        <v>-8.6171529023086748</v>
      </c>
      <c r="D94" s="247">
        <v>31.084640758904925</v>
      </c>
    </row>
    <row r="95" spans="1:4" ht="21.75" customHeight="1">
      <c r="A95" s="246">
        <v>44470</v>
      </c>
      <c r="B95" s="247">
        <v>1.3297795814808211</v>
      </c>
      <c r="C95" s="247">
        <v>-6.5465696025143671</v>
      </c>
      <c r="D95" s="247">
        <v>27.159911435732909</v>
      </c>
    </row>
    <row r="96" spans="1:4" ht="21.75" customHeight="1">
      <c r="A96" s="246">
        <v>44501</v>
      </c>
      <c r="B96" s="247">
        <v>2.1191524143594904</v>
      </c>
      <c r="C96" s="247">
        <v>-3.9411827494588465</v>
      </c>
      <c r="D96" s="247">
        <v>25.491527209742486</v>
      </c>
    </row>
    <row r="97" spans="1:4" ht="21.75" customHeight="1">
      <c r="A97" s="246">
        <v>44531</v>
      </c>
      <c r="B97" s="247">
        <v>2.1872812675209445</v>
      </c>
      <c r="C97" s="247">
        <v>-0.95191603779507261</v>
      </c>
      <c r="D97" s="247">
        <v>20.83740073567995</v>
      </c>
    </row>
    <row r="98" spans="1:4" ht="21.75" customHeight="1">
      <c r="A98" s="246">
        <v>44562</v>
      </c>
      <c r="B98" s="247">
        <v>6.7780685300976984</v>
      </c>
      <c r="C98" s="247">
        <v>2.8689860474535323</v>
      </c>
      <c r="D98" s="247">
        <v>13.695349085558917</v>
      </c>
    </row>
    <row r="99" spans="1:4" ht="21.75" customHeight="1">
      <c r="A99" s="246">
        <v>44593</v>
      </c>
      <c r="B99" s="247">
        <v>7.797524903652203</v>
      </c>
      <c r="C99" s="247">
        <v>5.3594230122399296</v>
      </c>
      <c r="D99" s="247">
        <v>12.406517549299537</v>
      </c>
    </row>
    <row r="100" spans="1:4" ht="21.75" customHeight="1">
      <c r="A100" s="246">
        <v>44621</v>
      </c>
      <c r="B100" s="247">
        <v>5.2390806359950943</v>
      </c>
      <c r="C100" s="247">
        <v>4.3971271460761869</v>
      </c>
      <c r="D100" s="247">
        <v>6.7687618313692326</v>
      </c>
    </row>
    <row r="101" spans="1:4" ht="21.75" customHeight="1">
      <c r="A101" s="246">
        <v>44652</v>
      </c>
      <c r="B101" s="247">
        <v>7.6370420575757976</v>
      </c>
      <c r="C101" s="247">
        <v>21.518311243513736</v>
      </c>
      <c r="D101" s="247">
        <v>-16.968255010320405</v>
      </c>
    </row>
    <row r="102" spans="1:4" ht="21.75" customHeight="1">
      <c r="A102" s="246">
        <v>44682</v>
      </c>
      <c r="B102" s="247">
        <v>8.9505148413149982</v>
      </c>
      <c r="C102" s="247">
        <v>28.319373955351381</v>
      </c>
      <c r="D102" s="247">
        <v>-21.969603478350081</v>
      </c>
    </row>
    <row r="103" spans="1:4" ht="21.75" customHeight="1">
      <c r="A103" s="246">
        <v>44713</v>
      </c>
      <c r="B103" s="247">
        <v>11.494142362469063</v>
      </c>
      <c r="C103" s="247">
        <v>30.667315208220032</v>
      </c>
      <c r="D103" s="247">
        <v>-19.877745020091183</v>
      </c>
    </row>
    <row r="104" spans="1:4" ht="21.75" customHeight="1">
      <c r="A104" s="246">
        <v>44743</v>
      </c>
      <c r="B104" s="247">
        <v>13.614570035193665</v>
      </c>
      <c r="C104" s="247">
        <v>27.373942575461015</v>
      </c>
      <c r="D104" s="247">
        <v>-8.2933981490234032</v>
      </c>
    </row>
    <row r="105" spans="1:4" ht="21.75" customHeight="1">
      <c r="A105" s="246">
        <v>44774</v>
      </c>
      <c r="B105" s="247">
        <v>14.129810798950302</v>
      </c>
      <c r="C105" s="247">
        <v>27.635529364176321</v>
      </c>
      <c r="D105" s="247">
        <v>-7.0566115855512948</v>
      </c>
    </row>
    <row r="106" spans="1:4" ht="21.75" customHeight="1">
      <c r="A106" s="246">
        <v>44805</v>
      </c>
      <c r="B106" s="247">
        <v>14.832375313660421</v>
      </c>
      <c r="C106" s="247">
        <v>25.848369637769636</v>
      </c>
      <c r="D106" s="247">
        <v>-2.8134654996042343</v>
      </c>
    </row>
    <row r="107" spans="1:4" ht="21.75" customHeight="1">
      <c r="A107" s="246">
        <v>44835</v>
      </c>
      <c r="B107" s="247">
        <v>13.975333811557562</v>
      </c>
      <c r="C107" s="247">
        <v>21.438079886109463</v>
      </c>
      <c r="D107" s="247">
        <v>1.9233597625518257</v>
      </c>
    </row>
    <row r="108" spans="1:4" ht="21.75" customHeight="1">
      <c r="A108" s="246">
        <v>44866</v>
      </c>
      <c r="B108" s="247">
        <v>13.898703865170063</v>
      </c>
      <c r="C108" s="247">
        <v>20.505351731653732</v>
      </c>
      <c r="D108" s="247">
        <v>3.1519979932202631</v>
      </c>
    </row>
    <row r="109" spans="1:4" ht="21.75" customHeight="1">
      <c r="A109" s="246">
        <v>44896</v>
      </c>
      <c r="B109" s="247">
        <v>14.674492223396825</v>
      </c>
      <c r="C109" s="247">
        <v>19.466441750326211</v>
      </c>
      <c r="D109" s="247">
        <v>6.7426912659093432</v>
      </c>
    </row>
    <row r="110" spans="1:4" ht="21.75" customHeight="1">
      <c r="A110" s="246">
        <v>44927</v>
      </c>
      <c r="B110" s="247">
        <v>17.806275343971805</v>
      </c>
      <c r="C110" s="247">
        <v>18.157013712046123</v>
      </c>
      <c r="D110" s="247">
        <v>17.244729014545442</v>
      </c>
    </row>
    <row r="111" spans="1:4" ht="21.75" customHeight="1">
      <c r="A111" s="246">
        <v>44958</v>
      </c>
      <c r="B111" s="247">
        <v>17.069318701684196</v>
      </c>
      <c r="C111" s="247">
        <v>17.661885080199013</v>
      </c>
      <c r="D111" s="247">
        <v>16.019357960783978</v>
      </c>
    </row>
    <row r="112" spans="1:4" ht="21.75" customHeight="1">
      <c r="A112" s="246">
        <v>44986</v>
      </c>
      <c r="B112" s="247">
        <v>22.45006877966604</v>
      </c>
      <c r="C112" s="247">
        <v>20.875710186306534</v>
      </c>
      <c r="D112" s="247">
        <v>25.246865017621815</v>
      </c>
    </row>
    <row r="113" spans="1:4" ht="21.75" customHeight="1">
      <c r="A113" s="246">
        <v>45017</v>
      </c>
      <c r="B113" s="247">
        <v>21.708443695765212</v>
      </c>
      <c r="C113" s="247">
        <v>5.8335239148739078</v>
      </c>
      <c r="D113" s="247">
        <v>62.890461485810647</v>
      </c>
    </row>
    <row r="114" spans="1:4" ht="21.75" customHeight="1">
      <c r="A114" s="246">
        <v>45047</v>
      </c>
      <c r="B114" s="247">
        <v>18.982279883695185</v>
      </c>
      <c r="C114" s="247">
        <v>2.4791254968578897</v>
      </c>
      <c r="D114" s="247">
        <v>62.306713423296998</v>
      </c>
    </row>
    <row r="115" spans="1:4" ht="21.75" customHeight="1">
      <c r="A115" s="246">
        <v>45078</v>
      </c>
      <c r="B115" s="247">
        <v>20.398937985103686</v>
      </c>
      <c r="C115" s="247">
        <v>2.3521038904944334</v>
      </c>
      <c r="D115" s="247">
        <v>68.556139933400857</v>
      </c>
    </row>
    <row r="116" spans="1:4" ht="21.75" customHeight="1">
      <c r="A116" s="246">
        <v>45108</v>
      </c>
      <c r="B116" s="247">
        <v>21.16253335794633</v>
      </c>
      <c r="C116" s="247">
        <v>6.4446294914927336</v>
      </c>
      <c r="D116" s="247">
        <v>53.710837704453468</v>
      </c>
    </row>
    <row r="117" spans="1:4" ht="21.75" customHeight="1">
      <c r="A117" s="246">
        <v>45139</v>
      </c>
      <c r="B117" s="247">
        <v>21.632349643090535</v>
      </c>
      <c r="C117" s="247">
        <v>6.6370473012864011</v>
      </c>
      <c r="D117" s="247">
        <v>53.935673924557079</v>
      </c>
    </row>
    <row r="118" spans="1:4" ht="21.75" customHeight="1">
      <c r="A118" s="246">
        <v>45170</v>
      </c>
      <c r="B118" s="247">
        <v>22.198384253025665</v>
      </c>
      <c r="C118" s="247">
        <v>11.132274838597425</v>
      </c>
      <c r="D118" s="247">
        <v>45.152159674746031</v>
      </c>
    </row>
    <row r="119" spans="1:4" ht="21.75" customHeight="1">
      <c r="A119" s="246">
        <v>45200</v>
      </c>
      <c r="B119" s="247">
        <v>23.973124675725785</v>
      </c>
      <c r="C119" s="247">
        <v>18.987490042111972</v>
      </c>
      <c r="D119" s="247">
        <v>33.566356140054154</v>
      </c>
    </row>
    <row r="120" spans="1:4" ht="21.75" customHeight="1">
      <c r="A120" s="246">
        <v>45231</v>
      </c>
      <c r="B120" s="247">
        <v>25.686375688149838</v>
      </c>
      <c r="C120" s="247">
        <v>23.7323317860169</v>
      </c>
      <c r="D120" s="247">
        <v>29.39983297382534</v>
      </c>
    </row>
    <row r="121" spans="1:4" ht="21.75" customHeight="1">
      <c r="A121" s="246">
        <v>45261</v>
      </c>
      <c r="B121" s="247">
        <v>27.036176992900479</v>
      </c>
      <c r="C121" s="247">
        <v>30.11579789296826</v>
      </c>
      <c r="D121" s="247">
        <v>21.331240393512971</v>
      </c>
    </row>
    <row r="122" spans="1:4" ht="21.75" customHeight="1">
      <c r="A122" s="246">
        <v>45292</v>
      </c>
      <c r="B122" s="247">
        <v>25.69105946029957</v>
      </c>
      <c r="C122" s="247">
        <v>32.80291798837996</v>
      </c>
      <c r="D122" s="247">
        <v>14.216088274475027</v>
      </c>
    </row>
    <row r="123" spans="1:4" ht="21.75" customHeight="1">
      <c r="A123" s="246">
        <v>45323</v>
      </c>
      <c r="B123" s="247">
        <v>28.574514933929862</v>
      </c>
      <c r="C123" s="247">
        <v>34.717464429836781</v>
      </c>
      <c r="D123" s="247">
        <v>17.535804448566154</v>
      </c>
    </row>
    <row r="124" spans="1:4" ht="21.75" customHeight="1">
      <c r="A124" s="246">
        <v>45352</v>
      </c>
      <c r="B124" s="247">
        <v>28.938208411020071</v>
      </c>
      <c r="C124" s="247">
        <v>36.026202793925336</v>
      </c>
      <c r="D124" s="247">
        <v>16.786070009347924</v>
      </c>
    </row>
  </sheetData>
  <pageMargins left="1.18" right="0.79" top="0.79" bottom="0.79" header="0.39" footer="0.39"/>
  <pageSetup paperSize="9" fitToWidth="0"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Лист61"/>
  <dimension ref="A1:E122"/>
  <sheetViews>
    <sheetView showGridLines="0" workbookViewId="0">
      <pane xSplit="1" ySplit="1" topLeftCell="B2" activePane="bottomRight" state="frozen"/>
      <selection pane="topRight"/>
      <selection pane="bottomLeft"/>
      <selection pane="bottomRight" activeCell="C12" sqref="C12"/>
    </sheetView>
  </sheetViews>
  <sheetFormatPr defaultColWidth="10.109375" defaultRowHeight="14.4" customHeight="1"/>
  <cols>
    <col min="1" max="1" width="12.44140625" style="186" customWidth="1"/>
    <col min="2" max="2" width="7.88671875" style="219" customWidth="1"/>
    <col min="3" max="3" width="10.109375" style="219"/>
    <col min="4" max="16384" width="10.109375" style="128"/>
  </cols>
  <sheetData>
    <row r="1" spans="1:2" ht="13.5" customHeight="1">
      <c r="A1" s="242" t="s">
        <v>545</v>
      </c>
    </row>
    <row r="2" spans="1:2" ht="12" customHeight="1">
      <c r="A2" s="187">
        <v>41699</v>
      </c>
      <c r="B2" s="243">
        <v>58.343098115823253</v>
      </c>
    </row>
    <row r="3" spans="1:2" ht="12" customHeight="1">
      <c r="A3" s="187">
        <v>41730</v>
      </c>
      <c r="B3" s="243">
        <v>50.899343084966461</v>
      </c>
    </row>
    <row r="4" spans="1:2" ht="12" customHeight="1">
      <c r="A4" s="187">
        <v>41760</v>
      </c>
      <c r="B4" s="243">
        <v>35.023867234974595</v>
      </c>
    </row>
    <row r="5" spans="1:2" ht="12" customHeight="1">
      <c r="A5" s="187">
        <v>41791</v>
      </c>
      <c r="B5" s="243">
        <v>39.10873004160613</v>
      </c>
    </row>
    <row r="6" spans="1:2" ht="12" customHeight="1">
      <c r="A6" s="187">
        <v>41821</v>
      </c>
      <c r="B6" s="243">
        <v>41.724532688432639</v>
      </c>
    </row>
    <row r="7" spans="1:2" ht="12" customHeight="1">
      <c r="A7" s="187">
        <v>41852</v>
      </c>
      <c r="B7" s="243">
        <v>28.871501609448273</v>
      </c>
    </row>
    <row r="8" spans="1:2" ht="12" customHeight="1">
      <c r="A8" s="187">
        <v>41883</v>
      </c>
      <c r="B8" s="243">
        <v>4.011141853524987</v>
      </c>
    </row>
    <row r="9" spans="1:2" ht="12" customHeight="1">
      <c r="A9" s="187">
        <v>41913</v>
      </c>
      <c r="B9" s="243">
        <v>-18.799652223242866</v>
      </c>
    </row>
    <row r="10" spans="1:2" ht="12" customHeight="1">
      <c r="A10" s="187">
        <v>41944</v>
      </c>
      <c r="B10" s="243">
        <v>-3.1230698167506663</v>
      </c>
    </row>
    <row r="11" spans="1:2" ht="12" customHeight="1">
      <c r="A11" s="187">
        <v>41974</v>
      </c>
      <c r="B11" s="243">
        <v>-45.953397605734416</v>
      </c>
    </row>
    <row r="12" spans="1:2" ht="12" customHeight="1">
      <c r="A12" s="187">
        <v>42005</v>
      </c>
      <c r="B12" s="243">
        <v>-26.120819078182539</v>
      </c>
    </row>
    <row r="13" spans="1:2" ht="12" customHeight="1">
      <c r="A13" s="187">
        <v>42036</v>
      </c>
      <c r="B13" s="243">
        <v>-59.047490662696752</v>
      </c>
    </row>
    <row r="14" spans="1:2" ht="12" customHeight="1">
      <c r="A14" s="187">
        <v>42064</v>
      </c>
      <c r="B14" s="243">
        <v>-60.880894174115831</v>
      </c>
    </row>
    <row r="15" spans="1:2" ht="12" customHeight="1">
      <c r="A15" s="187">
        <v>42095</v>
      </c>
      <c r="B15" s="243">
        <v>-40.237574346802155</v>
      </c>
    </row>
    <row r="16" spans="1:2" ht="12" customHeight="1">
      <c r="A16" s="187">
        <v>42125</v>
      </c>
      <c r="B16" s="243">
        <v>-16.051729278264158</v>
      </c>
    </row>
    <row r="17" spans="1:5" ht="12" customHeight="1">
      <c r="A17" s="187">
        <v>42156</v>
      </c>
      <c r="B17" s="243">
        <v>-10.353672025147272</v>
      </c>
    </row>
    <row r="18" spans="1:5" ht="12" customHeight="1">
      <c r="A18" s="187">
        <v>42186</v>
      </c>
      <c r="B18" s="243">
        <v>-17.448999905690819</v>
      </c>
    </row>
    <row r="19" spans="1:5" ht="12" customHeight="1">
      <c r="A19" s="187">
        <v>42217</v>
      </c>
      <c r="B19" s="243">
        <v>-22.970077299907725</v>
      </c>
    </row>
    <row r="20" spans="1:5" ht="12" customHeight="1">
      <c r="A20" s="187">
        <v>42248</v>
      </c>
      <c r="B20" s="243">
        <v>13.131702688779907</v>
      </c>
    </row>
    <row r="21" spans="1:5" ht="12" customHeight="1">
      <c r="A21" s="187">
        <v>42278</v>
      </c>
      <c r="B21" s="243">
        <v>39.936105266341023</v>
      </c>
      <c r="E21" s="248" t="s">
        <v>421</v>
      </c>
    </row>
    <row r="22" spans="1:5" ht="12" customHeight="1">
      <c r="A22" s="187">
        <v>42309</v>
      </c>
      <c r="B22" s="243">
        <v>11.341590295980145</v>
      </c>
    </row>
    <row r="23" spans="1:5" ht="12" customHeight="1">
      <c r="A23" s="187">
        <v>42339</v>
      </c>
      <c r="B23" s="243">
        <v>48.248014846353996</v>
      </c>
    </row>
    <row r="24" spans="1:5" ht="12" customHeight="1">
      <c r="A24" s="187">
        <v>42370</v>
      </c>
      <c r="B24" s="243">
        <v>39.058642332148189</v>
      </c>
    </row>
    <row r="25" spans="1:5" ht="12" customHeight="1">
      <c r="A25" s="187">
        <v>42401</v>
      </c>
      <c r="B25" s="243">
        <v>32.472165555888488</v>
      </c>
    </row>
    <row r="26" spans="1:5" ht="12" customHeight="1">
      <c r="A26" s="187">
        <v>42430</v>
      </c>
      <c r="B26" s="243">
        <v>30.066647419537546</v>
      </c>
    </row>
    <row r="27" spans="1:5" ht="12" customHeight="1">
      <c r="A27" s="187">
        <v>42461</v>
      </c>
      <c r="B27" s="243">
        <v>18.587819160854178</v>
      </c>
    </row>
    <row r="28" spans="1:5" ht="12" customHeight="1">
      <c r="A28" s="187">
        <v>42491</v>
      </c>
      <c r="B28" s="243">
        <v>-3.8304805165073654</v>
      </c>
    </row>
    <row r="29" spans="1:5" ht="12" customHeight="1">
      <c r="A29" s="187">
        <v>42522</v>
      </c>
      <c r="B29" s="243">
        <v>3.6959781256487481</v>
      </c>
    </row>
    <row r="30" spans="1:5" ht="12" customHeight="1">
      <c r="A30" s="187">
        <v>42552</v>
      </c>
      <c r="B30" s="243">
        <v>6.57248930029309</v>
      </c>
    </row>
    <row r="31" spans="1:5" ht="12" customHeight="1">
      <c r="A31" s="187">
        <v>42583</v>
      </c>
      <c r="B31" s="243">
        <v>22.100905901337875</v>
      </c>
    </row>
    <row r="32" spans="1:5" ht="12" customHeight="1">
      <c r="A32" s="187">
        <v>42614</v>
      </c>
      <c r="B32" s="243">
        <v>4.397747235952294</v>
      </c>
    </row>
    <row r="33" spans="1:2" ht="12" customHeight="1">
      <c r="A33" s="187">
        <v>42644</v>
      </c>
      <c r="B33" s="243">
        <v>3.7072334029720184</v>
      </c>
    </row>
    <row r="34" spans="1:2" ht="12" customHeight="1">
      <c r="A34" s="187">
        <v>42675</v>
      </c>
      <c r="B34" s="243">
        <v>1.2419456820386381</v>
      </c>
    </row>
    <row r="35" spans="1:2" ht="12" customHeight="1">
      <c r="A35" s="187">
        <v>42705</v>
      </c>
      <c r="B35" s="243">
        <v>6.3901096120332328</v>
      </c>
    </row>
    <row r="36" spans="1:2" ht="12" customHeight="1">
      <c r="A36" s="187">
        <v>42736</v>
      </c>
      <c r="B36" s="243">
        <v>7.9210356933532236</v>
      </c>
    </row>
    <row r="37" spans="1:2" ht="12" customHeight="1">
      <c r="A37" s="187">
        <v>42767</v>
      </c>
      <c r="B37" s="243">
        <v>19.485202064119338</v>
      </c>
    </row>
    <row r="38" spans="1:2" ht="12" customHeight="1">
      <c r="A38" s="187">
        <v>42795</v>
      </c>
      <c r="B38" s="243">
        <v>22.77279916960179</v>
      </c>
    </row>
    <row r="39" spans="1:2" ht="12" customHeight="1">
      <c r="A39" s="187">
        <v>42826</v>
      </c>
      <c r="B39" s="243">
        <v>17.228618249578499</v>
      </c>
    </row>
    <row r="40" spans="1:2" ht="12" customHeight="1">
      <c r="A40" s="187">
        <v>42856</v>
      </c>
      <c r="B40" s="243">
        <v>25.903683701965896</v>
      </c>
    </row>
    <row r="41" spans="1:2" ht="12" customHeight="1">
      <c r="A41" s="187">
        <v>42887</v>
      </c>
      <c r="B41" s="243">
        <v>11.939477828836997</v>
      </c>
    </row>
    <row r="42" spans="1:2" ht="12" customHeight="1">
      <c r="A42" s="187">
        <v>42917</v>
      </c>
      <c r="B42" s="243">
        <v>8.5744091823841231</v>
      </c>
    </row>
    <row r="43" spans="1:2" ht="12" customHeight="1">
      <c r="A43" s="187">
        <v>42948</v>
      </c>
      <c r="B43" s="243">
        <v>-4.6106207436648203</v>
      </c>
    </row>
    <row r="44" spans="1:2" ht="12" customHeight="1">
      <c r="A44" s="187">
        <v>42979</v>
      </c>
      <c r="B44" s="243">
        <v>5.8282002066308198</v>
      </c>
    </row>
    <row r="45" spans="1:2" ht="12" customHeight="1">
      <c r="A45" s="187">
        <v>43009</v>
      </c>
      <c r="B45" s="243">
        <v>-2.5998831713058683</v>
      </c>
    </row>
    <row r="46" spans="1:2" ht="12" customHeight="1">
      <c r="A46" s="187">
        <v>43040</v>
      </c>
      <c r="B46" s="243">
        <v>-8.874499229830537</v>
      </c>
    </row>
    <row r="47" spans="1:2" ht="12" customHeight="1">
      <c r="A47" s="187">
        <v>43070</v>
      </c>
      <c r="B47" s="243">
        <v>-6.8049730967796931</v>
      </c>
    </row>
    <row r="48" spans="1:2" ht="12" customHeight="1">
      <c r="A48" s="187">
        <v>43101</v>
      </c>
      <c r="B48" s="243">
        <v>-7.6340864915706046</v>
      </c>
    </row>
    <row r="49" spans="1:2" ht="12" customHeight="1">
      <c r="A49" s="187">
        <v>43132</v>
      </c>
      <c r="B49" s="243">
        <v>-2.9981958287406481</v>
      </c>
    </row>
    <row r="50" spans="1:2" ht="12" customHeight="1">
      <c r="A50" s="187">
        <v>43160</v>
      </c>
      <c r="B50" s="243">
        <v>-10.922287764812101</v>
      </c>
    </row>
    <row r="51" spans="1:2" ht="12" customHeight="1">
      <c r="A51" s="187">
        <v>43191</v>
      </c>
      <c r="B51" s="243">
        <v>-12.695168336942183</v>
      </c>
    </row>
    <row r="52" spans="1:2" ht="12" customHeight="1">
      <c r="A52" s="187">
        <v>43221</v>
      </c>
      <c r="B52" s="243">
        <v>-40.043304130868648</v>
      </c>
    </row>
    <row r="53" spans="1:2" ht="12" customHeight="1">
      <c r="A53" s="187">
        <v>43252</v>
      </c>
      <c r="B53" s="243">
        <v>-28.505262583883923</v>
      </c>
    </row>
    <row r="54" spans="1:2" ht="12" customHeight="1">
      <c r="A54" s="187">
        <v>43282</v>
      </c>
      <c r="B54" s="243">
        <v>-33.124070780476977</v>
      </c>
    </row>
    <row r="55" spans="1:2" ht="12" customHeight="1">
      <c r="A55" s="187">
        <v>43313</v>
      </c>
      <c r="B55" s="243">
        <v>-19.15611651024426</v>
      </c>
    </row>
    <row r="56" spans="1:2" ht="12" customHeight="1">
      <c r="A56" s="187">
        <v>43344</v>
      </c>
      <c r="B56" s="243">
        <v>-32.229777056631782</v>
      </c>
    </row>
    <row r="57" spans="1:2" ht="12" customHeight="1">
      <c r="A57" s="187">
        <v>43374</v>
      </c>
      <c r="B57" s="243">
        <v>-32.329666269463495</v>
      </c>
    </row>
    <row r="58" spans="1:2" ht="12" customHeight="1">
      <c r="A58" s="187">
        <v>43405</v>
      </c>
      <c r="B58" s="243">
        <v>-27.186430823365587</v>
      </c>
    </row>
    <row r="59" spans="1:2" ht="12" customHeight="1">
      <c r="A59" s="187">
        <v>43435</v>
      </c>
      <c r="B59" s="243">
        <v>-21.596135719529659</v>
      </c>
    </row>
    <row r="60" spans="1:2" ht="12" customHeight="1">
      <c r="A60" s="187">
        <v>43466</v>
      </c>
      <c r="B60" s="243">
        <v>-12.199904841874718</v>
      </c>
    </row>
    <row r="61" spans="1:2" ht="12" customHeight="1">
      <c r="A61" s="187">
        <v>43497</v>
      </c>
      <c r="B61" s="243">
        <v>-11.730491318984232</v>
      </c>
    </row>
    <row r="62" spans="1:2" ht="12" customHeight="1">
      <c r="A62" s="187">
        <v>43525</v>
      </c>
      <c r="B62" s="243">
        <v>-0.82490397146379524</v>
      </c>
    </row>
    <row r="63" spans="1:2" ht="12" customHeight="1">
      <c r="A63" s="187">
        <v>43556</v>
      </c>
      <c r="B63" s="243">
        <v>2.6036477558718572</v>
      </c>
    </row>
    <row r="64" spans="1:2" ht="12" customHeight="1">
      <c r="A64" s="187">
        <v>43586</v>
      </c>
      <c r="B64" s="243">
        <v>34.130593167657565</v>
      </c>
    </row>
    <row r="65" spans="1:2" ht="12" customHeight="1">
      <c r="A65" s="187">
        <v>43617</v>
      </c>
      <c r="B65" s="243">
        <v>27.17971749473395</v>
      </c>
    </row>
    <row r="66" spans="1:2" ht="12" customHeight="1">
      <c r="A66" s="187">
        <v>43647</v>
      </c>
      <c r="B66" s="243">
        <v>42.269445359174554</v>
      </c>
    </row>
    <row r="67" spans="1:2" ht="12" customHeight="1">
      <c r="A67" s="187">
        <v>43678</v>
      </c>
      <c r="B67" s="243">
        <v>34.973492045400775</v>
      </c>
    </row>
    <row r="68" spans="1:2" ht="12" customHeight="1">
      <c r="A68" s="187">
        <v>43709</v>
      </c>
      <c r="B68" s="243">
        <v>36.806724250540711</v>
      </c>
    </row>
    <row r="69" spans="1:2" ht="12" customHeight="1">
      <c r="A69" s="187">
        <v>43739</v>
      </c>
      <c r="B69" s="243">
        <v>43.088364200760616</v>
      </c>
    </row>
    <row r="70" spans="1:2" ht="12" customHeight="1">
      <c r="A70" s="187">
        <v>43770</v>
      </c>
      <c r="B70" s="243">
        <v>45.50135158608353</v>
      </c>
    </row>
    <row r="71" spans="1:2" ht="12" customHeight="1">
      <c r="A71" s="187">
        <v>43800</v>
      </c>
      <c r="B71" s="243">
        <v>35.064284604094809</v>
      </c>
    </row>
    <row r="72" spans="1:2" ht="12" customHeight="1">
      <c r="A72" s="187">
        <v>43831</v>
      </c>
      <c r="B72" s="243">
        <v>23.113981467871405</v>
      </c>
    </row>
    <row r="73" spans="1:2" ht="12" customHeight="1">
      <c r="A73" s="187">
        <v>43862</v>
      </c>
      <c r="B73" s="243">
        <v>19.385187717772094</v>
      </c>
    </row>
    <row r="74" spans="1:2" ht="12" customHeight="1">
      <c r="A74" s="187">
        <v>43891</v>
      </c>
      <c r="B74" s="243">
        <v>14.270514466059431</v>
      </c>
    </row>
    <row r="75" spans="1:2" ht="12" customHeight="1">
      <c r="A75" s="187">
        <v>43922</v>
      </c>
      <c r="B75" s="243">
        <v>-8.1814758697237497</v>
      </c>
    </row>
    <row r="76" spans="1:2" ht="12" customHeight="1">
      <c r="A76" s="187">
        <v>43952</v>
      </c>
      <c r="B76" s="243">
        <v>-21.440084320542439</v>
      </c>
    </row>
    <row r="77" spans="1:2" ht="12" customHeight="1">
      <c r="A77" s="187">
        <v>43983</v>
      </c>
      <c r="B77" s="243">
        <v>-16.523983694460405</v>
      </c>
    </row>
    <row r="78" spans="1:2" ht="12" customHeight="1">
      <c r="A78" s="187">
        <v>44013</v>
      </c>
      <c r="B78" s="243">
        <v>-31.447137176480815</v>
      </c>
    </row>
    <row r="79" spans="1:2" ht="12" customHeight="1">
      <c r="A79" s="187">
        <v>44044</v>
      </c>
      <c r="B79" s="243">
        <v>-31.277810310517467</v>
      </c>
    </row>
    <row r="80" spans="1:2" ht="12" customHeight="1">
      <c r="A80" s="187">
        <v>44075</v>
      </c>
      <c r="B80" s="243">
        <v>-22.346187663371552</v>
      </c>
    </row>
    <row r="81" spans="1:2" ht="12" customHeight="1">
      <c r="A81" s="187">
        <v>44105</v>
      </c>
      <c r="B81" s="243">
        <v>-32.244834613840851</v>
      </c>
    </row>
    <row r="82" spans="1:2" ht="12" customHeight="1">
      <c r="A82" s="187">
        <v>44136</v>
      </c>
      <c r="B82" s="243">
        <v>-46.999270531615331</v>
      </c>
    </row>
    <row r="83" spans="1:2" ht="12" customHeight="1">
      <c r="A83" s="187">
        <v>44166</v>
      </c>
      <c r="B83" s="243">
        <v>-28.73007750219999</v>
      </c>
    </row>
    <row r="84" spans="1:2" ht="12" customHeight="1">
      <c r="A84" s="187">
        <v>44197</v>
      </c>
      <c r="B84" s="243">
        <v>-20.35350144263036</v>
      </c>
    </row>
    <row r="85" spans="1:2" ht="12" customHeight="1">
      <c r="A85" s="187">
        <v>44228</v>
      </c>
      <c r="B85" s="243">
        <v>-16.005576137776099</v>
      </c>
    </row>
    <row r="86" spans="1:2" ht="12" customHeight="1">
      <c r="A86" s="187">
        <v>44256</v>
      </c>
      <c r="B86" s="243">
        <v>-14.338572585921652</v>
      </c>
    </row>
    <row r="87" spans="1:2" ht="12" customHeight="1">
      <c r="A87" s="187">
        <v>44287</v>
      </c>
      <c r="B87" s="243">
        <v>-1.1534959577379316</v>
      </c>
    </row>
    <row r="88" spans="1:2" ht="12" customHeight="1">
      <c r="A88" s="187">
        <v>44317</v>
      </c>
      <c r="B88" s="243">
        <v>5.8161680034693735</v>
      </c>
    </row>
    <row r="89" spans="1:2" ht="12" customHeight="1">
      <c r="A89" s="187">
        <v>44348</v>
      </c>
      <c r="B89" s="243">
        <v>7.7451933059206581</v>
      </c>
    </row>
    <row r="90" spans="1:2" ht="12" customHeight="1">
      <c r="A90" s="187">
        <v>44378</v>
      </c>
      <c r="B90" s="243">
        <v>15.290735280539005</v>
      </c>
    </row>
    <row r="91" spans="1:2" ht="12" customHeight="1">
      <c r="A91" s="187">
        <v>44409</v>
      </c>
      <c r="B91" s="243">
        <v>14.343983452690926</v>
      </c>
    </row>
    <row r="92" spans="1:2" ht="12" customHeight="1">
      <c r="A92" s="187">
        <v>44440</v>
      </c>
      <c r="B92" s="243">
        <v>12.562669328136037</v>
      </c>
    </row>
    <row r="93" spans="1:2" ht="12" customHeight="1">
      <c r="A93" s="187">
        <v>44470</v>
      </c>
      <c r="B93" s="243">
        <v>22.904962448942083</v>
      </c>
    </row>
    <row r="94" spans="1:2" ht="12" customHeight="1">
      <c r="A94" s="187">
        <v>44501</v>
      </c>
      <c r="B94" s="243">
        <v>36.065356563431976</v>
      </c>
    </row>
    <row r="95" spans="1:2" ht="12" customHeight="1">
      <c r="A95" s="187">
        <v>44531</v>
      </c>
      <c r="B95" s="243">
        <v>18.935291242441981</v>
      </c>
    </row>
    <row r="96" spans="1:2" ht="12" customHeight="1">
      <c r="A96" s="187">
        <v>44562</v>
      </c>
      <c r="B96" s="243">
        <v>-1.1447849038517164</v>
      </c>
    </row>
    <row r="97" spans="1:2" ht="12" customHeight="1">
      <c r="A97" s="187">
        <v>44593</v>
      </c>
      <c r="B97" s="243">
        <v>-6.3245513687414183</v>
      </c>
    </row>
    <row r="98" spans="1:2" ht="12" customHeight="1">
      <c r="A98" s="187">
        <v>44621</v>
      </c>
      <c r="B98" s="243">
        <v>-93.556228754333802</v>
      </c>
    </row>
    <row r="99" spans="1:2" ht="12" customHeight="1">
      <c r="A99" s="187">
        <v>44652</v>
      </c>
      <c r="B99" s="243">
        <v>-83.803826312403444</v>
      </c>
    </row>
    <row r="100" spans="1:2" ht="12" customHeight="1">
      <c r="A100" s="187">
        <v>44682</v>
      </c>
      <c r="B100" s="243">
        <v>-73.320829883393699</v>
      </c>
    </row>
    <row r="101" spans="1:2" ht="12" customHeight="1">
      <c r="A101" s="187">
        <v>44713</v>
      </c>
      <c r="B101" s="243">
        <v>-64.755544529726492</v>
      </c>
    </row>
    <row r="102" spans="1:2" ht="12" customHeight="1">
      <c r="A102" s="187">
        <v>44743</v>
      </c>
      <c r="B102" s="243">
        <v>-76.161087910355079</v>
      </c>
    </row>
    <row r="103" spans="1:2" ht="12" customHeight="1">
      <c r="A103" s="187">
        <v>44774</v>
      </c>
      <c r="B103" s="243">
        <v>-91.170119881765203</v>
      </c>
    </row>
    <row r="104" spans="1:2" ht="12" customHeight="1">
      <c r="A104" s="187">
        <v>44805</v>
      </c>
      <c r="B104" s="243">
        <v>-98.641770549970033</v>
      </c>
    </row>
    <row r="105" spans="1:2" ht="12" customHeight="1">
      <c r="A105" s="187">
        <v>44835</v>
      </c>
      <c r="B105" s="243">
        <v>-116.87231046942148</v>
      </c>
    </row>
    <row r="106" spans="1:2" ht="12" customHeight="1">
      <c r="A106" s="187">
        <v>44866</v>
      </c>
      <c r="B106" s="243">
        <v>-148.37430252529595</v>
      </c>
    </row>
    <row r="107" spans="1:2" ht="12" customHeight="1">
      <c r="A107" s="187">
        <v>44896</v>
      </c>
      <c r="B107" s="243">
        <v>-141.82401786788165</v>
      </c>
    </row>
    <row r="108" spans="1:2" ht="12" customHeight="1">
      <c r="A108" s="187">
        <v>44927</v>
      </c>
      <c r="B108" s="243">
        <v>-154.88268337073009</v>
      </c>
    </row>
    <row r="109" spans="1:2" ht="12" customHeight="1">
      <c r="A109" s="187">
        <v>44958</v>
      </c>
      <c r="B109" s="243">
        <v>-156.18191279169801</v>
      </c>
    </row>
    <row r="110" spans="1:2" ht="12" customHeight="1">
      <c r="A110" s="187">
        <v>44986</v>
      </c>
      <c r="B110" s="243">
        <v>-97.51627526096712</v>
      </c>
    </row>
    <row r="111" spans="1:2" ht="12" customHeight="1">
      <c r="A111" s="187">
        <v>45017</v>
      </c>
      <c r="B111" s="243">
        <v>-122.1786697077589</v>
      </c>
    </row>
    <row r="112" spans="1:2" ht="12" customHeight="1">
      <c r="A112" s="187">
        <v>45047</v>
      </c>
      <c r="B112" s="243">
        <v>-150.60461137179661</v>
      </c>
    </row>
    <row r="113" spans="1:2" ht="12" customHeight="1">
      <c r="A113" s="187">
        <v>45078</v>
      </c>
      <c r="B113" s="243">
        <v>-180.42326247096867</v>
      </c>
    </row>
    <row r="114" spans="1:2" ht="12" customHeight="1">
      <c r="A114" s="187">
        <v>45108</v>
      </c>
      <c r="B114" s="243">
        <v>-203.48081830092588</v>
      </c>
    </row>
    <row r="115" spans="1:2" ht="12" customHeight="1">
      <c r="A115" s="187">
        <v>45139</v>
      </c>
      <c r="B115" s="243">
        <v>-182.43473207508575</v>
      </c>
    </row>
    <row r="116" spans="1:2" ht="12" customHeight="1">
      <c r="A116" s="187">
        <v>45170</v>
      </c>
      <c r="B116" s="243">
        <v>-191.23877745437565</v>
      </c>
    </row>
    <row r="117" spans="1:2" ht="12" customHeight="1">
      <c r="A117" s="187">
        <v>45200</v>
      </c>
      <c r="B117" s="243">
        <v>-187.63572171984461</v>
      </c>
    </row>
    <row r="118" spans="1:2" ht="12" customHeight="1">
      <c r="A118" s="187">
        <v>45231</v>
      </c>
      <c r="B118" s="243">
        <v>-129.37996755924223</v>
      </c>
    </row>
    <row r="119" spans="1:2" ht="12" customHeight="1">
      <c r="A119" s="187">
        <v>45261</v>
      </c>
      <c r="B119" s="243">
        <v>-127.15399247958594</v>
      </c>
    </row>
    <row r="120" spans="1:2" ht="12" customHeight="1">
      <c r="A120" s="187">
        <v>45292</v>
      </c>
      <c r="B120" s="243">
        <v>-111.91302508723535</v>
      </c>
    </row>
    <row r="121" spans="1:2" ht="12" hidden="1" customHeight="1">
      <c r="A121" s="187" t="e">
        <v>#REF!</v>
      </c>
      <c r="B121" s="243" t="e">
        <v>#REF!</v>
      </c>
    </row>
    <row r="122" spans="1:2" ht="12" hidden="1" customHeight="1">
      <c r="A122" s="187" t="e">
        <v>#REF!</v>
      </c>
      <c r="B122" s="243" t="e">
        <v>#REF!</v>
      </c>
    </row>
  </sheetData>
  <pageMargins left="1.18" right="0.79" top="0.79" bottom="0.79" header="0.39" footer="0.39"/>
  <pageSetup paperSize="9" fitToWidth="0" fitToHeight="0" orientation="portrait"/>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Лист62"/>
  <dimension ref="A1:F124"/>
  <sheetViews>
    <sheetView showGridLines="0" workbookViewId="0">
      <pane xSplit="1" ySplit="2" topLeftCell="B37" activePane="bottomRight" state="frozen"/>
      <selection pane="topRight"/>
      <selection pane="bottomLeft"/>
      <selection pane="bottomRight" activeCell="H51" sqref="H51"/>
    </sheetView>
  </sheetViews>
  <sheetFormatPr defaultColWidth="10.109375" defaultRowHeight="14.4" customHeight="1"/>
  <cols>
    <col min="1" max="1" width="14.33203125" style="249" customWidth="1"/>
    <col min="2" max="16384" width="10.109375" style="249"/>
  </cols>
  <sheetData>
    <row r="1" spans="1:6" ht="13.5" customHeight="1">
      <c r="A1" s="185" t="s">
        <v>546</v>
      </c>
    </row>
    <row r="2" spans="1:6" ht="39.75" customHeight="1">
      <c r="A2" s="250"/>
      <c r="B2" s="250" t="s">
        <v>534</v>
      </c>
    </row>
    <row r="3" spans="1:6" ht="21.75" customHeight="1">
      <c r="A3" s="251">
        <v>41671</v>
      </c>
      <c r="B3" s="252">
        <v>12.279917178722414</v>
      </c>
    </row>
    <row r="4" spans="1:6" ht="21.75" customHeight="1">
      <c r="A4" s="251">
        <v>41699</v>
      </c>
      <c r="B4" s="252">
        <v>13.181241461810018</v>
      </c>
    </row>
    <row r="5" spans="1:6" ht="21.75" customHeight="1">
      <c r="A5" s="251">
        <v>41730</v>
      </c>
      <c r="B5" s="252">
        <v>11.063142121373076</v>
      </c>
    </row>
    <row r="6" spans="1:6" ht="21.75" customHeight="1">
      <c r="A6" s="251">
        <v>41760</v>
      </c>
      <c r="B6" s="252">
        <v>10.824937723234939</v>
      </c>
    </row>
    <row r="7" spans="1:6" ht="21.75" customHeight="1">
      <c r="A7" s="251">
        <v>41791</v>
      </c>
      <c r="B7" s="252">
        <v>9.6477244816764625</v>
      </c>
    </row>
    <row r="8" spans="1:6" ht="21.75" customHeight="1">
      <c r="A8" s="251">
        <v>41821</v>
      </c>
      <c r="B8" s="252">
        <v>8.6973949017309593</v>
      </c>
    </row>
    <row r="9" spans="1:6" ht="21.75" customHeight="1">
      <c r="A9" s="251">
        <v>41852</v>
      </c>
      <c r="B9" s="252">
        <v>6.7071623734370718</v>
      </c>
    </row>
    <row r="10" spans="1:6" ht="21.75" customHeight="1">
      <c r="A10" s="251">
        <v>41883</v>
      </c>
      <c r="B10" s="252">
        <v>6.4508567276450464</v>
      </c>
    </row>
    <row r="11" spans="1:6" ht="21.75" customHeight="1">
      <c r="A11" s="251">
        <v>41913</v>
      </c>
      <c r="B11" s="252">
        <v>7.0995303501288305</v>
      </c>
    </row>
    <row r="12" spans="1:6" ht="21.75" customHeight="1">
      <c r="A12" s="251">
        <v>41944</v>
      </c>
      <c r="B12" s="252">
        <v>7.0028111656417593</v>
      </c>
      <c r="F12" s="249" t="s">
        <v>421</v>
      </c>
    </row>
    <row r="13" spans="1:6" ht="21.75" customHeight="1">
      <c r="A13" s="251">
        <v>41974</v>
      </c>
      <c r="B13" s="252">
        <v>6.1098071402583969</v>
      </c>
    </row>
    <row r="14" spans="1:6" ht="21.75" customHeight="1">
      <c r="A14" s="251">
        <v>42005</v>
      </c>
      <c r="B14" s="252">
        <v>14.848990124241041</v>
      </c>
    </row>
    <row r="15" spans="1:6" ht="21.75" customHeight="1">
      <c r="A15" s="251">
        <v>42036</v>
      </c>
      <c r="B15" s="252">
        <v>15.413396368707026</v>
      </c>
    </row>
    <row r="16" spans="1:6" ht="21.75" customHeight="1">
      <c r="A16" s="251">
        <v>42064</v>
      </c>
      <c r="B16" s="252">
        <v>13.883143453967236</v>
      </c>
    </row>
    <row r="17" spans="1:2" ht="21.75" customHeight="1">
      <c r="A17" s="251">
        <v>42095</v>
      </c>
      <c r="B17" s="252">
        <v>11.858779821865781</v>
      </c>
    </row>
    <row r="18" spans="1:2" ht="21.75" customHeight="1">
      <c r="A18" s="251">
        <v>42125</v>
      </c>
      <c r="B18" s="252">
        <v>13.417760543099931</v>
      </c>
    </row>
    <row r="19" spans="1:2" ht="21.75" customHeight="1">
      <c r="A19" s="251">
        <v>42156</v>
      </c>
      <c r="B19" s="252">
        <v>12.228210317709198</v>
      </c>
    </row>
    <row r="20" spans="1:2" ht="21.75" customHeight="1">
      <c r="A20" s="251">
        <v>42186</v>
      </c>
      <c r="B20" s="252">
        <v>11.151186338995274</v>
      </c>
    </row>
    <row r="21" spans="1:2" ht="21.75" customHeight="1">
      <c r="A21" s="251">
        <v>42217</v>
      </c>
      <c r="B21" s="252">
        <v>11.735658032828965</v>
      </c>
    </row>
    <row r="22" spans="1:2" ht="21.75" customHeight="1">
      <c r="A22" s="251">
        <v>42248</v>
      </c>
      <c r="B22" s="252">
        <v>15.230962036625442</v>
      </c>
    </row>
    <row r="23" spans="1:2" ht="21.75" customHeight="1">
      <c r="A23" s="251">
        <v>42278</v>
      </c>
      <c r="B23" s="252">
        <v>15.204312769833891</v>
      </c>
    </row>
    <row r="24" spans="1:2" ht="21.75" customHeight="1">
      <c r="A24" s="251">
        <v>42309</v>
      </c>
      <c r="B24" s="252">
        <v>15.606899656169816</v>
      </c>
    </row>
    <row r="25" spans="1:2" ht="21.75" customHeight="1">
      <c r="A25" s="251">
        <v>42339</v>
      </c>
      <c r="B25" s="252">
        <v>15.680787300690028</v>
      </c>
    </row>
    <row r="26" spans="1:2" ht="21.75" customHeight="1">
      <c r="A26" s="251">
        <v>42370</v>
      </c>
      <c r="B26" s="252">
        <v>5.1218925589773647</v>
      </c>
    </row>
    <row r="27" spans="1:2" ht="21.75" customHeight="1">
      <c r="A27" s="251">
        <v>42401</v>
      </c>
      <c r="B27" s="252">
        <v>4.7776960882935242</v>
      </c>
    </row>
    <row r="28" spans="1:2" ht="21.75" customHeight="1">
      <c r="A28" s="251">
        <v>42430</v>
      </c>
      <c r="B28" s="252">
        <v>3.7211004714889526</v>
      </c>
    </row>
    <row r="29" spans="1:2" ht="21.75" customHeight="1">
      <c r="A29" s="251">
        <v>42461</v>
      </c>
      <c r="B29" s="252">
        <v>9.4245428214458684</v>
      </c>
    </row>
    <row r="30" spans="1:2" ht="21.75" customHeight="1">
      <c r="A30" s="251">
        <v>42491</v>
      </c>
      <c r="B30" s="252">
        <v>9.369228854568064</v>
      </c>
    </row>
    <row r="31" spans="1:2" ht="21.75" customHeight="1">
      <c r="A31" s="251">
        <v>42522</v>
      </c>
      <c r="B31" s="252">
        <v>9.8168162390948339</v>
      </c>
    </row>
    <row r="32" spans="1:2" ht="21.75" customHeight="1">
      <c r="A32" s="251">
        <v>42552</v>
      </c>
      <c r="B32" s="252">
        <v>10.536993941077739</v>
      </c>
    </row>
    <row r="33" spans="1:2" ht="21.75" customHeight="1">
      <c r="A33" s="251">
        <v>42583</v>
      </c>
      <c r="B33" s="252">
        <v>10.949850882352635</v>
      </c>
    </row>
    <row r="34" spans="1:2" ht="21.75" customHeight="1">
      <c r="A34" s="251">
        <v>42614</v>
      </c>
      <c r="B34" s="252">
        <v>8.3724321870634668</v>
      </c>
    </row>
    <row r="35" spans="1:2" ht="21.75" customHeight="1">
      <c r="A35" s="251">
        <v>42644</v>
      </c>
      <c r="B35" s="252">
        <v>8.8856648900969049</v>
      </c>
    </row>
    <row r="36" spans="1:2" ht="21.75" customHeight="1">
      <c r="A36" s="251">
        <v>42675</v>
      </c>
      <c r="B36" s="252">
        <v>9.7329081801236725</v>
      </c>
    </row>
    <row r="37" spans="1:2" ht="21.75" customHeight="1">
      <c r="A37" s="251">
        <v>42705</v>
      </c>
      <c r="B37" s="252">
        <v>7.3145277057813303</v>
      </c>
    </row>
    <row r="38" spans="1:2" ht="21.75" customHeight="1">
      <c r="A38" s="251">
        <v>42736</v>
      </c>
      <c r="B38" s="252">
        <v>4.6018218401909508</v>
      </c>
    </row>
    <row r="39" spans="1:2" ht="21.75" customHeight="1">
      <c r="A39" s="251">
        <v>42767</v>
      </c>
      <c r="B39" s="252">
        <v>7.1611007037281098</v>
      </c>
    </row>
    <row r="40" spans="1:2" ht="21.75" customHeight="1">
      <c r="A40" s="251">
        <v>42795</v>
      </c>
      <c r="B40" s="252">
        <v>8.306880288225102</v>
      </c>
    </row>
    <row r="41" spans="1:2" ht="21.75" customHeight="1">
      <c r="A41" s="251">
        <v>42826</v>
      </c>
      <c r="B41" s="252">
        <v>5.1010379455838688</v>
      </c>
    </row>
    <row r="42" spans="1:2" ht="21.75" customHeight="1">
      <c r="A42" s="251">
        <v>42856</v>
      </c>
      <c r="B42" s="252">
        <v>4.7817038063180348</v>
      </c>
    </row>
    <row r="43" spans="1:2" ht="21.75" customHeight="1">
      <c r="A43" s="251">
        <v>42887</v>
      </c>
      <c r="B43" s="252">
        <v>6.196725953368329</v>
      </c>
    </row>
    <row r="44" spans="1:2" ht="21.75" customHeight="1">
      <c r="A44" s="251">
        <v>42917</v>
      </c>
      <c r="B44" s="252">
        <v>5.8986288075157063</v>
      </c>
    </row>
    <row r="45" spans="1:2" ht="21.75" customHeight="1">
      <c r="A45" s="251">
        <v>42948</v>
      </c>
      <c r="B45" s="252">
        <v>5.9641925149082056</v>
      </c>
    </row>
    <row r="46" spans="1:2" ht="21.75" customHeight="1">
      <c r="A46" s="251">
        <v>42979</v>
      </c>
      <c r="B46" s="252">
        <v>6.096043199049177</v>
      </c>
    </row>
    <row r="47" spans="1:2" ht="21.75" customHeight="1">
      <c r="A47" s="251">
        <v>43009</v>
      </c>
      <c r="B47" s="252">
        <v>5.6292568290720482</v>
      </c>
    </row>
    <row r="48" spans="1:2" ht="21.75" customHeight="1">
      <c r="A48" s="251">
        <v>43040</v>
      </c>
      <c r="B48" s="252">
        <v>6.7889303408807962</v>
      </c>
    </row>
    <row r="49" spans="1:2" ht="21.75" customHeight="1">
      <c r="A49" s="251">
        <v>43070</v>
      </c>
      <c r="B49" s="252">
        <v>8.2140069323227465</v>
      </c>
    </row>
    <row r="50" spans="1:2" ht="21.75" customHeight="1">
      <c r="A50" s="251">
        <v>43101</v>
      </c>
      <c r="B50" s="252">
        <v>8.6253771627030602</v>
      </c>
    </row>
    <row r="51" spans="1:2" ht="21.75" customHeight="1">
      <c r="A51" s="251">
        <v>43132</v>
      </c>
      <c r="B51" s="252">
        <v>8.6294596207268057</v>
      </c>
    </row>
    <row r="52" spans="1:2" ht="21.75" customHeight="1">
      <c r="A52" s="251">
        <v>43160</v>
      </c>
      <c r="B52" s="252">
        <v>7.1382239366645166</v>
      </c>
    </row>
    <row r="53" spans="1:2" ht="21.75" customHeight="1">
      <c r="A53" s="251">
        <v>43191</v>
      </c>
      <c r="B53" s="252">
        <v>8.2210525296239041</v>
      </c>
    </row>
    <row r="54" spans="1:2" ht="21.75" customHeight="1">
      <c r="A54" s="251">
        <v>43221</v>
      </c>
      <c r="B54" s="252">
        <v>8.7682291537341683</v>
      </c>
    </row>
    <row r="55" spans="1:2" ht="21.75" customHeight="1">
      <c r="A55" s="251">
        <v>43252</v>
      </c>
      <c r="B55" s="252">
        <v>6.3140654287448257</v>
      </c>
    </row>
    <row r="56" spans="1:2" ht="21.75" customHeight="1">
      <c r="A56" s="251">
        <v>43282</v>
      </c>
      <c r="B56" s="252">
        <v>9.649611247271352</v>
      </c>
    </row>
    <row r="57" spans="1:2" ht="21.75" customHeight="1">
      <c r="A57" s="251">
        <v>43313</v>
      </c>
      <c r="B57" s="252">
        <v>8.3030193145932714</v>
      </c>
    </row>
    <row r="58" spans="1:2" ht="21.75" customHeight="1">
      <c r="A58" s="251">
        <v>43344</v>
      </c>
      <c r="B58" s="252">
        <v>10.79685986296704</v>
      </c>
    </row>
    <row r="59" spans="1:2" ht="21.75" customHeight="1">
      <c r="A59" s="251">
        <v>43374</v>
      </c>
      <c r="B59" s="252">
        <v>10.533832769675499</v>
      </c>
    </row>
    <row r="60" spans="1:2" ht="21.75" customHeight="1">
      <c r="A60" s="251">
        <v>43405</v>
      </c>
      <c r="B60" s="252">
        <v>10.007707616952331</v>
      </c>
    </row>
    <row r="61" spans="1:2" ht="21.75" customHeight="1">
      <c r="A61" s="251">
        <v>43435</v>
      </c>
      <c r="B61" s="252">
        <v>12.689911467016458</v>
      </c>
    </row>
    <row r="62" spans="1:2" ht="21.75" customHeight="1">
      <c r="A62" s="251">
        <v>43466</v>
      </c>
      <c r="B62" s="252">
        <v>12.192812821889447</v>
      </c>
    </row>
    <row r="63" spans="1:2" ht="21.75" customHeight="1">
      <c r="A63" s="251">
        <v>43497</v>
      </c>
      <c r="B63" s="252">
        <v>10.974067271907415</v>
      </c>
    </row>
    <row r="64" spans="1:2" ht="21.75" customHeight="1">
      <c r="A64" s="251">
        <v>43525</v>
      </c>
      <c r="B64" s="252">
        <v>12.465934805549495</v>
      </c>
    </row>
    <row r="65" spans="1:2" ht="21.75" customHeight="1">
      <c r="A65" s="251">
        <v>43556</v>
      </c>
      <c r="B65" s="252">
        <v>13.009414915112714</v>
      </c>
    </row>
    <row r="66" spans="1:2" ht="21.75" customHeight="1">
      <c r="A66" s="251">
        <v>43586</v>
      </c>
      <c r="B66" s="252">
        <v>9.0188152160562822</v>
      </c>
    </row>
    <row r="67" spans="1:2" ht="21.75" customHeight="1">
      <c r="A67" s="251">
        <v>43617</v>
      </c>
      <c r="B67" s="252">
        <v>11.13131991035317</v>
      </c>
    </row>
    <row r="68" spans="1:2" ht="21.75" customHeight="1">
      <c r="A68" s="251">
        <v>43647</v>
      </c>
      <c r="B68" s="252">
        <v>9.9911426335541904</v>
      </c>
    </row>
    <row r="69" spans="1:2" ht="21.75" customHeight="1">
      <c r="A69" s="251">
        <v>43678</v>
      </c>
      <c r="B69" s="252">
        <v>12.201760609544252</v>
      </c>
    </row>
    <row r="70" spans="1:2" ht="21.75" customHeight="1">
      <c r="A70" s="251">
        <v>43709</v>
      </c>
      <c r="B70" s="252">
        <v>8.4085457307418352</v>
      </c>
    </row>
    <row r="71" spans="1:2" ht="21.75" customHeight="1">
      <c r="A71" s="251">
        <v>43739</v>
      </c>
      <c r="B71" s="252">
        <v>10.945735087877722</v>
      </c>
    </row>
    <row r="72" spans="1:2" ht="21.75" customHeight="1">
      <c r="A72" s="251">
        <v>43770</v>
      </c>
      <c r="B72" s="252">
        <v>10.491982314466085</v>
      </c>
    </row>
    <row r="73" spans="1:2" ht="21.75" customHeight="1">
      <c r="A73" s="251">
        <v>43800</v>
      </c>
      <c r="B73" s="252">
        <v>10.230011599379466</v>
      </c>
    </row>
    <row r="74" spans="1:2" ht="21.75" customHeight="1">
      <c r="A74" s="251">
        <v>43831</v>
      </c>
      <c r="B74" s="252">
        <v>10.805902983181497</v>
      </c>
    </row>
    <row r="75" spans="1:2" ht="21.75" customHeight="1">
      <c r="A75" s="251">
        <v>43862</v>
      </c>
      <c r="B75" s="252">
        <v>10.757062186660306</v>
      </c>
    </row>
    <row r="76" spans="1:2" ht="21.75" customHeight="1">
      <c r="A76" s="251">
        <v>43891</v>
      </c>
      <c r="B76" s="252">
        <v>11.070068285101044</v>
      </c>
    </row>
    <row r="77" spans="1:2" ht="21.75" customHeight="1">
      <c r="A77" s="251">
        <v>43922</v>
      </c>
      <c r="B77" s="252">
        <v>15.479621782301621</v>
      </c>
    </row>
    <row r="78" spans="1:2" ht="21.75" customHeight="1">
      <c r="A78" s="251">
        <v>43952</v>
      </c>
      <c r="B78" s="252">
        <v>16.025342471486354</v>
      </c>
    </row>
    <row r="79" spans="1:2" ht="21.75" customHeight="1">
      <c r="A79" s="251">
        <v>43983</v>
      </c>
      <c r="B79" s="252">
        <v>13.223128491599994</v>
      </c>
    </row>
    <row r="80" spans="1:2" ht="21.75" customHeight="1">
      <c r="A80" s="251">
        <v>44013</v>
      </c>
      <c r="B80" s="252">
        <v>16.087783971097409</v>
      </c>
    </row>
    <row r="81" spans="1:2" ht="21.75" customHeight="1">
      <c r="A81" s="251">
        <v>44044</v>
      </c>
      <c r="B81" s="252">
        <v>15.071293209717936</v>
      </c>
    </row>
    <row r="82" spans="1:2" ht="21.75" customHeight="1">
      <c r="A82" s="251">
        <v>44075</v>
      </c>
      <c r="B82" s="252">
        <v>18.76434305748819</v>
      </c>
    </row>
    <row r="83" spans="1:2" ht="21.75" customHeight="1">
      <c r="A83" s="251">
        <v>44105</v>
      </c>
      <c r="B83" s="252">
        <v>18.460394669380605</v>
      </c>
    </row>
    <row r="84" spans="1:2" ht="21.75" customHeight="1">
      <c r="A84" s="251">
        <v>44136</v>
      </c>
      <c r="B84" s="252">
        <v>18.953024711831759</v>
      </c>
    </row>
    <row r="85" spans="1:2" ht="21.75" customHeight="1">
      <c r="A85" s="251">
        <v>44166</v>
      </c>
      <c r="B85" s="252">
        <v>16.032209762943793</v>
      </c>
    </row>
    <row r="86" spans="1:2" ht="21.75" customHeight="1">
      <c r="A86" s="251">
        <v>44197</v>
      </c>
      <c r="B86" s="252">
        <v>14.114764918223031</v>
      </c>
    </row>
    <row r="87" spans="1:2" ht="21.75" customHeight="1">
      <c r="A87" s="251">
        <v>44228</v>
      </c>
      <c r="B87" s="252">
        <v>15.160877305765965</v>
      </c>
    </row>
    <row r="88" spans="1:2" ht="21.75" customHeight="1">
      <c r="A88" s="251">
        <v>44256</v>
      </c>
      <c r="B88" s="252">
        <v>16.173147314808901</v>
      </c>
    </row>
    <row r="89" spans="1:2" ht="21.75" customHeight="1">
      <c r="A89" s="251">
        <v>44287</v>
      </c>
      <c r="B89" s="252">
        <v>12.273363447439081</v>
      </c>
    </row>
    <row r="90" spans="1:2" ht="21.75" customHeight="1">
      <c r="A90" s="251">
        <v>44317</v>
      </c>
      <c r="B90" s="252">
        <v>14.975630414183286</v>
      </c>
    </row>
    <row r="91" spans="1:2" ht="21.75" customHeight="1">
      <c r="A91" s="251">
        <v>44348</v>
      </c>
      <c r="B91" s="252">
        <v>18.001429347951586</v>
      </c>
    </row>
    <row r="92" spans="1:2" ht="21.75" customHeight="1">
      <c r="A92" s="251">
        <v>44378</v>
      </c>
      <c r="B92" s="252">
        <v>14.478310722025142</v>
      </c>
    </row>
    <row r="93" spans="1:2" ht="21.75" customHeight="1">
      <c r="A93" s="251">
        <v>44409</v>
      </c>
      <c r="B93" s="252">
        <v>13.44676247016794</v>
      </c>
    </row>
    <row r="94" spans="1:2" ht="21.75" customHeight="1">
      <c r="A94" s="251">
        <v>44440</v>
      </c>
      <c r="B94" s="252">
        <v>11.946963329079409</v>
      </c>
    </row>
    <row r="95" spans="1:2" ht="21.75" customHeight="1">
      <c r="A95" s="251">
        <v>44470</v>
      </c>
      <c r="B95" s="252">
        <v>11.241819887267354</v>
      </c>
    </row>
    <row r="96" spans="1:2" ht="21.75" customHeight="1">
      <c r="A96" s="251">
        <v>44501</v>
      </c>
      <c r="B96" s="252">
        <v>12.883991832965691</v>
      </c>
    </row>
    <row r="97" spans="1:2" ht="21.75" customHeight="1">
      <c r="A97" s="251">
        <v>44531</v>
      </c>
      <c r="B97" s="252">
        <v>17.718862626473424</v>
      </c>
    </row>
    <row r="98" spans="1:2" ht="21.75" customHeight="1">
      <c r="A98" s="251">
        <v>44562</v>
      </c>
      <c r="B98" s="252">
        <v>22.524752196790004</v>
      </c>
    </row>
    <row r="99" spans="1:2" ht="21.75" customHeight="1">
      <c r="A99" s="251">
        <v>44593</v>
      </c>
      <c r="B99" s="252">
        <v>23.680614871286011</v>
      </c>
    </row>
    <row r="100" spans="1:2" ht="21.75" customHeight="1">
      <c r="A100" s="251">
        <v>44621</v>
      </c>
      <c r="B100" s="252">
        <v>25.108802568590718</v>
      </c>
    </row>
    <row r="101" spans="1:2" ht="21.75" customHeight="1">
      <c r="A101" s="251">
        <v>44652</v>
      </c>
      <c r="B101" s="252">
        <v>29.792806962517062</v>
      </c>
    </row>
    <row r="102" spans="1:2" ht="21.75" customHeight="1">
      <c r="A102" s="251">
        <v>44682</v>
      </c>
      <c r="B102" s="252">
        <v>28.180319828645395</v>
      </c>
    </row>
    <row r="103" spans="1:2" ht="21.75" customHeight="1">
      <c r="A103" s="251">
        <v>44713</v>
      </c>
      <c r="B103" s="252">
        <v>27.167668154003891</v>
      </c>
    </row>
    <row r="104" spans="1:2" ht="21.75" customHeight="1">
      <c r="A104" s="251">
        <v>44743</v>
      </c>
      <c r="B104" s="252">
        <v>26.871098681338495</v>
      </c>
    </row>
    <row r="105" spans="1:2" ht="21.75" customHeight="1">
      <c r="A105" s="251">
        <v>44774</v>
      </c>
      <c r="B105" s="252">
        <v>32.255683949864761</v>
      </c>
    </row>
    <row r="106" spans="1:2" ht="21.75" customHeight="1">
      <c r="A106" s="251">
        <v>44805</v>
      </c>
      <c r="B106" s="252">
        <v>40.086315259305962</v>
      </c>
    </row>
    <row r="107" spans="1:2" ht="21.75" customHeight="1">
      <c r="A107" s="251">
        <v>44835</v>
      </c>
      <c r="B107" s="252">
        <v>43.107158794109012</v>
      </c>
    </row>
    <row r="108" spans="1:2" ht="21.75" customHeight="1">
      <c r="A108" s="251">
        <v>44866</v>
      </c>
      <c r="B108" s="252">
        <v>42.641290074169206</v>
      </c>
    </row>
    <row r="109" spans="1:2" ht="21.75" customHeight="1">
      <c r="A109" s="251">
        <v>44896</v>
      </c>
      <c r="B109" s="252">
        <v>37.492064788788497</v>
      </c>
    </row>
    <row r="110" spans="1:2" ht="21.75" customHeight="1">
      <c r="A110" s="251">
        <v>44927</v>
      </c>
      <c r="B110" s="252">
        <v>36.281588243581439</v>
      </c>
    </row>
    <row r="111" spans="1:2" ht="21.75" customHeight="1">
      <c r="A111" s="251">
        <v>44958</v>
      </c>
      <c r="B111" s="252">
        <v>37.186454039989997</v>
      </c>
    </row>
    <row r="112" spans="1:2" ht="21.75" customHeight="1">
      <c r="A112" s="251">
        <v>44986</v>
      </c>
      <c r="B112" s="252">
        <v>35.462495261547133</v>
      </c>
    </row>
    <row r="113" spans="1:2" ht="21.75" customHeight="1">
      <c r="A113" s="251">
        <v>45017</v>
      </c>
      <c r="B113" s="252">
        <v>28.94823261048785</v>
      </c>
    </row>
    <row r="114" spans="1:2" ht="21.75" customHeight="1">
      <c r="A114" s="251">
        <v>45047</v>
      </c>
      <c r="B114" s="252">
        <v>29.95105435636421</v>
      </c>
    </row>
    <row r="115" spans="1:2" ht="21.75" customHeight="1">
      <c r="A115" s="251">
        <v>45078</v>
      </c>
      <c r="B115" s="252">
        <v>30.335550607777492</v>
      </c>
    </row>
    <row r="116" spans="1:2" ht="21.75" customHeight="1">
      <c r="A116" s="251">
        <v>45108</v>
      </c>
      <c r="B116" s="252">
        <v>28.989529028826041</v>
      </c>
    </row>
    <row r="117" spans="1:2" ht="21.75" customHeight="1">
      <c r="A117" s="251">
        <v>45139</v>
      </c>
      <c r="B117" s="252">
        <v>25.986594069066896</v>
      </c>
    </row>
    <row r="118" spans="1:2" ht="21.75" customHeight="1">
      <c r="A118" s="251">
        <v>45170</v>
      </c>
      <c r="B118" s="252">
        <v>22.76284697497843</v>
      </c>
    </row>
    <row r="119" spans="1:2" ht="21.75" customHeight="1">
      <c r="A119" s="251">
        <v>45200</v>
      </c>
      <c r="B119" s="252">
        <v>18.981971629909893</v>
      </c>
    </row>
    <row r="120" spans="1:2" ht="21.75" customHeight="1">
      <c r="A120" s="251">
        <v>45231</v>
      </c>
      <c r="B120" s="252">
        <v>18.717360335519047</v>
      </c>
    </row>
    <row r="121" spans="1:2" ht="21.75" customHeight="1">
      <c r="A121" s="251">
        <v>45261</v>
      </c>
      <c r="B121" s="252">
        <v>19.307252660588929</v>
      </c>
    </row>
    <row r="122" spans="1:2" ht="21.75" customHeight="1">
      <c r="A122" s="251">
        <v>45292</v>
      </c>
      <c r="B122" s="252">
        <v>19.173552161712948</v>
      </c>
    </row>
    <row r="123" spans="1:2" ht="21.75" customHeight="1">
      <c r="A123" s="251">
        <v>45323</v>
      </c>
      <c r="B123" s="252">
        <v>17.694554887491805</v>
      </c>
    </row>
    <row r="124" spans="1:2" ht="21.75" customHeight="1">
      <c r="A124" s="251">
        <v>45352</v>
      </c>
      <c r="B124" s="252">
        <v>17.163209991887925</v>
      </c>
    </row>
  </sheetData>
  <pageMargins left="1.18" right="0.79" top="0.79" bottom="0.79" header="0.39" footer="0.39"/>
  <pageSetup paperSize="9" fitToWidth="0"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Лист63"/>
  <dimension ref="A1:E122"/>
  <sheetViews>
    <sheetView showGridLines="0" workbookViewId="0">
      <pane xSplit="1" ySplit="1" topLeftCell="B2" activePane="bottomRight" state="frozen"/>
      <selection pane="topRight"/>
      <selection pane="bottomLeft"/>
      <selection pane="bottomRight" activeCell="K32" sqref="K32"/>
    </sheetView>
  </sheetViews>
  <sheetFormatPr defaultColWidth="10.77734375" defaultRowHeight="14.4" customHeight="1"/>
  <cols>
    <col min="1" max="1" width="10.77734375" style="186"/>
    <col min="2" max="3" width="10.77734375" style="219"/>
    <col min="4" max="16384" width="10.77734375" style="128"/>
  </cols>
  <sheetData>
    <row r="1" spans="1:2" ht="13.5" customHeight="1">
      <c r="A1" s="242" t="s">
        <v>547</v>
      </c>
    </row>
    <row r="2" spans="1:2" ht="12" customHeight="1">
      <c r="A2" s="187">
        <v>41699</v>
      </c>
      <c r="B2" s="243">
        <v>86.397796374887918</v>
      </c>
    </row>
    <row r="3" spans="1:2" ht="12" customHeight="1">
      <c r="A3" s="187">
        <v>41730</v>
      </c>
      <c r="B3" s="243">
        <v>100.67174963475894</v>
      </c>
    </row>
    <row r="4" spans="1:2" ht="12" customHeight="1">
      <c r="A4" s="187">
        <v>41760</v>
      </c>
      <c r="B4" s="243">
        <v>72.714069150515584</v>
      </c>
    </row>
    <row r="5" spans="1:2" ht="12" customHeight="1">
      <c r="A5" s="187">
        <v>41791</v>
      </c>
      <c r="B5" s="243">
        <v>89.459273599485783</v>
      </c>
    </row>
    <row r="6" spans="1:2" ht="12" customHeight="1">
      <c r="A6" s="187">
        <v>41821</v>
      </c>
      <c r="B6" s="243">
        <v>65.08052123751888</v>
      </c>
    </row>
    <row r="7" spans="1:2" ht="12" customHeight="1">
      <c r="A7" s="187">
        <v>41852</v>
      </c>
      <c r="B7" s="243">
        <v>72.773281457591452</v>
      </c>
    </row>
    <row r="8" spans="1:2" ht="12" customHeight="1">
      <c r="A8" s="187">
        <v>41883</v>
      </c>
      <c r="B8" s="243">
        <v>65.542311784651659</v>
      </c>
    </row>
    <row r="9" spans="1:2" ht="12" customHeight="1">
      <c r="A9" s="187">
        <v>41913</v>
      </c>
      <c r="B9" s="243">
        <v>66.979896393423104</v>
      </c>
    </row>
    <row r="10" spans="1:2" ht="12" customHeight="1">
      <c r="A10" s="187">
        <v>41944</v>
      </c>
      <c r="B10" s="243">
        <v>99.553690735121492</v>
      </c>
    </row>
    <row r="11" spans="1:2" ht="12" customHeight="1">
      <c r="A11" s="187">
        <v>41974</v>
      </c>
      <c r="B11" s="243">
        <v>47.512912468951157</v>
      </c>
    </row>
    <row r="12" spans="1:2" ht="12" customHeight="1">
      <c r="A12" s="187">
        <v>42005</v>
      </c>
      <c r="B12" s="243">
        <v>52.06473766257799</v>
      </c>
    </row>
    <row r="13" spans="1:2" ht="12" customHeight="1">
      <c r="A13" s="187">
        <v>42036</v>
      </c>
      <c r="B13" s="243">
        <v>26.660372666146998</v>
      </c>
    </row>
    <row r="14" spans="1:2" ht="12" customHeight="1">
      <c r="A14" s="187">
        <v>42064</v>
      </c>
      <c r="B14" s="243">
        <v>1.4999188773140086</v>
      </c>
    </row>
    <row r="15" spans="1:2" ht="12" customHeight="1">
      <c r="A15" s="187">
        <v>42095</v>
      </c>
      <c r="B15" s="243">
        <v>-13.127733805022496</v>
      </c>
    </row>
    <row r="16" spans="1:2" ht="12" customHeight="1">
      <c r="A16" s="187">
        <v>42125</v>
      </c>
      <c r="B16" s="243">
        <v>-13.398432000247148</v>
      </c>
    </row>
    <row r="17" spans="1:5" ht="12" customHeight="1">
      <c r="A17" s="187">
        <v>42156</v>
      </c>
      <c r="B17" s="243">
        <v>-42.951553243557939</v>
      </c>
    </row>
    <row r="18" spans="1:5" ht="12" customHeight="1">
      <c r="A18" s="187">
        <v>42186</v>
      </c>
      <c r="B18" s="243">
        <v>-22.381558337095026</v>
      </c>
    </row>
    <row r="19" spans="1:5" ht="12" customHeight="1">
      <c r="A19" s="187">
        <v>42217</v>
      </c>
      <c r="B19" s="243">
        <v>-36.636347177482335</v>
      </c>
    </row>
    <row r="20" spans="1:5" ht="12" customHeight="1">
      <c r="A20" s="187">
        <v>42248</v>
      </c>
      <c r="B20" s="243">
        <v>-11.1948806709248</v>
      </c>
    </row>
    <row r="21" spans="1:5" ht="12" customHeight="1">
      <c r="A21" s="187">
        <v>42278</v>
      </c>
      <c r="B21" s="243">
        <v>7.5031500677297291</v>
      </c>
    </row>
    <row r="22" spans="1:5" ht="12" customHeight="1">
      <c r="A22" s="187">
        <v>42309</v>
      </c>
      <c r="B22" s="243">
        <v>-29.278525171388004</v>
      </c>
    </row>
    <row r="23" spans="1:5" ht="12" customHeight="1">
      <c r="A23" s="187">
        <v>42339</v>
      </c>
      <c r="B23" s="243">
        <v>7.528938444576716</v>
      </c>
      <c r="E23" s="248" t="s">
        <v>421</v>
      </c>
    </row>
    <row r="24" spans="1:5" ht="12" customHeight="1">
      <c r="A24" s="187">
        <v>42370</v>
      </c>
      <c r="B24" s="243">
        <v>-2.6069423337024134</v>
      </c>
    </row>
    <row r="25" spans="1:5" ht="12" customHeight="1">
      <c r="A25" s="187">
        <v>42401</v>
      </c>
      <c r="B25" s="243">
        <v>-7.274941908233429</v>
      </c>
    </row>
    <row r="26" spans="1:5" ht="12" customHeight="1">
      <c r="A26" s="187">
        <v>42430</v>
      </c>
      <c r="B26" s="243">
        <v>1.7943920271131373</v>
      </c>
    </row>
    <row r="27" spans="1:5" ht="12" customHeight="1">
      <c r="A27" s="187">
        <v>42461</v>
      </c>
      <c r="B27" s="243">
        <v>2.6235765482006426</v>
      </c>
    </row>
    <row r="28" spans="1:5" ht="12" customHeight="1">
      <c r="A28" s="187">
        <v>42491</v>
      </c>
      <c r="B28" s="243">
        <v>-8.2595498109127803</v>
      </c>
    </row>
    <row r="29" spans="1:5" ht="12" customHeight="1">
      <c r="A29" s="187">
        <v>42522</v>
      </c>
      <c r="B29" s="243">
        <v>17.545778701651525</v>
      </c>
    </row>
    <row r="30" spans="1:5" ht="12" customHeight="1">
      <c r="A30" s="187">
        <v>42552</v>
      </c>
      <c r="B30" s="243">
        <v>-1.9315538381478334</v>
      </c>
    </row>
    <row r="31" spans="1:5" ht="12" customHeight="1">
      <c r="A31" s="187">
        <v>42583</v>
      </c>
      <c r="B31" s="243">
        <v>-2.949824865588436</v>
      </c>
    </row>
    <row r="32" spans="1:5" ht="12" customHeight="1">
      <c r="A32" s="187">
        <v>42614</v>
      </c>
      <c r="B32" s="243">
        <v>-22.296680014859032</v>
      </c>
    </row>
    <row r="33" spans="1:2" ht="12" customHeight="1">
      <c r="A33" s="187">
        <v>42644</v>
      </c>
      <c r="B33" s="243">
        <v>-42.634286126151594</v>
      </c>
    </row>
    <row r="34" spans="1:2" ht="12" customHeight="1">
      <c r="A34" s="187">
        <v>42675</v>
      </c>
      <c r="B34" s="243">
        <v>-48.335307310249334</v>
      </c>
    </row>
    <row r="35" spans="1:2" ht="12" customHeight="1">
      <c r="A35" s="187">
        <v>42705</v>
      </c>
      <c r="B35" s="243">
        <v>-37.432965987770459</v>
      </c>
    </row>
    <row r="36" spans="1:2" ht="12" customHeight="1">
      <c r="A36" s="187">
        <v>42736</v>
      </c>
      <c r="B36" s="243">
        <v>-34.106116505242234</v>
      </c>
    </row>
    <row r="37" spans="1:2" ht="12" customHeight="1">
      <c r="A37" s="187">
        <v>42767</v>
      </c>
      <c r="B37" s="243">
        <v>-15.835540811087387</v>
      </c>
    </row>
    <row r="38" spans="1:2" ht="12" customHeight="1">
      <c r="A38" s="187">
        <v>42795</v>
      </c>
      <c r="B38" s="243">
        <v>-21.720014145605859</v>
      </c>
    </row>
    <row r="39" spans="1:2" ht="12" customHeight="1">
      <c r="A39" s="187">
        <v>42826</v>
      </c>
      <c r="B39" s="243">
        <v>-25.707429124731718</v>
      </c>
    </row>
    <row r="40" spans="1:2" ht="12" customHeight="1">
      <c r="A40" s="187">
        <v>42856</v>
      </c>
      <c r="B40" s="243">
        <v>-28.064345103525572</v>
      </c>
    </row>
    <row r="41" spans="1:2" ht="12" customHeight="1">
      <c r="A41" s="187">
        <v>42887</v>
      </c>
      <c r="B41" s="243">
        <v>-32.482831750355203</v>
      </c>
    </row>
    <row r="42" spans="1:2" ht="12" customHeight="1">
      <c r="A42" s="187">
        <v>42917</v>
      </c>
      <c r="B42" s="243">
        <v>-33.099336040140166</v>
      </c>
    </row>
    <row r="43" spans="1:2" ht="12" customHeight="1">
      <c r="A43" s="187">
        <v>42948</v>
      </c>
      <c r="B43" s="243">
        <v>-15.101417845421977</v>
      </c>
    </row>
    <row r="44" spans="1:2" ht="12" customHeight="1">
      <c r="A44" s="187">
        <v>42979</v>
      </c>
      <c r="B44" s="243">
        <v>-5.9316659194777719</v>
      </c>
    </row>
    <row r="45" spans="1:2" ht="12" customHeight="1">
      <c r="A45" s="187">
        <v>43009</v>
      </c>
      <c r="B45" s="243">
        <v>-16.171854246888952</v>
      </c>
    </row>
    <row r="46" spans="1:2" ht="12" customHeight="1">
      <c r="A46" s="187">
        <v>43040</v>
      </c>
      <c r="B46" s="243">
        <v>-11.927402883939077</v>
      </c>
    </row>
    <row r="47" spans="1:2" ht="12" customHeight="1">
      <c r="A47" s="187">
        <v>43070</v>
      </c>
      <c r="B47" s="243">
        <v>-7.2160279372045402</v>
      </c>
    </row>
    <row r="48" spans="1:2" ht="12" customHeight="1">
      <c r="A48" s="187">
        <v>43101</v>
      </c>
      <c r="B48" s="243">
        <v>-10.794404591702031</v>
      </c>
    </row>
    <row r="49" spans="1:2" ht="12" customHeight="1">
      <c r="A49" s="187">
        <v>43132</v>
      </c>
      <c r="B49" s="243">
        <v>-12.272882306692781</v>
      </c>
    </row>
    <row r="50" spans="1:2" ht="12" customHeight="1">
      <c r="A50" s="187">
        <v>43160</v>
      </c>
      <c r="B50" s="243">
        <v>-28.241327280415113</v>
      </c>
    </row>
    <row r="51" spans="1:2" ht="12" customHeight="1">
      <c r="A51" s="187">
        <v>43191</v>
      </c>
      <c r="B51" s="243">
        <v>-19.059305648690341</v>
      </c>
    </row>
    <row r="52" spans="1:2" ht="12" customHeight="1">
      <c r="A52" s="187">
        <v>43221</v>
      </c>
      <c r="B52" s="243">
        <v>-30.941492775040167</v>
      </c>
    </row>
    <row r="53" spans="1:2" ht="12" customHeight="1">
      <c r="A53" s="187">
        <v>43252</v>
      </c>
      <c r="B53" s="243">
        <v>-16.996836153069342</v>
      </c>
    </row>
    <row r="54" spans="1:2" ht="12" customHeight="1">
      <c r="A54" s="187">
        <v>43282</v>
      </c>
      <c r="B54" s="243">
        <v>-26.233984736111417</v>
      </c>
    </row>
    <row r="55" spans="1:2" ht="12" customHeight="1">
      <c r="A55" s="187">
        <v>43313</v>
      </c>
      <c r="B55" s="243">
        <v>-31.980698705787219</v>
      </c>
    </row>
    <row r="56" spans="1:2" ht="12" customHeight="1">
      <c r="A56" s="187">
        <v>43344</v>
      </c>
      <c r="B56" s="243">
        <v>-49.01024598363005</v>
      </c>
    </row>
    <row r="57" spans="1:2" ht="12" customHeight="1">
      <c r="A57" s="187">
        <v>43374</v>
      </c>
      <c r="B57" s="243">
        <v>-22.72841768321933</v>
      </c>
    </row>
    <row r="58" spans="1:2" ht="12" customHeight="1">
      <c r="A58" s="187">
        <v>43405</v>
      </c>
      <c r="B58" s="243">
        <v>-25.095949873056618</v>
      </c>
    </row>
    <row r="59" spans="1:2" ht="12" customHeight="1">
      <c r="A59" s="187">
        <v>43435</v>
      </c>
      <c r="B59" s="243">
        <v>-29.894092741098184</v>
      </c>
    </row>
    <row r="60" spans="1:2" ht="12" customHeight="1">
      <c r="A60" s="187">
        <v>43466</v>
      </c>
      <c r="B60" s="243">
        <v>-14.573294489358227</v>
      </c>
    </row>
    <row r="61" spans="1:2" ht="12" customHeight="1">
      <c r="A61" s="187">
        <v>43497</v>
      </c>
      <c r="B61" s="243">
        <v>-33.244819372794062</v>
      </c>
    </row>
    <row r="62" spans="1:2" ht="12" customHeight="1">
      <c r="A62" s="187">
        <v>43525</v>
      </c>
      <c r="B62" s="243">
        <v>-6.3141649268430911</v>
      </c>
    </row>
    <row r="63" spans="1:2" ht="12" customHeight="1">
      <c r="A63" s="187">
        <v>43556</v>
      </c>
      <c r="B63" s="243">
        <v>-27.401186824143565</v>
      </c>
    </row>
    <row r="64" spans="1:2" ht="12" customHeight="1">
      <c r="A64" s="187">
        <v>43586</v>
      </c>
      <c r="B64" s="243">
        <v>4.6352998985583405</v>
      </c>
    </row>
    <row r="65" spans="1:2" ht="12" customHeight="1">
      <c r="A65" s="187">
        <v>43617</v>
      </c>
      <c r="B65" s="243">
        <v>-12.343638992281534</v>
      </c>
    </row>
    <row r="66" spans="1:2" ht="12" customHeight="1">
      <c r="A66" s="187">
        <v>43647</v>
      </c>
      <c r="B66" s="243">
        <v>-11.636451559264412</v>
      </c>
    </row>
    <row r="67" spans="1:2" ht="12" customHeight="1">
      <c r="A67" s="187">
        <v>43678</v>
      </c>
      <c r="B67" s="243">
        <v>-14.328615612071086</v>
      </c>
    </row>
    <row r="68" spans="1:2" ht="12" customHeight="1">
      <c r="A68" s="187">
        <v>43709</v>
      </c>
      <c r="B68" s="243">
        <v>4.6862502791871696</v>
      </c>
    </row>
    <row r="69" spans="1:2" ht="12" customHeight="1">
      <c r="A69" s="187">
        <v>43739</v>
      </c>
      <c r="B69" s="243">
        <v>-21.905179893146347</v>
      </c>
    </row>
    <row r="70" spans="1:2" ht="12" customHeight="1">
      <c r="A70" s="187">
        <v>43770</v>
      </c>
      <c r="B70" s="243">
        <v>-10.407548776092991</v>
      </c>
    </row>
    <row r="71" spans="1:2" ht="12" customHeight="1">
      <c r="A71" s="187">
        <v>43800</v>
      </c>
      <c r="B71" s="243">
        <v>-21.009131507367179</v>
      </c>
    </row>
    <row r="72" spans="1:2" ht="12" customHeight="1">
      <c r="A72" s="187">
        <v>43831</v>
      </c>
      <c r="B72" s="243">
        <v>-38.886941408691698</v>
      </c>
    </row>
    <row r="73" spans="1:2" ht="12" customHeight="1">
      <c r="A73" s="187">
        <v>43862</v>
      </c>
      <c r="B73" s="243">
        <v>-35.424664727162408</v>
      </c>
    </row>
    <row r="74" spans="1:2" ht="12" customHeight="1">
      <c r="A74" s="187">
        <v>43891</v>
      </c>
      <c r="B74" s="243">
        <v>-29.484265707999498</v>
      </c>
    </row>
    <row r="75" spans="1:2" ht="12" customHeight="1">
      <c r="A75" s="187">
        <v>43922</v>
      </c>
      <c r="B75" s="243">
        <v>-22.589372572594971</v>
      </c>
    </row>
    <row r="76" spans="1:2" ht="12" customHeight="1">
      <c r="A76" s="187">
        <v>43952</v>
      </c>
      <c r="B76" s="243">
        <v>-25.561164393053748</v>
      </c>
    </row>
    <row r="77" spans="1:2" ht="12" customHeight="1">
      <c r="A77" s="187">
        <v>43983</v>
      </c>
      <c r="B77" s="243">
        <v>-18.388092747917788</v>
      </c>
    </row>
    <row r="78" spans="1:2" ht="12" customHeight="1">
      <c r="A78" s="187">
        <v>44013</v>
      </c>
      <c r="B78" s="243">
        <v>-21.685705524988276</v>
      </c>
    </row>
    <row r="79" spans="1:2" ht="12" customHeight="1">
      <c r="A79" s="187">
        <v>44044</v>
      </c>
      <c r="B79" s="243">
        <v>-11.282118811887228</v>
      </c>
    </row>
    <row r="80" spans="1:2" ht="12" customHeight="1">
      <c r="A80" s="187">
        <v>44075</v>
      </c>
      <c r="B80" s="243">
        <v>-4.287182535634896E-2</v>
      </c>
    </row>
    <row r="81" spans="1:2" ht="12" customHeight="1">
      <c r="A81" s="187">
        <v>44105</v>
      </c>
      <c r="B81" s="243">
        <v>10.653351348590324</v>
      </c>
    </row>
    <row r="82" spans="1:2" ht="12" customHeight="1">
      <c r="A82" s="187">
        <v>44136</v>
      </c>
      <c r="B82" s="243">
        <v>-14.556200184631249</v>
      </c>
    </row>
    <row r="83" spans="1:2" ht="12" customHeight="1">
      <c r="A83" s="187">
        <v>44166</v>
      </c>
      <c r="B83" s="243">
        <v>31.415041730831781</v>
      </c>
    </row>
    <row r="84" spans="1:2" ht="12" customHeight="1">
      <c r="A84" s="187">
        <v>44197</v>
      </c>
      <c r="B84" s="243">
        <v>64.151804196278917</v>
      </c>
    </row>
    <row r="85" spans="1:2" ht="12" customHeight="1">
      <c r="A85" s="187">
        <v>44228</v>
      </c>
      <c r="B85" s="243">
        <v>68.721635638044916</v>
      </c>
    </row>
    <row r="86" spans="1:2" ht="12" customHeight="1">
      <c r="A86" s="187">
        <v>44256</v>
      </c>
      <c r="B86" s="243">
        <v>60.821121561473198</v>
      </c>
    </row>
    <row r="87" spans="1:2" ht="12" customHeight="1">
      <c r="A87" s="187">
        <v>44287</v>
      </c>
      <c r="B87" s="243">
        <v>47.20111182688575</v>
      </c>
    </row>
    <row r="88" spans="1:2" ht="12" customHeight="1">
      <c r="A88" s="187">
        <v>44317</v>
      </c>
      <c r="B88" s="243">
        <v>46.550775842118391</v>
      </c>
    </row>
    <row r="89" spans="1:2" ht="12" customHeight="1">
      <c r="A89" s="187">
        <v>44348</v>
      </c>
      <c r="B89" s="243">
        <v>57.163221795096618</v>
      </c>
    </row>
    <row r="90" spans="1:2" ht="12" customHeight="1">
      <c r="A90" s="187">
        <v>44378</v>
      </c>
      <c r="B90" s="243">
        <v>59.004158557973128</v>
      </c>
    </row>
    <row r="91" spans="1:2" ht="12" customHeight="1">
      <c r="A91" s="187">
        <v>44409</v>
      </c>
      <c r="B91" s="243">
        <v>58.927151748115783</v>
      </c>
    </row>
    <row r="92" spans="1:2" ht="12" customHeight="1">
      <c r="A92" s="187">
        <v>44440</v>
      </c>
      <c r="B92" s="243">
        <v>65.066006848536091</v>
      </c>
    </row>
    <row r="93" spans="1:2" ht="12" customHeight="1">
      <c r="A93" s="187">
        <v>44470</v>
      </c>
      <c r="B93" s="243">
        <v>77.937122654532175</v>
      </c>
    </row>
    <row r="94" spans="1:2" ht="12" customHeight="1">
      <c r="A94" s="187">
        <v>44501</v>
      </c>
      <c r="B94" s="243">
        <v>83.215836416421297</v>
      </c>
    </row>
    <row r="95" spans="1:2" ht="12" customHeight="1">
      <c r="A95" s="187">
        <v>44531</v>
      </c>
      <c r="B95" s="243">
        <v>56.847098699799162</v>
      </c>
    </row>
    <row r="96" spans="1:2" ht="12" customHeight="1">
      <c r="A96" s="187">
        <v>44562</v>
      </c>
      <c r="B96" s="243">
        <v>19.963445931571844</v>
      </c>
    </row>
    <row r="97" spans="1:2" ht="12" customHeight="1">
      <c r="A97" s="187">
        <v>44593</v>
      </c>
      <c r="B97" s="243">
        <v>26.995605468680999</v>
      </c>
    </row>
    <row r="98" spans="1:2" ht="12" customHeight="1">
      <c r="A98" s="187">
        <v>44621</v>
      </c>
      <c r="B98" s="243">
        <v>-50.292751367962396</v>
      </c>
    </row>
    <row r="99" spans="1:2" ht="12" customHeight="1">
      <c r="A99" s="187">
        <v>44652</v>
      </c>
      <c r="B99" s="243">
        <v>-23.098352328678601</v>
      </c>
    </row>
    <row r="100" spans="1:2" ht="12" customHeight="1">
      <c r="A100" s="187">
        <v>44682</v>
      </c>
      <c r="B100" s="243">
        <v>4.2722994865586514</v>
      </c>
    </row>
    <row r="101" spans="1:2" ht="12" customHeight="1">
      <c r="A101" s="187">
        <v>44713</v>
      </c>
      <c r="B101" s="243">
        <v>6.8182805618193481</v>
      </c>
    </row>
    <row r="102" spans="1:2" ht="12" customHeight="1">
      <c r="A102" s="187">
        <v>44743</v>
      </c>
      <c r="B102" s="243">
        <v>-2.0769609349347151</v>
      </c>
    </row>
    <row r="103" spans="1:2" ht="12" customHeight="1">
      <c r="A103" s="187">
        <v>44774</v>
      </c>
      <c r="B103" s="243">
        <v>-12.260867707077534</v>
      </c>
    </row>
    <row r="104" spans="1:2" ht="12" customHeight="1">
      <c r="A104" s="187">
        <v>44805</v>
      </c>
      <c r="B104" s="243">
        <v>-35.399706209521312</v>
      </c>
    </row>
    <row r="105" spans="1:2" ht="12" customHeight="1">
      <c r="A105" s="187">
        <v>44835</v>
      </c>
      <c r="B105" s="243">
        <v>-41.279976031926687</v>
      </c>
    </row>
    <row r="106" spans="1:2" ht="12" customHeight="1">
      <c r="A106" s="187">
        <v>44866</v>
      </c>
      <c r="B106" s="243">
        <v>-73.580981615920777</v>
      </c>
    </row>
    <row r="107" spans="1:2" ht="12" customHeight="1">
      <c r="A107" s="187">
        <v>44896</v>
      </c>
      <c r="B107" s="243">
        <v>-78.85908847135785</v>
      </c>
    </row>
    <row r="108" spans="1:2" ht="12" customHeight="1">
      <c r="A108" s="187">
        <v>44927</v>
      </c>
      <c r="B108" s="243">
        <v>-77.331967132238546</v>
      </c>
    </row>
    <row r="109" spans="1:2" ht="12" customHeight="1">
      <c r="A109" s="187">
        <v>44958</v>
      </c>
      <c r="B109" s="243">
        <v>-116.61460496801401</v>
      </c>
    </row>
    <row r="110" spans="1:2" ht="12" customHeight="1">
      <c r="A110" s="187">
        <v>44986</v>
      </c>
      <c r="B110" s="243">
        <v>-58.951697758270541</v>
      </c>
    </row>
    <row r="111" spans="1:2" ht="12" customHeight="1">
      <c r="A111" s="187">
        <v>45017</v>
      </c>
      <c r="B111" s="243">
        <v>-85.279185135548062</v>
      </c>
    </row>
    <row r="112" spans="1:2" ht="12" customHeight="1">
      <c r="A112" s="187">
        <v>45047</v>
      </c>
      <c r="B112" s="243">
        <v>-117.33097080342074</v>
      </c>
    </row>
    <row r="113" spans="1:2" ht="12" customHeight="1">
      <c r="A113" s="187">
        <v>45078</v>
      </c>
      <c r="B113" s="243">
        <v>-149.47215839166202</v>
      </c>
    </row>
    <row r="114" spans="1:2" ht="12" customHeight="1">
      <c r="A114" s="187">
        <v>45108</v>
      </c>
      <c r="B114" s="243">
        <v>-161.86424656323339</v>
      </c>
    </row>
    <row r="115" spans="1:2" ht="12" customHeight="1">
      <c r="A115" s="187">
        <v>45139</v>
      </c>
      <c r="B115" s="243">
        <v>-132.97299565531807</v>
      </c>
    </row>
    <row r="116" spans="1:2" ht="12" customHeight="1">
      <c r="A116" s="187">
        <v>45170</v>
      </c>
      <c r="B116" s="243">
        <v>-120.20227780119738</v>
      </c>
    </row>
    <row r="117" spans="1:2" ht="12" customHeight="1">
      <c r="A117" s="187">
        <v>45200</v>
      </c>
      <c r="B117" s="243">
        <v>-127.49366591716726</v>
      </c>
    </row>
    <row r="118" spans="1:2" ht="12" customHeight="1">
      <c r="A118" s="187">
        <v>45231</v>
      </c>
      <c r="B118" s="243">
        <v>-57.935560862680191</v>
      </c>
    </row>
    <row r="119" spans="1:2" ht="12" customHeight="1">
      <c r="A119" s="187">
        <v>45261</v>
      </c>
      <c r="B119" s="243">
        <v>-45.795140762285932</v>
      </c>
    </row>
    <row r="120" spans="1:2" ht="12" customHeight="1">
      <c r="A120" s="187">
        <v>45292</v>
      </c>
      <c r="B120" s="243">
        <v>-58.467072703811496</v>
      </c>
    </row>
    <row r="121" spans="1:2" ht="12" hidden="1" customHeight="1">
      <c r="A121" s="187" t="e">
        <f>DATEVALUE(#REF!)</f>
        <v>#REF!</v>
      </c>
      <c r="B121" s="243" t="e">
        <f>(#REF!/#REF!-#REF!/#REF!)/(#REF!/(#REF!+#REF!)/2)*100</f>
        <v>#REF!</v>
      </c>
    </row>
    <row r="122" spans="1:2" ht="12" hidden="1" customHeight="1">
      <c r="A122" s="187" t="e">
        <f>DATEVALUE(#REF!)</f>
        <v>#REF!</v>
      </c>
      <c r="B122" s="243" t="e">
        <f>(#REF!/#REF!-#REF!/#REF!)/(#REF!/(#REF!+#REF!)/2)*100</f>
        <v>#REF!</v>
      </c>
    </row>
  </sheetData>
  <pageMargins left="1.18" right="0.79" top="0.79" bottom="0.79" header="0.39" footer="0.39"/>
  <pageSetup paperSize="9" fitToWidth="0" fitToHeight="0"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Лист64"/>
  <dimension ref="A1:S15"/>
  <sheetViews>
    <sheetView zoomScaleNormal="100" workbookViewId="0">
      <pane xSplit="1" ySplit="2" topLeftCell="F3" activePane="bottomRight" state="frozen"/>
      <selection pane="topRight"/>
      <selection pane="bottomLeft"/>
      <selection pane="bottomRight"/>
    </sheetView>
  </sheetViews>
  <sheetFormatPr defaultColWidth="10.109375" defaultRowHeight="14.4" customHeight="1"/>
  <cols>
    <col min="1" max="1" width="16.5546875" style="254" customWidth="1"/>
    <col min="2" max="6" width="16.88671875" style="254" customWidth="1"/>
    <col min="7" max="7" width="17.6640625" style="254" bestFit="1" customWidth="1"/>
    <col min="8" max="11" width="16.88671875" style="254" customWidth="1"/>
    <col min="12" max="13" width="10.109375" style="254"/>
    <col min="14" max="14" width="14.44140625" style="254" bestFit="1" customWidth="1"/>
    <col min="15" max="19" width="10.109375" style="254"/>
    <col min="20" max="16384" width="10.109375" style="255"/>
  </cols>
  <sheetData>
    <row r="1" spans="1:14" ht="14.4" customHeight="1">
      <c r="A1" s="253" t="s">
        <v>759</v>
      </c>
    </row>
    <row r="2" spans="1:14" ht="14.25" customHeight="1">
      <c r="A2" s="256"/>
      <c r="B2" s="257" t="s">
        <v>538</v>
      </c>
      <c r="C2" s="257" t="s">
        <v>539</v>
      </c>
      <c r="D2" s="257" t="s">
        <v>540</v>
      </c>
      <c r="E2" s="257" t="s">
        <v>541</v>
      </c>
      <c r="F2" s="257" t="s">
        <v>423</v>
      </c>
      <c r="G2" s="257" t="s">
        <v>435</v>
      </c>
      <c r="H2" s="257" t="s">
        <v>438</v>
      </c>
      <c r="I2" s="257" t="s">
        <v>441</v>
      </c>
      <c r="J2" s="257" t="s">
        <v>444</v>
      </c>
      <c r="K2" s="257" t="s">
        <v>447</v>
      </c>
    </row>
    <row r="3" spans="1:14" ht="21.75" customHeight="1">
      <c r="A3" s="258" t="s">
        <v>548</v>
      </c>
      <c r="B3" s="259">
        <v>-5122858686</v>
      </c>
      <c r="C3" s="259">
        <v>-7541975042</v>
      </c>
      <c r="D3" s="259">
        <v>-7243636839</v>
      </c>
      <c r="E3" s="259">
        <v>-5761026936</v>
      </c>
      <c r="F3" s="259">
        <v>-7133820471</v>
      </c>
      <c r="G3" s="259">
        <v>-11582385382</v>
      </c>
      <c r="H3" s="259">
        <v>-1624653897</v>
      </c>
      <c r="I3" s="259">
        <v>-1462820746</v>
      </c>
      <c r="J3" s="259">
        <v>-1177345023</v>
      </c>
      <c r="K3" s="259">
        <v>-2875587725</v>
      </c>
    </row>
    <row r="4" spans="1:14" ht="30.75" customHeight="1">
      <c r="A4" s="258" t="s">
        <v>549</v>
      </c>
      <c r="B4" s="259">
        <v>-2537422573</v>
      </c>
      <c r="C4" s="259">
        <v>-2013855201</v>
      </c>
      <c r="D4" s="259">
        <v>-2787510025</v>
      </c>
      <c r="E4" s="259">
        <v>-2348205172</v>
      </c>
      <c r="F4" s="259">
        <v>1278835901</v>
      </c>
      <c r="G4" s="259">
        <v>1432634657</v>
      </c>
      <c r="H4" s="259">
        <v>-6023914524</v>
      </c>
      <c r="I4" s="259">
        <v>-6084783094</v>
      </c>
      <c r="J4" s="259">
        <v>-8473291169</v>
      </c>
      <c r="K4" s="259">
        <v>-1997293210</v>
      </c>
    </row>
    <row r="5" spans="1:14" ht="30.75" customHeight="1">
      <c r="A5" s="258" t="s">
        <v>550</v>
      </c>
      <c r="B5" s="259">
        <v>-457203788</v>
      </c>
      <c r="C5" s="259">
        <v>-36366894</v>
      </c>
      <c r="D5" s="259">
        <v>-853299605</v>
      </c>
      <c r="E5" s="259">
        <v>-1077854038</v>
      </c>
      <c r="F5" s="259">
        <v>-263933913</v>
      </c>
      <c r="G5" s="259">
        <v>193018374</v>
      </c>
      <c r="H5" s="259">
        <v>-2556349929</v>
      </c>
      <c r="I5" s="259">
        <v>-1865688774</v>
      </c>
      <c r="J5" s="259">
        <v>-2330605185</v>
      </c>
      <c r="K5" s="259">
        <v>-4798709148</v>
      </c>
    </row>
    <row r="6" spans="1:14" ht="30.75" customHeight="1">
      <c r="A6" s="258" t="s">
        <v>551</v>
      </c>
      <c r="B6" s="259">
        <v>97845024</v>
      </c>
      <c r="C6" s="259">
        <v>1043024563</v>
      </c>
      <c r="D6" s="259">
        <v>1542372152</v>
      </c>
      <c r="E6" s="259">
        <v>1912881202</v>
      </c>
      <c r="F6" s="259">
        <v>1898398665</v>
      </c>
      <c r="G6" s="259">
        <v>1976262879</v>
      </c>
      <c r="H6" s="259">
        <v>1188199745</v>
      </c>
      <c r="I6" s="259">
        <v>319495169</v>
      </c>
      <c r="J6" s="259">
        <v>3880661738</v>
      </c>
      <c r="K6" s="259">
        <v>3435257241</v>
      </c>
    </row>
    <row r="7" spans="1:14" ht="39.75" customHeight="1">
      <c r="A7" s="258" t="s">
        <v>552</v>
      </c>
      <c r="B7" s="259">
        <v>2694643410</v>
      </c>
      <c r="C7" s="259">
        <v>4114252324</v>
      </c>
      <c r="D7" s="259">
        <v>5758932433</v>
      </c>
      <c r="E7" s="259">
        <v>6436029299</v>
      </c>
      <c r="F7" s="259">
        <v>6399390667</v>
      </c>
      <c r="G7" s="259">
        <v>8084843944</v>
      </c>
      <c r="H7" s="259">
        <v>10562487403</v>
      </c>
      <c r="I7" s="259">
        <v>9787650473</v>
      </c>
      <c r="J7" s="259">
        <v>11018649970</v>
      </c>
      <c r="K7" s="259">
        <v>10581245864</v>
      </c>
    </row>
    <row r="8" spans="1:14" ht="30.75" customHeight="1">
      <c r="A8" s="258" t="s">
        <v>553</v>
      </c>
      <c r="B8" s="259">
        <v>2572395736</v>
      </c>
      <c r="C8" s="259">
        <v>3113949659</v>
      </c>
      <c r="D8" s="259">
        <v>4472580984</v>
      </c>
      <c r="E8" s="259">
        <v>4289603608</v>
      </c>
      <c r="F8" s="259">
        <v>7184058399</v>
      </c>
      <c r="G8" s="259">
        <v>5356899723</v>
      </c>
      <c r="H8" s="259">
        <v>7251141241</v>
      </c>
      <c r="I8" s="259">
        <v>6775821128</v>
      </c>
      <c r="J8" s="259">
        <v>6462432688</v>
      </c>
      <c r="K8" s="259">
        <v>5811605584</v>
      </c>
    </row>
    <row r="9" spans="1:14" ht="30.75" customHeight="1">
      <c r="A9" s="258" t="s">
        <v>554</v>
      </c>
      <c r="B9" s="259">
        <v>2494744199</v>
      </c>
      <c r="C9" s="259">
        <v>2737003539</v>
      </c>
      <c r="D9" s="259">
        <v>2898480208</v>
      </c>
      <c r="E9" s="259">
        <v>3101637133</v>
      </c>
      <c r="F9" s="259">
        <v>5212529765</v>
      </c>
      <c r="G9" s="259">
        <v>5652849313</v>
      </c>
      <c r="H9" s="259">
        <v>5513843229</v>
      </c>
      <c r="I9" s="259">
        <v>5416228673</v>
      </c>
      <c r="J9" s="259">
        <v>5998758341</v>
      </c>
      <c r="K9" s="259">
        <v>6308416677</v>
      </c>
    </row>
    <row r="10" spans="1:14" ht="30.75" customHeight="1">
      <c r="A10" s="258" t="s">
        <v>555</v>
      </c>
      <c r="B10" s="259">
        <v>1911715586</v>
      </c>
      <c r="C10" s="259">
        <v>1588719506</v>
      </c>
      <c r="D10" s="259">
        <v>1851010529</v>
      </c>
      <c r="E10" s="259">
        <v>2441027530</v>
      </c>
      <c r="F10" s="259">
        <v>3921888356</v>
      </c>
      <c r="G10" s="259">
        <v>4521762174</v>
      </c>
      <c r="H10" s="259">
        <v>4706575271</v>
      </c>
      <c r="I10" s="259">
        <v>4846363468</v>
      </c>
      <c r="J10" s="259">
        <v>4711065098</v>
      </c>
      <c r="K10" s="259">
        <v>4731684939</v>
      </c>
    </row>
    <row r="11" spans="1:14" ht="30.75" customHeight="1">
      <c r="A11" s="258" t="s">
        <v>556</v>
      </c>
      <c r="B11" s="259">
        <v>788211837</v>
      </c>
      <c r="C11" s="259">
        <v>925731388</v>
      </c>
      <c r="D11" s="259">
        <v>2241830322</v>
      </c>
      <c r="E11" s="259">
        <v>2488220672</v>
      </c>
      <c r="F11" s="259">
        <v>5790167316</v>
      </c>
      <c r="G11" s="259">
        <v>5774762545</v>
      </c>
      <c r="H11" s="259">
        <v>5271197570</v>
      </c>
      <c r="I11" s="259">
        <v>5980223038</v>
      </c>
      <c r="J11" s="259">
        <v>6254745270</v>
      </c>
      <c r="K11" s="259">
        <v>6502833923</v>
      </c>
    </row>
    <row r="12" spans="1:14" ht="30.75" customHeight="1">
      <c r="A12" s="258" t="s">
        <v>557</v>
      </c>
      <c r="B12" s="259">
        <v>910979796</v>
      </c>
      <c r="C12" s="259">
        <v>883097408</v>
      </c>
      <c r="D12" s="259">
        <v>930816498</v>
      </c>
      <c r="E12" s="259">
        <v>1187975399</v>
      </c>
      <c r="F12" s="259">
        <v>5060735188</v>
      </c>
      <c r="G12" s="259">
        <v>4840964657</v>
      </c>
      <c r="H12" s="259">
        <v>5037117824</v>
      </c>
      <c r="I12" s="259">
        <v>5182314283</v>
      </c>
      <c r="J12" s="259">
        <v>5051171679</v>
      </c>
      <c r="K12" s="259">
        <v>5510771190</v>
      </c>
    </row>
    <row r="13" spans="1:14" ht="30.75" customHeight="1">
      <c r="A13" s="258" t="s">
        <v>558</v>
      </c>
      <c r="B13" s="259">
        <v>708456269</v>
      </c>
      <c r="C13" s="259">
        <v>758924429</v>
      </c>
      <c r="D13" s="259">
        <v>897119101</v>
      </c>
      <c r="E13" s="259">
        <v>1206490183</v>
      </c>
      <c r="F13" s="259">
        <v>1918847798</v>
      </c>
      <c r="G13" s="259">
        <v>2517328469</v>
      </c>
      <c r="H13" s="259">
        <v>2255306698</v>
      </c>
      <c r="I13" s="259">
        <v>2739124719</v>
      </c>
      <c r="J13" s="259">
        <v>2611882488</v>
      </c>
      <c r="K13" s="259">
        <v>2521148598</v>
      </c>
    </row>
    <row r="14" spans="1:14" ht="30.75" customHeight="1">
      <c r="A14" s="258" t="s">
        <v>559</v>
      </c>
      <c r="B14" s="259">
        <v>171836021</v>
      </c>
      <c r="C14" s="259">
        <v>6579679319</v>
      </c>
      <c r="D14" s="259">
        <v>-10847562</v>
      </c>
      <c r="E14" s="259">
        <v>330632606</v>
      </c>
      <c r="F14" s="259">
        <v>621813674</v>
      </c>
      <c r="G14" s="259">
        <v>544568962</v>
      </c>
      <c r="H14" s="259">
        <v>815542319</v>
      </c>
      <c r="I14" s="259">
        <v>732735848</v>
      </c>
      <c r="J14" s="259">
        <v>613967381</v>
      </c>
      <c r="K14" s="259">
        <v>554282170</v>
      </c>
    </row>
    <row r="15" spans="1:14" ht="21.75" customHeight="1">
      <c r="A15" s="258" t="s">
        <v>560</v>
      </c>
      <c r="B15" s="259">
        <v>142501366</v>
      </c>
      <c r="C15" s="259">
        <v>-56878090</v>
      </c>
      <c r="D15" s="259">
        <v>-1248842694</v>
      </c>
      <c r="E15" s="259">
        <v>-1291372876</v>
      </c>
      <c r="F15" s="259">
        <v>-1012730283</v>
      </c>
      <c r="G15" s="259">
        <v>-865735851</v>
      </c>
      <c r="H15" s="259">
        <v>-790124830</v>
      </c>
      <c r="I15" s="259">
        <v>-685608279</v>
      </c>
      <c r="J15" s="259">
        <v>-866234215</v>
      </c>
      <c r="K15" s="259">
        <v>-769156536</v>
      </c>
      <c r="N15" s="260" t="s">
        <v>421</v>
      </c>
    </row>
  </sheetData>
  <pageMargins left="1.18" right="0.79" top="0.79" bottom="0.79" header="0.39" footer="0.39"/>
  <pageSetup paperSize="9" fitToWidth="0" fitToHeight="0"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Лист65"/>
  <dimension ref="A1:R13"/>
  <sheetViews>
    <sheetView zoomScaleNormal="100" workbookViewId="0">
      <pane xSplit="1" ySplit="1" topLeftCell="B2" activePane="bottomRight" state="frozen"/>
      <selection activeCell="M10" sqref="M10"/>
      <selection pane="topRight" activeCell="M10" sqref="M10"/>
      <selection pane="bottomLeft" activeCell="M10" sqref="M10"/>
      <selection pane="bottomRight" activeCell="C8" sqref="C8"/>
    </sheetView>
  </sheetViews>
  <sheetFormatPr defaultColWidth="10.109375" defaultRowHeight="14.4" customHeight="1"/>
  <cols>
    <col min="1" max="1" width="18.6640625" style="254" customWidth="1"/>
    <col min="2" max="2" width="16.6640625" style="254" bestFit="1" customWidth="1"/>
    <col min="3" max="11" width="17.33203125" style="254" bestFit="1" customWidth="1"/>
    <col min="12" max="15" width="19.33203125" style="254" customWidth="1"/>
    <col min="16" max="16" width="10.109375" style="254"/>
    <col min="17" max="16384" width="10.109375" style="255"/>
  </cols>
  <sheetData>
    <row r="1" spans="1:18" ht="14.4" customHeight="1">
      <c r="A1" s="253" t="s">
        <v>764</v>
      </c>
      <c r="B1" s="253"/>
    </row>
    <row r="2" spans="1:18" ht="21.75" customHeight="1">
      <c r="B2" s="257" t="s">
        <v>538</v>
      </c>
      <c r="C2" s="257" t="s">
        <v>539</v>
      </c>
      <c r="D2" s="257" t="s">
        <v>540</v>
      </c>
      <c r="E2" s="257" t="s">
        <v>541</v>
      </c>
      <c r="F2" s="257" t="s">
        <v>542</v>
      </c>
      <c r="G2" s="257" t="s">
        <v>543</v>
      </c>
      <c r="H2" s="257" t="s">
        <v>518</v>
      </c>
      <c r="I2" s="257" t="s">
        <v>473</v>
      </c>
      <c r="J2" s="257" t="s">
        <v>423</v>
      </c>
      <c r="K2" s="257" t="s">
        <v>435</v>
      </c>
      <c r="L2" s="257" t="s">
        <v>438</v>
      </c>
      <c r="M2" s="257" t="s">
        <v>441</v>
      </c>
      <c r="N2" s="257" t="s">
        <v>444</v>
      </c>
      <c r="O2" s="257" t="s">
        <v>447</v>
      </c>
    </row>
    <row r="3" spans="1:18" ht="30.75" customHeight="1">
      <c r="A3" s="254" t="s">
        <v>561</v>
      </c>
      <c r="B3" s="261">
        <v>-8019640023</v>
      </c>
      <c r="C3" s="261">
        <v>-8549172574</v>
      </c>
      <c r="D3" s="261">
        <v>-9342074317</v>
      </c>
      <c r="E3" s="261">
        <v>-7274204944</v>
      </c>
      <c r="F3" s="261">
        <v>-8815109225</v>
      </c>
      <c r="G3" s="261">
        <v>-9864502920</v>
      </c>
      <c r="H3" s="261">
        <v>-9512788839</v>
      </c>
      <c r="I3" s="261">
        <v>-5952554850</v>
      </c>
      <c r="J3" s="261">
        <v>-4220519818</v>
      </c>
      <c r="K3" s="261">
        <v>-7980469472</v>
      </c>
      <c r="L3" s="261">
        <v>-9016718605</v>
      </c>
      <c r="M3" s="261">
        <v>-9093797445</v>
      </c>
      <c r="N3" s="261">
        <v>-8100579639</v>
      </c>
      <c r="O3" s="261">
        <v>-6236332842</v>
      </c>
    </row>
    <row r="4" spans="1:18" ht="30.75" customHeight="1">
      <c r="A4" s="254" t="s">
        <v>562</v>
      </c>
      <c r="B4" s="261">
        <v>5267039146</v>
      </c>
      <c r="C4" s="261">
        <v>7228201983</v>
      </c>
      <c r="D4" s="261">
        <v>10231513417</v>
      </c>
      <c r="E4" s="261">
        <v>10725632907</v>
      </c>
      <c r="F4" s="261">
        <v>10192577676</v>
      </c>
      <c r="G4" s="261">
        <v>12830964921</v>
      </c>
      <c r="H4" s="261">
        <v>13633854887</v>
      </c>
      <c r="I4" s="261">
        <v>11843949779</v>
      </c>
      <c r="J4" s="261">
        <v>13583449066</v>
      </c>
      <c r="K4" s="261">
        <v>13441743667</v>
      </c>
      <c r="L4" s="261">
        <v>17813628644</v>
      </c>
      <c r="M4" s="261">
        <v>16563471601</v>
      </c>
      <c r="N4" s="261">
        <v>17481082658</v>
      </c>
      <c r="O4" s="261">
        <v>16392851448</v>
      </c>
    </row>
    <row r="5" spans="1:18" ht="30.75" customHeight="1">
      <c r="A5" s="254" t="s">
        <v>563</v>
      </c>
      <c r="B5" s="261">
        <v>7128445074</v>
      </c>
      <c r="C5" s="261">
        <v>13416277499</v>
      </c>
      <c r="D5" s="261">
        <v>7559566402</v>
      </c>
      <c r="E5" s="261">
        <v>9464610647</v>
      </c>
      <c r="F5" s="261">
        <v>11129393206</v>
      </c>
      <c r="G5" s="261">
        <v>12193246247</v>
      </c>
      <c r="H5" s="261">
        <v>13742390975</v>
      </c>
      <c r="I5" s="261">
        <v>16679900017</v>
      </c>
      <c r="J5" s="261">
        <v>21513251814</v>
      </c>
      <c r="K5" s="261">
        <v>22986500269</v>
      </c>
      <c r="L5" s="261">
        <v>22809458081</v>
      </c>
      <c r="M5" s="261">
        <v>24211381750</v>
      </c>
      <c r="N5" s="261">
        <v>24375356042</v>
      </c>
      <c r="O5" s="261">
        <v>25359980961</v>
      </c>
    </row>
    <row r="6" spans="1:18" ht="39.75" customHeight="1"/>
    <row r="7" spans="1:18" ht="30.75" customHeight="1"/>
    <row r="8" spans="1:18" ht="30.75" customHeight="1"/>
    <row r="9" spans="1:18" ht="30.75" customHeight="1"/>
    <row r="10" spans="1:18" ht="30.75" customHeight="1"/>
    <row r="11" spans="1:18" ht="30.75" customHeight="1">
      <c r="R11" s="262" t="s">
        <v>564</v>
      </c>
    </row>
    <row r="12" spans="1:18" ht="30.75" customHeight="1"/>
    <row r="13" spans="1:18" ht="30.75" customHeight="1"/>
  </sheetData>
  <pageMargins left="1.18" right="0.79" top="0.79" bottom="0.79" header="0.39" footer="0.39"/>
  <pageSetup paperSize="9" fitToWidth="0" fitToHeight="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Лист66"/>
  <dimension ref="A1:U26"/>
  <sheetViews>
    <sheetView workbookViewId="0">
      <selection activeCell="A12" sqref="A12"/>
    </sheetView>
  </sheetViews>
  <sheetFormatPr defaultColWidth="9.109375" defaultRowHeight="14.4"/>
  <cols>
    <col min="1" max="1" width="70.109375" style="254" customWidth="1"/>
    <col min="2" max="21" width="16.109375" style="254" customWidth="1"/>
    <col min="22" max="16384" width="9.109375" style="254"/>
  </cols>
  <sheetData>
    <row r="1" spans="1:21">
      <c r="A1" s="263" t="s">
        <v>765</v>
      </c>
    </row>
    <row r="2" spans="1:21">
      <c r="A2" s="254" t="s">
        <v>565</v>
      </c>
      <c r="B2" s="254" t="s">
        <v>566</v>
      </c>
      <c r="C2" s="254" t="s">
        <v>567</v>
      </c>
      <c r="D2" s="254" t="s">
        <v>568</v>
      </c>
      <c r="E2" s="254" t="s">
        <v>569</v>
      </c>
      <c r="F2" s="254" t="s">
        <v>570</v>
      </c>
      <c r="G2" s="254" t="s">
        <v>571</v>
      </c>
      <c r="H2" s="254" t="s">
        <v>572</v>
      </c>
      <c r="I2" s="254" t="s">
        <v>573</v>
      </c>
      <c r="J2" s="254" t="s">
        <v>574</v>
      </c>
      <c r="K2" s="254" t="s">
        <v>575</v>
      </c>
      <c r="L2" s="254" t="s">
        <v>576</v>
      </c>
      <c r="M2" s="254" t="s">
        <v>577</v>
      </c>
      <c r="N2" s="254" t="s">
        <v>578</v>
      </c>
      <c r="O2" s="254" t="s">
        <v>579</v>
      </c>
      <c r="P2" s="254" t="s">
        <v>580</v>
      </c>
      <c r="Q2" s="254" t="s">
        <v>581</v>
      </c>
      <c r="R2" s="254" t="s">
        <v>582</v>
      </c>
      <c r="S2" s="254" t="s">
        <v>583</v>
      </c>
      <c r="T2" s="254" t="s">
        <v>584</v>
      </c>
      <c r="U2" s="254" t="s">
        <v>585</v>
      </c>
    </row>
    <row r="3" spans="1:21">
      <c r="A3" s="254" t="s">
        <v>586</v>
      </c>
      <c r="B3" s="254">
        <v>30831766871</v>
      </c>
      <c r="C3" s="254">
        <v>31890758727</v>
      </c>
      <c r="D3" s="254">
        <v>33473515038</v>
      </c>
      <c r="E3" s="254">
        <v>34454440691</v>
      </c>
      <c r="F3" s="254">
        <v>34840623265</v>
      </c>
      <c r="G3" s="254">
        <v>35453533805</v>
      </c>
      <c r="H3" s="254">
        <v>33790258132</v>
      </c>
      <c r="I3" s="254">
        <v>34751214730</v>
      </c>
      <c r="J3" s="254">
        <v>34560584854</v>
      </c>
      <c r="K3" s="254">
        <v>37199798523</v>
      </c>
      <c r="L3" s="254">
        <v>39444086394</v>
      </c>
      <c r="M3" s="254">
        <v>39792362260</v>
      </c>
      <c r="N3" s="254">
        <v>41552343940</v>
      </c>
      <c r="O3" s="254">
        <v>38905888920</v>
      </c>
      <c r="P3" s="254">
        <v>40675775153</v>
      </c>
      <c r="Q3" s="254">
        <v>41785592919</v>
      </c>
      <c r="R3" s="254">
        <v>40688074650</v>
      </c>
      <c r="S3" s="254">
        <v>42252128204</v>
      </c>
      <c r="T3" s="254">
        <v>44253739312</v>
      </c>
      <c r="U3" s="254">
        <v>45570974596</v>
      </c>
    </row>
    <row r="4" spans="1:21">
      <c r="A4" s="254" t="s">
        <v>587</v>
      </c>
      <c r="B4" s="254">
        <v>14832144115</v>
      </c>
      <c r="C4" s="254">
        <v>15865521527</v>
      </c>
      <c r="D4" s="254">
        <v>16729624497</v>
      </c>
      <c r="E4" s="254">
        <v>17311636019</v>
      </c>
      <c r="F4" s="254">
        <v>17538610489</v>
      </c>
      <c r="G4" s="254">
        <v>17698486719</v>
      </c>
      <c r="H4" s="254">
        <v>18648401360</v>
      </c>
      <c r="I4" s="254">
        <v>19452975106</v>
      </c>
      <c r="J4" s="254">
        <v>20187118417</v>
      </c>
      <c r="K4" s="254">
        <v>21549683592</v>
      </c>
      <c r="L4" s="254">
        <v>22947905244</v>
      </c>
      <c r="M4" s="254">
        <v>24127076131</v>
      </c>
      <c r="N4" s="254">
        <v>25251954539</v>
      </c>
      <c r="O4" s="254">
        <v>24560231211</v>
      </c>
      <c r="P4" s="254">
        <v>25649445207</v>
      </c>
      <c r="Q4" s="254">
        <v>26623918959</v>
      </c>
      <c r="R4" s="254">
        <v>24733392805</v>
      </c>
      <c r="S4" s="254">
        <v>25533867796</v>
      </c>
      <c r="T4" s="254">
        <v>27123002674</v>
      </c>
      <c r="U4" s="254">
        <v>27819637356</v>
      </c>
    </row>
    <row r="5" spans="1:21">
      <c r="A5" s="254" t="s">
        <v>588</v>
      </c>
      <c r="B5" s="254">
        <v>15176302022</v>
      </c>
      <c r="C5" s="254">
        <v>15274510180</v>
      </c>
      <c r="D5" s="254">
        <v>16008908043</v>
      </c>
      <c r="E5" s="254">
        <v>16319853196</v>
      </c>
      <c r="F5" s="254">
        <v>16511867740</v>
      </c>
      <c r="G5" s="254">
        <v>17147987533</v>
      </c>
      <c r="H5" s="254">
        <v>14495436191</v>
      </c>
      <c r="I5" s="254">
        <v>14829822286</v>
      </c>
      <c r="J5" s="254">
        <v>13923597039</v>
      </c>
      <c r="K5" s="254">
        <v>15126563216</v>
      </c>
      <c r="L5" s="254">
        <v>15957858215</v>
      </c>
      <c r="M5" s="254">
        <v>15015682382</v>
      </c>
      <c r="N5" s="254">
        <v>15697422780</v>
      </c>
      <c r="O5" s="254">
        <v>14062867832</v>
      </c>
      <c r="P5" s="254">
        <v>14672223046</v>
      </c>
      <c r="Q5" s="254">
        <v>14706009930</v>
      </c>
      <c r="R5" s="254">
        <v>15466491898</v>
      </c>
      <c r="S5" s="254">
        <v>16238782130</v>
      </c>
      <c r="T5" s="254">
        <v>16393962635</v>
      </c>
      <c r="U5" s="254">
        <v>17098735038</v>
      </c>
    </row>
    <row r="6" spans="1:21">
      <c r="A6" s="254" t="s">
        <v>589</v>
      </c>
      <c r="B6" s="254">
        <v>4402941007</v>
      </c>
      <c r="C6" s="254">
        <v>4434326495</v>
      </c>
      <c r="D6" s="254">
        <v>4265484645</v>
      </c>
      <c r="E6" s="254">
        <v>4156006309</v>
      </c>
      <c r="F6" s="254">
        <v>4348145289</v>
      </c>
      <c r="G6" s="254">
        <v>4902230910</v>
      </c>
      <c r="H6" s="254">
        <v>4988111215</v>
      </c>
      <c r="I6" s="254">
        <v>5522910783</v>
      </c>
      <c r="J6" s="254">
        <v>6196682300</v>
      </c>
      <c r="K6" s="254">
        <v>6667510380</v>
      </c>
      <c r="L6" s="254">
        <v>7203836518</v>
      </c>
      <c r="M6" s="254">
        <v>9070650480</v>
      </c>
      <c r="N6" s="254">
        <v>7950839819</v>
      </c>
      <c r="O6" s="254">
        <v>8004292252</v>
      </c>
      <c r="P6" s="254">
        <v>8079194060</v>
      </c>
      <c r="Q6" s="254">
        <v>9337532221</v>
      </c>
      <c r="R6" s="254">
        <v>10112498150</v>
      </c>
      <c r="S6" s="254">
        <v>10596482393</v>
      </c>
      <c r="T6" s="254">
        <v>10425827787</v>
      </c>
      <c r="U6" s="254">
        <v>10126639439</v>
      </c>
    </row>
    <row r="7" spans="1:21">
      <c r="A7" s="254" t="s">
        <v>590</v>
      </c>
      <c r="B7" s="254">
        <v>864236391</v>
      </c>
      <c r="C7" s="254">
        <v>801178919</v>
      </c>
      <c r="D7" s="254">
        <v>901218884</v>
      </c>
      <c r="E7" s="254">
        <v>879319909</v>
      </c>
      <c r="F7" s="254">
        <v>923812286</v>
      </c>
      <c r="G7" s="254">
        <v>746692165</v>
      </c>
      <c r="H7" s="254">
        <v>898097304</v>
      </c>
      <c r="I7" s="254">
        <v>586830748</v>
      </c>
      <c r="J7" s="254">
        <v>581995562</v>
      </c>
      <c r="K7" s="254">
        <v>664112163</v>
      </c>
      <c r="L7" s="254">
        <v>741895736</v>
      </c>
      <c r="M7" s="254">
        <v>1098518567</v>
      </c>
      <c r="N7" s="254">
        <v>966014814</v>
      </c>
      <c r="O7" s="254">
        <v>581807677</v>
      </c>
      <c r="P7" s="254">
        <v>614459548</v>
      </c>
      <c r="Q7" s="254">
        <v>649139446</v>
      </c>
      <c r="R7" s="254">
        <v>669984677</v>
      </c>
      <c r="S7" s="254">
        <v>622189166</v>
      </c>
      <c r="T7" s="254">
        <v>859715932</v>
      </c>
      <c r="U7" s="254">
        <v>775393627</v>
      </c>
    </row>
    <row r="20" spans="1:4">
      <c r="A20" s="263"/>
    </row>
    <row r="21" spans="1:4">
      <c r="A21" s="264"/>
    </row>
    <row r="26" spans="1:4">
      <c r="D26" s="260" t="s">
        <v>421</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Лист67"/>
  <dimension ref="A1:K65"/>
  <sheetViews>
    <sheetView zoomScaleNormal="100" workbookViewId="0">
      <pane xSplit="1" ySplit="3" topLeftCell="B4" activePane="bottomRight" state="frozen"/>
      <selection activeCell="M10" sqref="M10"/>
      <selection pane="topRight" activeCell="M10" sqref="M10"/>
      <selection pane="bottomLeft" activeCell="M10" sqref="M10"/>
      <selection pane="bottomRight" activeCell="F10" sqref="F10"/>
    </sheetView>
  </sheetViews>
  <sheetFormatPr defaultColWidth="12.109375" defaultRowHeight="14.4" customHeight="1"/>
  <cols>
    <col min="1" max="1" width="12.6640625" style="269" bestFit="1" customWidth="1"/>
    <col min="2" max="2" width="17.33203125" style="254" bestFit="1" customWidth="1"/>
    <col min="3" max="3" width="18.6640625" style="254" bestFit="1" customWidth="1"/>
    <col min="4" max="4" width="20.5546875" style="254" bestFit="1" customWidth="1"/>
    <col min="5" max="16384" width="12.109375" style="254"/>
  </cols>
  <sheetData>
    <row r="1" spans="1:11" ht="13.5" customHeight="1">
      <c r="A1" s="423" t="s">
        <v>591</v>
      </c>
      <c r="B1" s="423"/>
      <c r="C1" s="423"/>
      <c r="D1" s="423"/>
      <c r="E1" s="423"/>
      <c r="F1" s="423"/>
    </row>
    <row r="2" spans="1:11" ht="14.25" customHeight="1">
      <c r="A2" s="265"/>
      <c r="B2" s="424" t="s">
        <v>496</v>
      </c>
      <c r="C2" s="424"/>
      <c r="D2" s="424"/>
      <c r="K2" s="263"/>
    </row>
    <row r="3" spans="1:11" ht="42.75" customHeight="1">
      <c r="A3" s="265"/>
      <c r="B3" s="266" t="s">
        <v>592</v>
      </c>
      <c r="C3" s="266" t="s">
        <v>593</v>
      </c>
      <c r="D3" s="266" t="s">
        <v>594</v>
      </c>
      <c r="K3" s="264"/>
    </row>
    <row r="4" spans="1:11" ht="21.75" customHeight="1">
      <c r="A4" s="267">
        <v>43466</v>
      </c>
      <c r="B4" s="268">
        <v>33913770</v>
      </c>
      <c r="C4" s="268">
        <v>126953141</v>
      </c>
      <c r="D4" s="268">
        <v>741874701</v>
      </c>
    </row>
    <row r="5" spans="1:11" ht="21.75" customHeight="1">
      <c r="A5" s="267">
        <v>43497</v>
      </c>
      <c r="B5" s="268">
        <v>24874083.16217</v>
      </c>
      <c r="C5" s="268">
        <v>89717969.697919995</v>
      </c>
      <c r="D5" s="268">
        <v>472924579.87081999</v>
      </c>
    </row>
    <row r="6" spans="1:11" ht="21.75" customHeight="1">
      <c r="A6" s="267">
        <v>43525</v>
      </c>
      <c r="B6" s="268">
        <v>22053706.484299999</v>
      </c>
      <c r="C6" s="268">
        <v>94112330.534170002</v>
      </c>
      <c r="D6" s="268">
        <v>562031415.49690998</v>
      </c>
    </row>
    <row r="7" spans="1:11" ht="21.75" customHeight="1">
      <c r="A7" s="267">
        <v>43556</v>
      </c>
      <c r="B7" s="268">
        <v>28162994.958670001</v>
      </c>
      <c r="C7" s="268">
        <v>116345292.17558999</v>
      </c>
      <c r="D7" s="268">
        <v>618917751.66130996</v>
      </c>
    </row>
    <row r="8" spans="1:11" ht="21.75" customHeight="1">
      <c r="A8" s="267">
        <v>43586</v>
      </c>
      <c r="B8" s="268">
        <v>25604077.528129999</v>
      </c>
      <c r="C8" s="268">
        <v>128078073.97966</v>
      </c>
      <c r="D8" s="268">
        <v>691821241.96387005</v>
      </c>
    </row>
    <row r="9" spans="1:11" ht="21.75" customHeight="1">
      <c r="A9" s="267">
        <v>43617</v>
      </c>
      <c r="B9" s="268">
        <v>23501017.10695</v>
      </c>
      <c r="C9" s="268">
        <v>111138086.54287</v>
      </c>
      <c r="D9" s="268">
        <v>582675223.18791997</v>
      </c>
    </row>
    <row r="10" spans="1:11" ht="21.75" customHeight="1">
      <c r="A10" s="267">
        <v>43647</v>
      </c>
      <c r="B10" s="268">
        <v>24907312.933680002</v>
      </c>
      <c r="C10" s="268">
        <v>115733199.24974</v>
      </c>
      <c r="D10" s="268">
        <v>619179736.10186994</v>
      </c>
    </row>
    <row r="11" spans="1:11" ht="21.75" customHeight="1">
      <c r="A11" s="267">
        <v>43678</v>
      </c>
      <c r="B11" s="268">
        <v>28813542.280019999</v>
      </c>
      <c r="C11" s="268">
        <v>128425661.97696</v>
      </c>
      <c r="D11" s="268">
        <v>663043844.9461</v>
      </c>
    </row>
    <row r="12" spans="1:11" ht="21.75" customHeight="1">
      <c r="A12" s="267">
        <v>43709</v>
      </c>
      <c r="B12" s="268">
        <v>30025807.264910001</v>
      </c>
      <c r="C12" s="268">
        <v>127554006.51766001</v>
      </c>
      <c r="D12" s="268">
        <v>705093327.52226996</v>
      </c>
    </row>
    <row r="13" spans="1:11" ht="21.75" customHeight="1">
      <c r="A13" s="267">
        <v>43739</v>
      </c>
      <c r="B13" s="268">
        <v>35203554.56786</v>
      </c>
      <c r="C13" s="268">
        <v>125533909.25961</v>
      </c>
      <c r="D13" s="268">
        <v>730156903.80130005</v>
      </c>
    </row>
    <row r="14" spans="1:11" ht="21.75" customHeight="1">
      <c r="A14" s="267">
        <v>43770</v>
      </c>
      <c r="B14" s="268">
        <v>57386146.280550003</v>
      </c>
      <c r="C14" s="268">
        <v>116777292.46325999</v>
      </c>
      <c r="D14" s="268">
        <v>714267148.06307006</v>
      </c>
    </row>
    <row r="15" spans="1:11" ht="21.75" customHeight="1">
      <c r="A15" s="267">
        <v>43800</v>
      </c>
      <c r="B15" s="268">
        <v>27706585.661060002</v>
      </c>
      <c r="C15" s="268">
        <v>116726982.70964</v>
      </c>
      <c r="D15" s="268">
        <v>719008006.89021003</v>
      </c>
    </row>
    <row r="16" spans="1:11" ht="21.75" customHeight="1">
      <c r="A16" s="267">
        <v>43831</v>
      </c>
      <c r="B16" s="268">
        <v>33456994.381889999</v>
      </c>
      <c r="C16" s="268">
        <v>134967557.99873</v>
      </c>
      <c r="D16" s="268">
        <v>871330894.59626997</v>
      </c>
    </row>
    <row r="17" spans="1:8" ht="21.75" customHeight="1">
      <c r="A17" s="267">
        <v>43862</v>
      </c>
      <c r="B17" s="268">
        <v>22785196.330150001</v>
      </c>
      <c r="C17" s="268">
        <v>93887757.692049995</v>
      </c>
      <c r="D17" s="268">
        <v>577481725.57236004</v>
      </c>
    </row>
    <row r="18" spans="1:8" ht="21.75" customHeight="1">
      <c r="A18" s="267">
        <v>43891</v>
      </c>
      <c r="B18" s="268">
        <v>22235177.205030002</v>
      </c>
      <c r="C18" s="268">
        <v>99539345.320920005</v>
      </c>
      <c r="D18" s="268">
        <v>696790450.50613999</v>
      </c>
    </row>
    <row r="19" spans="1:8" ht="21.75" customHeight="1">
      <c r="A19" s="267">
        <v>43922</v>
      </c>
      <c r="B19" s="268">
        <v>27607844.872919999</v>
      </c>
      <c r="C19" s="268">
        <v>121996686.48062</v>
      </c>
      <c r="D19" s="268">
        <v>846457488.57851005</v>
      </c>
    </row>
    <row r="20" spans="1:8" ht="21.75" customHeight="1">
      <c r="A20" s="267">
        <v>43952</v>
      </c>
      <c r="B20" s="268">
        <v>15815416.59285</v>
      </c>
      <c r="C20" s="268">
        <v>58432444.817720003</v>
      </c>
      <c r="D20" s="268">
        <v>553975790.42256999</v>
      </c>
      <c r="H20" s="260" t="s">
        <v>421</v>
      </c>
    </row>
    <row r="21" spans="1:8" ht="21.75" customHeight="1">
      <c r="A21" s="267">
        <v>43983</v>
      </c>
      <c r="B21" s="268">
        <v>20481913.505430002</v>
      </c>
      <c r="C21" s="268">
        <v>72337050.666229993</v>
      </c>
      <c r="D21" s="268">
        <v>591723277.48570001</v>
      </c>
    </row>
    <row r="22" spans="1:8" ht="21.75" customHeight="1">
      <c r="A22" s="267">
        <v>44013</v>
      </c>
      <c r="B22" s="268">
        <v>24290473.00894</v>
      </c>
      <c r="C22" s="268">
        <v>94905205.534109995</v>
      </c>
      <c r="D22" s="268">
        <v>770416166.57685006</v>
      </c>
    </row>
    <row r="23" spans="1:8" ht="21.75" customHeight="1">
      <c r="A23" s="267">
        <v>44044</v>
      </c>
      <c r="B23" s="268">
        <v>26639384.216910001</v>
      </c>
      <c r="C23" s="268">
        <v>113456497.43424</v>
      </c>
      <c r="D23" s="268">
        <v>905680238.30352998</v>
      </c>
    </row>
    <row r="24" spans="1:8" ht="21.75" customHeight="1">
      <c r="A24" s="267">
        <v>44075</v>
      </c>
      <c r="B24" s="268">
        <v>29791373.713640001</v>
      </c>
      <c r="C24" s="268">
        <v>116386608.21396001</v>
      </c>
      <c r="D24" s="268">
        <v>936605757.27462006</v>
      </c>
    </row>
    <row r="25" spans="1:8" ht="21.75" customHeight="1">
      <c r="A25" s="267">
        <v>44105</v>
      </c>
      <c r="B25" s="268">
        <v>27072613.13377</v>
      </c>
      <c r="C25" s="268">
        <v>111797503.28093</v>
      </c>
      <c r="D25" s="268">
        <v>1019959311.45915</v>
      </c>
    </row>
    <row r="26" spans="1:8" ht="21.75" customHeight="1">
      <c r="A26" s="267">
        <v>44136</v>
      </c>
      <c r="B26" s="268">
        <v>26594025.984129999</v>
      </c>
      <c r="C26" s="268">
        <v>108545934.30264001</v>
      </c>
      <c r="D26" s="268">
        <v>1081726073.5727401</v>
      </c>
    </row>
    <row r="27" spans="1:8" ht="21.75" customHeight="1">
      <c r="A27" s="267">
        <v>44166</v>
      </c>
      <c r="B27" s="268">
        <v>27845622.46441</v>
      </c>
      <c r="C27" s="268">
        <v>110725801.04944</v>
      </c>
      <c r="D27" s="268">
        <v>1009567838.13397</v>
      </c>
    </row>
    <row r="28" spans="1:8" ht="21.75" customHeight="1">
      <c r="A28" s="267">
        <v>44197</v>
      </c>
      <c r="B28" s="268">
        <v>33914047.755609997</v>
      </c>
      <c r="C28" s="268">
        <v>116779929.71788999</v>
      </c>
      <c r="D28" s="268">
        <v>1094661787.44014</v>
      </c>
    </row>
    <row r="29" spans="1:8" ht="21.75" customHeight="1">
      <c r="A29" s="267">
        <v>44228</v>
      </c>
      <c r="B29" s="268">
        <v>22935619.095899999</v>
      </c>
      <c r="C29" s="268">
        <v>83582818.732130006</v>
      </c>
      <c r="D29" s="268">
        <v>673884598.16647995</v>
      </c>
    </row>
    <row r="30" spans="1:8" ht="21.75" customHeight="1">
      <c r="A30" s="267">
        <v>44256</v>
      </c>
      <c r="B30" s="268">
        <v>23937579.563809998</v>
      </c>
      <c r="C30" s="268">
        <v>92103520.900749996</v>
      </c>
      <c r="D30" s="268">
        <v>892215263.28499997</v>
      </c>
    </row>
    <row r="31" spans="1:8" ht="21.75" customHeight="1">
      <c r="A31" s="267">
        <v>44287</v>
      </c>
      <c r="B31" s="268">
        <v>29942504.44644</v>
      </c>
      <c r="C31" s="268">
        <v>117484445.6059</v>
      </c>
      <c r="D31" s="268">
        <v>1125764830.3390801</v>
      </c>
    </row>
    <row r="32" spans="1:8" ht="21.75" customHeight="1">
      <c r="A32" s="267">
        <v>44317</v>
      </c>
      <c r="B32" s="268">
        <v>25874387.25161</v>
      </c>
      <c r="C32" s="268">
        <v>125093432.38165</v>
      </c>
      <c r="D32" s="268">
        <v>1241342924.41188</v>
      </c>
    </row>
    <row r="33" spans="1:4" ht="21.75" customHeight="1">
      <c r="A33" s="267">
        <v>44348</v>
      </c>
      <c r="B33" s="268">
        <v>24449074.577769998</v>
      </c>
      <c r="C33" s="268">
        <v>110770391.27546</v>
      </c>
      <c r="D33" s="268">
        <v>1074453381.15499</v>
      </c>
    </row>
    <row r="34" spans="1:4" ht="21.75" customHeight="1">
      <c r="A34" s="267">
        <v>44378</v>
      </c>
      <c r="B34" s="268">
        <v>28820208.35323</v>
      </c>
      <c r="C34" s="268">
        <v>115174784.19430999</v>
      </c>
      <c r="D34" s="268">
        <v>1238042787.1493499</v>
      </c>
    </row>
    <row r="35" spans="1:4" ht="21.75" customHeight="1">
      <c r="A35" s="267">
        <v>44409</v>
      </c>
      <c r="B35" s="268">
        <v>30060787.632550001</v>
      </c>
      <c r="C35" s="268">
        <v>114557305.20946001</v>
      </c>
      <c r="D35" s="268">
        <v>1100189366.8659301</v>
      </c>
    </row>
    <row r="36" spans="1:4" ht="21.75" customHeight="1">
      <c r="A36" s="267">
        <v>44440</v>
      </c>
      <c r="B36" s="268">
        <v>34526074.126489997</v>
      </c>
      <c r="C36" s="268">
        <v>121200804.87002</v>
      </c>
      <c r="D36" s="268">
        <v>1156228785.67225</v>
      </c>
    </row>
    <row r="37" spans="1:4" ht="21.75" customHeight="1">
      <c r="A37" s="267">
        <v>44470</v>
      </c>
      <c r="B37" s="268">
        <v>33681588.672679998</v>
      </c>
      <c r="C37" s="268">
        <v>117841630.90786</v>
      </c>
      <c r="D37" s="268">
        <v>1184259869.80726</v>
      </c>
    </row>
    <row r="38" spans="1:4" ht="21.75" customHeight="1">
      <c r="A38" s="267">
        <v>44501</v>
      </c>
      <c r="B38" s="268">
        <v>33994650.690889999</v>
      </c>
      <c r="C38" s="268">
        <v>111473008.69708</v>
      </c>
      <c r="D38" s="268">
        <v>1172861416.53845</v>
      </c>
    </row>
    <row r="39" spans="1:4" ht="21.75" customHeight="1">
      <c r="A39" s="267">
        <v>44531</v>
      </c>
      <c r="B39" s="268">
        <v>31906744.191629998</v>
      </c>
      <c r="C39" s="268">
        <v>116148183.72589999</v>
      </c>
      <c r="D39" s="268">
        <v>1186774959.2560799</v>
      </c>
    </row>
    <row r="40" spans="1:4" ht="21.75" customHeight="1">
      <c r="A40" s="267">
        <v>44562</v>
      </c>
      <c r="B40" s="268">
        <v>35272626.915710002</v>
      </c>
      <c r="C40" s="268">
        <v>127817105.81455</v>
      </c>
      <c r="D40" s="268">
        <v>1319533153.42856</v>
      </c>
    </row>
    <row r="41" spans="1:4" ht="21.75" customHeight="1">
      <c r="A41" s="267">
        <v>44593</v>
      </c>
      <c r="B41" s="268">
        <v>26896331.40588</v>
      </c>
      <c r="C41" s="268">
        <v>97881343.006459996</v>
      </c>
      <c r="D41" s="268">
        <v>873822566.93020999</v>
      </c>
    </row>
    <row r="42" spans="1:4" ht="21.75" customHeight="1">
      <c r="A42" s="267">
        <v>44621</v>
      </c>
      <c r="B42" s="268">
        <v>28331597.68389</v>
      </c>
      <c r="C42" s="268">
        <v>98523297.715450004</v>
      </c>
      <c r="D42" s="268">
        <v>1045160257.3211499</v>
      </c>
    </row>
    <row r="43" spans="1:4" ht="21.75" customHeight="1">
      <c r="A43" s="267">
        <v>44652</v>
      </c>
      <c r="B43" s="268">
        <v>15132930.30074</v>
      </c>
      <c r="C43" s="268">
        <v>39224058.32124</v>
      </c>
      <c r="D43" s="268">
        <v>726668488.49072003</v>
      </c>
    </row>
    <row r="44" spans="1:4" ht="21.75" customHeight="1">
      <c r="A44" s="267">
        <v>44682</v>
      </c>
      <c r="B44" s="268">
        <v>15278072.922979999</v>
      </c>
      <c r="C44" s="268">
        <v>44650925.422449999</v>
      </c>
      <c r="D44" s="268">
        <v>363917314.38103002</v>
      </c>
    </row>
    <row r="45" spans="1:4" ht="21.75" customHeight="1">
      <c r="A45" s="267">
        <v>44713</v>
      </c>
      <c r="B45" s="268">
        <v>20421315.383060001</v>
      </c>
      <c r="C45" s="268">
        <v>58166593.497720003</v>
      </c>
      <c r="D45" s="268">
        <v>430916057.02419001</v>
      </c>
    </row>
    <row r="46" spans="1:4" ht="21.75" customHeight="1">
      <c r="A46" s="267">
        <v>44743</v>
      </c>
      <c r="B46" s="268">
        <v>49400468.163340002</v>
      </c>
      <c r="C46" s="268">
        <v>79321706.039629996</v>
      </c>
      <c r="D46" s="268">
        <v>664692679.78785002</v>
      </c>
    </row>
    <row r="47" spans="1:4" ht="21.75" customHeight="1">
      <c r="A47" s="267">
        <v>44774</v>
      </c>
      <c r="B47" s="268">
        <v>30544390.974789999</v>
      </c>
      <c r="C47" s="268">
        <v>89988322.922049999</v>
      </c>
      <c r="D47" s="268">
        <v>827707937.75845003</v>
      </c>
    </row>
    <row r="48" spans="1:4" ht="21.75" customHeight="1">
      <c r="A48" s="267">
        <v>44805</v>
      </c>
      <c r="B48" s="268">
        <v>32424993.645330001</v>
      </c>
      <c r="C48" s="268">
        <v>106502763.30213</v>
      </c>
      <c r="D48" s="268">
        <v>1050775723.0409</v>
      </c>
    </row>
    <row r="49" spans="1:4" ht="21.75" customHeight="1">
      <c r="A49" s="267">
        <v>44835</v>
      </c>
      <c r="B49" s="268">
        <v>28833633.801550001</v>
      </c>
      <c r="C49" s="268">
        <v>93059769.190500006</v>
      </c>
      <c r="D49" s="268">
        <v>1080472731.3396299</v>
      </c>
    </row>
    <row r="50" spans="1:4" ht="21.75" customHeight="1">
      <c r="A50" s="267">
        <v>44866</v>
      </c>
      <c r="B50" s="268">
        <v>34946570.534950003</v>
      </c>
      <c r="C50" s="268">
        <v>96283059.468400002</v>
      </c>
      <c r="D50" s="268">
        <v>1003756520.85698</v>
      </c>
    </row>
    <row r="51" spans="1:4" ht="21.75" customHeight="1">
      <c r="A51" s="267">
        <v>44896</v>
      </c>
      <c r="B51" s="268">
        <v>35874737.599979997</v>
      </c>
      <c r="C51" s="268">
        <v>102026719.61386999</v>
      </c>
      <c r="D51" s="268">
        <v>1055262777.11821</v>
      </c>
    </row>
    <row r="52" spans="1:4" ht="21.75" customHeight="1">
      <c r="A52" s="267">
        <v>44927</v>
      </c>
      <c r="B52" s="268">
        <v>46226500.40219</v>
      </c>
      <c r="C52" s="268">
        <v>102812999.17196999</v>
      </c>
      <c r="D52" s="268">
        <v>1322573645.7171199</v>
      </c>
    </row>
    <row r="53" spans="1:4" ht="21.75" customHeight="1">
      <c r="A53" s="267">
        <v>44958</v>
      </c>
      <c r="B53" s="268">
        <v>30156389.32051</v>
      </c>
      <c r="C53" s="268">
        <v>77301757.393910006</v>
      </c>
      <c r="D53" s="268">
        <v>776449926.49474001</v>
      </c>
    </row>
    <row r="54" spans="1:4" ht="21.75" customHeight="1">
      <c r="A54" s="267">
        <v>44986</v>
      </c>
      <c r="B54" s="268">
        <v>34294647.145630002</v>
      </c>
      <c r="C54" s="268">
        <v>83946671.896620005</v>
      </c>
      <c r="D54" s="268">
        <v>962206002.36544001</v>
      </c>
    </row>
    <row r="55" spans="1:4" ht="21.75" customHeight="1">
      <c r="A55" s="267">
        <v>45017</v>
      </c>
      <c r="B55" s="268">
        <v>39173756.759010002</v>
      </c>
      <c r="C55" s="268">
        <v>102067530.9324</v>
      </c>
      <c r="D55" s="268">
        <v>1281021492.0400801</v>
      </c>
    </row>
    <row r="56" spans="1:4" ht="21.75" customHeight="1">
      <c r="A56" s="267">
        <v>45047</v>
      </c>
      <c r="B56" s="268">
        <v>39433791.628799997</v>
      </c>
      <c r="C56" s="268">
        <v>94998966.39914</v>
      </c>
      <c r="D56" s="268">
        <v>1266011994.24085</v>
      </c>
    </row>
    <row r="57" spans="1:4" ht="21.75" customHeight="1">
      <c r="A57" s="267">
        <v>45078</v>
      </c>
      <c r="B57" s="268">
        <v>39938564.04947</v>
      </c>
      <c r="C57" s="268">
        <v>105504653.75893</v>
      </c>
      <c r="D57" s="268">
        <v>1346872322.9867799</v>
      </c>
    </row>
    <row r="58" spans="1:4" ht="21.75" customHeight="1">
      <c r="A58" s="267">
        <v>45108</v>
      </c>
      <c r="B58" s="268">
        <v>42194427.655919999</v>
      </c>
      <c r="C58" s="268">
        <v>107104301.89393</v>
      </c>
      <c r="D58" s="268">
        <v>1406096614.1493101</v>
      </c>
    </row>
    <row r="59" spans="1:4" ht="21.75" customHeight="1">
      <c r="A59" s="267">
        <v>45139</v>
      </c>
      <c r="B59" s="268">
        <v>42579769.030469999</v>
      </c>
      <c r="C59" s="268">
        <v>118144395.39183</v>
      </c>
      <c r="D59" s="268">
        <v>1463515440.2535999</v>
      </c>
    </row>
    <row r="60" spans="1:4" ht="21.75" customHeight="1">
      <c r="A60" s="267">
        <v>45170</v>
      </c>
      <c r="B60" s="268">
        <v>48180592.866530001</v>
      </c>
      <c r="C60" s="268">
        <v>137644427.51392001</v>
      </c>
      <c r="D60" s="268">
        <v>1727647617.3171401</v>
      </c>
    </row>
    <row r="61" spans="1:4" ht="21.75" customHeight="1">
      <c r="A61" s="267">
        <v>45200</v>
      </c>
      <c r="B61" s="268">
        <v>46686960.938759997</v>
      </c>
      <c r="C61" s="268">
        <v>108893431.8467</v>
      </c>
      <c r="D61" s="268">
        <v>1684486985.37275</v>
      </c>
    </row>
    <row r="62" spans="1:4" ht="21.75" customHeight="1">
      <c r="A62" s="267">
        <v>45231</v>
      </c>
      <c r="B62" s="268">
        <v>46903551.74526</v>
      </c>
      <c r="C62" s="268">
        <v>107464161.29117</v>
      </c>
      <c r="D62" s="268">
        <v>1477963592.8227799</v>
      </c>
    </row>
    <row r="63" spans="1:4" ht="21.75" customHeight="1">
      <c r="A63" s="267">
        <v>45261</v>
      </c>
      <c r="B63" s="268">
        <v>60508881.856789999</v>
      </c>
      <c r="C63" s="268">
        <v>90957230.532790005</v>
      </c>
      <c r="D63" s="268">
        <v>1489674234.8543799</v>
      </c>
    </row>
    <row r="64" spans="1:4" ht="21.75" customHeight="1">
      <c r="A64" s="267">
        <v>45292</v>
      </c>
      <c r="B64" s="268">
        <v>38125830.600759998</v>
      </c>
      <c r="C64" s="268">
        <v>90254123.532350004</v>
      </c>
      <c r="D64" s="268">
        <v>1460755761.82832</v>
      </c>
    </row>
    <row r="65" spans="1:4" ht="21.75" customHeight="1">
      <c r="A65" s="267">
        <v>45323</v>
      </c>
      <c r="B65" s="268">
        <v>29133161.34302</v>
      </c>
      <c r="C65" s="268">
        <v>61197396.730580002</v>
      </c>
      <c r="D65" s="268">
        <v>770730074.17510998</v>
      </c>
    </row>
  </sheetData>
  <mergeCells count="2">
    <mergeCell ref="A1:F1"/>
    <mergeCell ref="B2:D2"/>
  </mergeCells>
  <pageMargins left="1.18" right="0.79" top="0.79" bottom="0.79" header="0.39" footer="0.39"/>
  <pageSetup paperSize="9" fitToWidth="0"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Q41"/>
  <sheetViews>
    <sheetView zoomScaleNormal="100" workbookViewId="0">
      <pane xSplit="1" topLeftCell="C1" activePane="topRight" state="frozen"/>
      <selection activeCell="B18" sqref="B18"/>
      <selection pane="topRight" activeCell="J14" sqref="J14"/>
    </sheetView>
  </sheetViews>
  <sheetFormatPr defaultRowHeight="14.4"/>
  <cols>
    <col min="1" max="1" width="14.6640625" customWidth="1"/>
    <col min="2" max="2" width="16.6640625" bestFit="1" customWidth="1"/>
    <col min="3" max="4" width="15" bestFit="1" customWidth="1"/>
    <col min="5" max="5" width="20" bestFit="1" customWidth="1"/>
    <col min="6" max="6" width="13.109375" customWidth="1"/>
    <col min="7" max="7" width="15.88671875" customWidth="1"/>
  </cols>
  <sheetData>
    <row r="1" spans="1:17">
      <c r="A1" s="137"/>
      <c r="B1" s="137"/>
      <c r="C1" s="137"/>
      <c r="D1" s="137"/>
      <c r="E1" s="137"/>
      <c r="F1" s="137"/>
      <c r="G1" s="137"/>
      <c r="H1" s="137"/>
      <c r="I1" s="137"/>
      <c r="J1" s="137"/>
      <c r="K1" s="137"/>
      <c r="L1" s="137"/>
      <c r="M1" s="137"/>
      <c r="N1" s="137"/>
      <c r="O1" s="137"/>
      <c r="P1" s="137"/>
      <c r="Q1" s="137"/>
    </row>
    <row r="2" spans="1:17">
      <c r="A2" s="153"/>
      <c r="B2" s="86">
        <v>43465</v>
      </c>
      <c r="C2" s="86">
        <v>43830</v>
      </c>
      <c r="D2" s="86">
        <v>44196</v>
      </c>
      <c r="E2" s="87" t="s">
        <v>401</v>
      </c>
      <c r="F2" s="87" t="s">
        <v>402</v>
      </c>
      <c r="G2" s="87" t="s">
        <v>403</v>
      </c>
      <c r="H2" s="137"/>
      <c r="I2" s="137"/>
      <c r="J2" s="137"/>
      <c r="K2" s="137"/>
      <c r="L2" s="137"/>
      <c r="M2" s="137"/>
      <c r="N2" s="137"/>
      <c r="O2" s="137"/>
      <c r="P2" s="137"/>
      <c r="Q2" s="137"/>
    </row>
    <row r="3" spans="1:17" ht="16.95" customHeight="1">
      <c r="A3" s="88" t="s">
        <v>388</v>
      </c>
      <c r="B3" s="154">
        <v>-0.76942796038812844</v>
      </c>
      <c r="C3" s="154">
        <v>-9.2494562238824898</v>
      </c>
      <c r="D3" s="154">
        <v>-0.57449777215229858</v>
      </c>
      <c r="E3" s="154">
        <v>-1.4593394415973506</v>
      </c>
      <c r="F3" s="154">
        <v>3.6070355515890924</v>
      </c>
      <c r="G3" s="154">
        <v>-1.852281114424116</v>
      </c>
      <c r="H3" s="137"/>
      <c r="I3" s="137"/>
      <c r="J3" s="137"/>
      <c r="K3" s="137"/>
      <c r="L3" s="137"/>
      <c r="M3" s="137"/>
      <c r="N3" s="137"/>
      <c r="O3" s="137"/>
      <c r="P3" s="137"/>
      <c r="Q3" s="137"/>
    </row>
    <row r="4" spans="1:17" ht="16.95" customHeight="1">
      <c r="A4" s="88" t="s">
        <v>389</v>
      </c>
      <c r="B4" s="154">
        <v>0.2065984205434086</v>
      </c>
      <c r="C4" s="154">
        <v>-2.9026421176543415E-2</v>
      </c>
      <c r="D4" s="154">
        <v>-8.6530920402716482E-2</v>
      </c>
      <c r="E4" s="154">
        <v>-0.12649904360272668</v>
      </c>
      <c r="F4" s="154">
        <v>7.1379537650773095E-3</v>
      </c>
      <c r="G4" s="154">
        <v>-0.27871621113512601</v>
      </c>
      <c r="H4" s="137"/>
      <c r="I4" s="137"/>
      <c r="J4" s="137"/>
      <c r="K4" s="137"/>
      <c r="L4" s="137"/>
      <c r="M4" s="137"/>
      <c r="N4" s="137"/>
      <c r="O4" s="137"/>
      <c r="P4" s="137"/>
      <c r="Q4" s="137"/>
    </row>
    <row r="5" spans="1:17" ht="16.95" customHeight="1">
      <c r="A5" s="88" t="s">
        <v>390</v>
      </c>
      <c r="B5" s="154">
        <v>-0.24686204149962876</v>
      </c>
      <c r="C5" s="154">
        <v>-0.15701455224717309</v>
      </c>
      <c r="D5" s="154">
        <v>-0.41217966012326324</v>
      </c>
      <c r="E5" s="154">
        <v>-0.41867092655571891</v>
      </c>
      <c r="F5" s="154">
        <v>-6.3966139663746091E-2</v>
      </c>
      <c r="G5" s="154">
        <v>-0.47397508239285235</v>
      </c>
      <c r="H5" s="137"/>
      <c r="I5" s="137"/>
      <c r="J5" s="137"/>
      <c r="K5" s="137"/>
      <c r="L5" s="137"/>
      <c r="M5" s="137"/>
      <c r="N5" s="137"/>
      <c r="O5" s="137"/>
      <c r="P5" s="137"/>
      <c r="Q5" s="137"/>
    </row>
    <row r="6" spans="1:17" ht="16.95" customHeight="1">
      <c r="A6" s="88" t="s">
        <v>391</v>
      </c>
      <c r="B6" s="154">
        <v>-0.32337234318147101</v>
      </c>
      <c r="C6" s="154">
        <v>-0.16309537238690242</v>
      </c>
      <c r="D6" s="154">
        <v>-0.1690998732954101</v>
      </c>
      <c r="E6" s="154">
        <v>-0.1867652086301248</v>
      </c>
      <c r="F6" s="154">
        <v>1.6817867631407024E-2</v>
      </c>
      <c r="G6" s="154">
        <v>-0.23612876714371467</v>
      </c>
      <c r="H6" s="137"/>
      <c r="I6" s="137"/>
      <c r="J6" s="137"/>
      <c r="K6" s="137"/>
      <c r="L6" s="137"/>
      <c r="M6" s="137"/>
      <c r="N6" s="137"/>
      <c r="O6" s="137"/>
      <c r="P6" s="137"/>
      <c r="Q6" s="137"/>
    </row>
    <row r="7" spans="1:17" ht="16.95" customHeight="1">
      <c r="A7" s="88" t="s">
        <v>392</v>
      </c>
      <c r="B7" s="154">
        <v>6.4235052945925464E-2</v>
      </c>
      <c r="C7" s="154">
        <v>0.52963994940906556</v>
      </c>
      <c r="D7" s="154">
        <v>-0.16590844155875351</v>
      </c>
      <c r="E7" s="154">
        <v>0.72972553818248409</v>
      </c>
      <c r="F7" s="154">
        <v>3.2703503633542574E-2</v>
      </c>
      <c r="G7" s="154">
        <v>1.1807566618535645</v>
      </c>
      <c r="H7" s="137"/>
      <c r="I7" s="137"/>
      <c r="J7" s="137"/>
      <c r="K7" s="137"/>
      <c r="L7" s="137"/>
      <c r="M7" s="137"/>
      <c r="N7" s="137"/>
      <c r="O7" s="137"/>
      <c r="P7" s="137"/>
      <c r="Q7" s="137"/>
    </row>
    <row r="8" spans="1:17" ht="16.95" customHeight="1">
      <c r="A8" s="88" t="s">
        <v>393</v>
      </c>
      <c r="B8" s="154">
        <v>1.0266702412331554</v>
      </c>
      <c r="C8" s="154">
        <v>-0.10503508242355752</v>
      </c>
      <c r="D8" s="154">
        <v>0.133418029421696</v>
      </c>
      <c r="E8" s="154">
        <v>-2.1775583884175109E-2</v>
      </c>
      <c r="F8" s="154">
        <v>-0.30394520036762429</v>
      </c>
      <c r="G8" s="154">
        <v>5.0747746891606105E-2</v>
      </c>
      <c r="H8" s="137"/>
      <c r="I8" s="137"/>
      <c r="J8" s="137"/>
      <c r="K8" s="137"/>
      <c r="L8" s="137"/>
      <c r="M8" s="137"/>
      <c r="N8" s="137"/>
      <c r="O8" s="137"/>
      <c r="P8" s="137"/>
      <c r="Q8" s="137"/>
    </row>
    <row r="9" spans="1:17" ht="16.95" customHeight="1">
      <c r="A9" s="88" t="s">
        <v>394</v>
      </c>
      <c r="B9" s="154">
        <v>0</v>
      </c>
      <c r="C9" s="154">
        <v>9.0866830536376213</v>
      </c>
      <c r="D9" s="154">
        <v>1.1603403192099222</v>
      </c>
      <c r="E9" s="154">
        <v>1.4593169212008767</v>
      </c>
      <c r="F9" s="154">
        <v>-3.2178496471600777</v>
      </c>
      <c r="G9" s="154">
        <v>1.6305990349776476</v>
      </c>
      <c r="H9" s="137"/>
      <c r="I9" s="137"/>
      <c r="J9" s="137"/>
      <c r="K9" s="137"/>
      <c r="L9" s="137"/>
      <c r="M9" s="137"/>
      <c r="N9" s="137"/>
      <c r="O9" s="137"/>
      <c r="P9" s="137"/>
      <c r="Q9" s="137"/>
    </row>
    <row r="10" spans="1:17" ht="16.95" customHeight="1">
      <c r="A10" s="88" t="s">
        <v>395</v>
      </c>
      <c r="B10" s="154">
        <v>1.2929506313698824E-2</v>
      </c>
      <c r="C10" s="154">
        <v>8.0073830914013877E-2</v>
      </c>
      <c r="D10" s="154">
        <v>0.13090285053646578</v>
      </c>
      <c r="E10" s="154">
        <v>1.3386238120139726E-2</v>
      </c>
      <c r="F10" s="154">
        <v>-7.9608327610971585E-2</v>
      </c>
      <c r="G10" s="154">
        <v>3.3363305033750734E-2</v>
      </c>
      <c r="H10" s="137"/>
      <c r="I10" s="137"/>
      <c r="J10" s="137"/>
      <c r="K10" s="137"/>
      <c r="L10" s="137"/>
      <c r="M10" s="137"/>
      <c r="N10" s="137"/>
      <c r="O10" s="137"/>
      <c r="P10" s="137"/>
      <c r="Q10" s="137"/>
    </row>
    <row r="11" spans="1:17" ht="16.95" customHeight="1">
      <c r="A11" s="88" t="s">
        <v>396</v>
      </c>
      <c r="B11" s="154">
        <v>3.766103228064735E-2</v>
      </c>
      <c r="C11" s="154">
        <v>1.9923094919685275E-2</v>
      </c>
      <c r="D11" s="154">
        <v>-4.7509407634324652E-4</v>
      </c>
      <c r="E11" s="154">
        <v>2.1899367903899569E-2</v>
      </c>
      <c r="F11" s="154">
        <v>7.5393524066399709E-3</v>
      </c>
      <c r="G11" s="154">
        <v>-1.952078926173248E-2</v>
      </c>
      <c r="H11" s="137"/>
      <c r="I11" s="137"/>
      <c r="J11" s="137"/>
      <c r="K11" s="137"/>
      <c r="L11" s="137"/>
      <c r="M11" s="137"/>
      <c r="N11" s="137"/>
      <c r="O11" s="137"/>
      <c r="P11" s="137"/>
      <c r="Q11" s="137"/>
    </row>
    <row r="12" spans="1:17" ht="16.95" customHeight="1">
      <c r="A12" s="88" t="s">
        <v>397</v>
      </c>
      <c r="B12" s="154">
        <v>-4.7785217659352675E-3</v>
      </c>
      <c r="C12" s="154">
        <v>5.611628570430377E-4</v>
      </c>
      <c r="D12" s="154">
        <v>-2.8825597508846425E-3</v>
      </c>
      <c r="E12" s="154">
        <v>-2.6642869449992369E-3</v>
      </c>
      <c r="F12" s="154">
        <v>-2.3769532364745459E-3</v>
      </c>
      <c r="G12" s="154">
        <v>-1.1058482345364697E-3</v>
      </c>
      <c r="H12" s="137"/>
      <c r="I12" s="137"/>
      <c r="J12" s="137"/>
      <c r="K12" s="137"/>
      <c r="L12" s="137"/>
      <c r="M12" s="137"/>
      <c r="N12" s="137"/>
      <c r="O12" s="137"/>
      <c r="P12" s="137"/>
      <c r="Q12" s="137"/>
    </row>
    <row r="13" spans="1:17" ht="16.95" customHeight="1">
      <c r="A13" s="88" t="s">
        <v>398</v>
      </c>
      <c r="B13" s="154">
        <v>-2.8692025095095469E-3</v>
      </c>
      <c r="C13" s="154">
        <v>-1.1312981369742577E-2</v>
      </c>
      <c r="D13" s="154">
        <v>-1.2309115242629204E-2</v>
      </c>
      <c r="E13" s="154">
        <v>-6.5869886150753433E-3</v>
      </c>
      <c r="F13" s="154">
        <v>-2.3285592292475871E-3</v>
      </c>
      <c r="G13" s="154">
        <v>-2.5193776954197607E-2</v>
      </c>
      <c r="H13" s="137"/>
      <c r="I13" s="137"/>
      <c r="J13" s="137"/>
      <c r="K13" s="137"/>
      <c r="L13" s="137"/>
      <c r="M13" s="137"/>
      <c r="N13" s="137"/>
      <c r="O13" s="137"/>
      <c r="P13" s="137"/>
      <c r="Q13" s="137"/>
    </row>
    <row r="14" spans="1:17" ht="16.95" customHeight="1">
      <c r="A14" s="88" t="s">
        <v>399</v>
      </c>
      <c r="B14" s="154">
        <v>-7.8418397217222893E-4</v>
      </c>
      <c r="C14" s="154">
        <v>-1.9404582510156518E-3</v>
      </c>
      <c r="D14" s="154">
        <v>-7.7776256580420339E-4</v>
      </c>
      <c r="E14" s="154">
        <v>-2.0265855772115034E-3</v>
      </c>
      <c r="F14" s="154">
        <v>-1.1594017576068653E-3</v>
      </c>
      <c r="G14" s="154">
        <v>-8.5451592103089127E-3</v>
      </c>
      <c r="H14" s="137"/>
      <c r="I14" s="137"/>
      <c r="J14" s="137"/>
      <c r="K14" s="137"/>
      <c r="L14" s="137"/>
      <c r="M14" s="137"/>
      <c r="N14" s="137"/>
      <c r="O14" s="137"/>
      <c r="P14" s="137"/>
      <c r="Q14" s="137"/>
    </row>
    <row r="15" spans="1:17" ht="16.95" customHeight="1">
      <c r="A15" s="88" t="s">
        <v>400</v>
      </c>
      <c r="B15" s="154">
        <v>0</v>
      </c>
      <c r="C15" s="154">
        <v>0</v>
      </c>
      <c r="D15" s="154">
        <v>0</v>
      </c>
      <c r="E15" s="154">
        <v>0</v>
      </c>
      <c r="F15" s="154">
        <v>0</v>
      </c>
      <c r="G15" s="154">
        <v>0</v>
      </c>
      <c r="H15" s="137"/>
      <c r="I15" s="137"/>
      <c r="J15" s="137"/>
      <c r="K15" s="137"/>
      <c r="L15" s="137"/>
      <c r="M15" s="137"/>
      <c r="N15" s="137"/>
      <c r="O15" s="137"/>
      <c r="P15" s="137"/>
      <c r="Q15" s="137"/>
    </row>
    <row r="16" spans="1:17">
      <c r="A16" s="137"/>
      <c r="B16" s="137"/>
      <c r="C16" s="137"/>
      <c r="D16" s="137"/>
      <c r="E16" s="137"/>
      <c r="F16" s="137"/>
      <c r="G16" s="137"/>
      <c r="H16" s="137"/>
      <c r="I16" s="137"/>
      <c r="J16" s="137"/>
      <c r="K16" s="137"/>
      <c r="L16" s="137"/>
      <c r="M16" s="137"/>
      <c r="N16" s="137"/>
      <c r="O16" s="137"/>
      <c r="P16" s="137"/>
      <c r="Q16" s="137"/>
    </row>
    <row r="17" spans="1:17">
      <c r="A17" s="137"/>
      <c r="B17" s="137"/>
      <c r="C17" s="137" t="s">
        <v>410</v>
      </c>
      <c r="D17" s="137"/>
      <c r="E17" s="137"/>
      <c r="F17" s="137"/>
      <c r="G17" s="137"/>
      <c r="H17" s="137"/>
      <c r="I17" s="137"/>
      <c r="J17" s="137"/>
      <c r="K17" s="137"/>
      <c r="L17" s="137"/>
      <c r="M17" s="137"/>
      <c r="N17" s="137"/>
      <c r="O17" s="137"/>
      <c r="P17" s="137"/>
      <c r="Q17" s="137"/>
    </row>
    <row r="18" spans="1:17">
      <c r="A18" s="137"/>
      <c r="B18" s="137"/>
      <c r="C18" s="137" t="s">
        <v>411</v>
      </c>
      <c r="D18" s="137"/>
      <c r="E18" s="137"/>
      <c r="F18" s="137"/>
      <c r="G18" s="137"/>
      <c r="H18" s="137"/>
      <c r="I18" s="137"/>
      <c r="J18" s="137"/>
      <c r="K18" s="137"/>
      <c r="L18" s="137"/>
      <c r="M18" s="137"/>
      <c r="N18" s="137"/>
      <c r="O18" s="137"/>
      <c r="P18" s="137"/>
      <c r="Q18" s="137"/>
    </row>
    <row r="39" spans="3:3">
      <c r="C39" s="92" t="s">
        <v>1</v>
      </c>
    </row>
    <row r="41" spans="3:3">
      <c r="C41" s="92" t="s">
        <v>404</v>
      </c>
    </row>
  </sheetData>
  <conditionalFormatting sqref="B3:G15">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61EF-D4EB-442A-87D8-2EF195958C90}">
  <sheetPr>
    <tabColor theme="0"/>
  </sheetPr>
  <dimension ref="A1:L26"/>
  <sheetViews>
    <sheetView zoomScaleNormal="100" workbookViewId="0">
      <pane xSplit="1" ySplit="1" topLeftCell="B2" activePane="bottomRight" state="frozen"/>
      <selection activeCell="M10" sqref="M10"/>
      <selection pane="topRight" activeCell="M10" sqref="M10"/>
      <selection pane="bottomLeft" activeCell="M10" sqref="M10"/>
      <selection pane="bottomRight" activeCell="AA36" sqref="AA36"/>
    </sheetView>
  </sheetViews>
  <sheetFormatPr defaultColWidth="9.109375" defaultRowHeight="14.4"/>
  <cols>
    <col min="1" max="1" width="12.44140625" style="475" customWidth="1"/>
    <col min="2" max="2" width="12.88671875" style="478" bestFit="1" customWidth="1"/>
    <col min="3" max="4" width="11.44140625" style="478" bestFit="1" customWidth="1"/>
    <col min="5" max="7" width="12.88671875" style="478" bestFit="1" customWidth="1"/>
    <col min="8" max="8" width="10.33203125" style="475" customWidth="1"/>
    <col min="9" max="16384" width="9.109375" style="475"/>
  </cols>
  <sheetData>
    <row r="1" spans="1:8">
      <c r="A1" s="172" t="s">
        <v>766</v>
      </c>
      <c r="B1" s="432"/>
      <c r="C1" s="432"/>
      <c r="D1" s="432"/>
      <c r="E1" s="432"/>
      <c r="F1" s="432"/>
      <c r="G1" s="432"/>
      <c r="H1" s="474"/>
    </row>
    <row r="2" spans="1:8">
      <c r="A2" s="479"/>
      <c r="B2" s="475" t="s">
        <v>548</v>
      </c>
      <c r="C2" s="475" t="s">
        <v>595</v>
      </c>
      <c r="D2" s="475" t="s">
        <v>596</v>
      </c>
      <c r="E2" s="475" t="s">
        <v>597</v>
      </c>
      <c r="F2" s="475" t="s">
        <v>593</v>
      </c>
      <c r="G2" s="475" t="s">
        <v>598</v>
      </c>
      <c r="H2" s="474"/>
    </row>
    <row r="3" spans="1:8">
      <c r="A3" s="475">
        <v>2019</v>
      </c>
      <c r="B3" s="476">
        <v>31.227223378476836</v>
      </c>
      <c r="C3" s="476">
        <v>8.5687672133470123</v>
      </c>
      <c r="D3" s="476">
        <v>10.088100123678414</v>
      </c>
      <c r="E3" s="476">
        <v>19.535973833968434</v>
      </c>
      <c r="F3" s="476">
        <v>15.572672477006503</v>
      </c>
      <c r="G3" s="476">
        <v>15.00265764267095</v>
      </c>
      <c r="H3" s="476"/>
    </row>
    <row r="4" spans="1:8">
      <c r="A4" s="475">
        <v>2020</v>
      </c>
      <c r="B4" s="476">
        <v>39.539892311585447</v>
      </c>
      <c r="C4" s="476">
        <v>7.4347614026001931</v>
      </c>
      <c r="D4" s="476">
        <v>10.283468520076015</v>
      </c>
      <c r="E4" s="476">
        <v>17.942935305626591</v>
      </c>
      <c r="F4" s="476">
        <v>13.185139153265347</v>
      </c>
      <c r="G4" s="476">
        <v>11.589514731265377</v>
      </c>
      <c r="H4" s="476"/>
    </row>
    <row r="5" spans="1:8">
      <c r="A5" s="475">
        <v>2021</v>
      </c>
      <c r="B5" s="476">
        <v>47.47662028046247</v>
      </c>
      <c r="C5" s="476">
        <v>6.3782533448413083</v>
      </c>
      <c r="D5" s="476">
        <v>10.189820975923684</v>
      </c>
      <c r="E5" s="476">
        <v>13.435369296372867</v>
      </c>
      <c r="F5" s="476">
        <v>12.52474071748334</v>
      </c>
      <c r="G5" s="476">
        <v>9.988637482820991</v>
      </c>
      <c r="H5" s="476"/>
    </row>
    <row r="6" spans="1:8">
      <c r="A6" s="475">
        <v>2022</v>
      </c>
      <c r="B6" s="476">
        <v>19.014584572450165</v>
      </c>
      <c r="C6" s="476">
        <v>9.5421011729881577</v>
      </c>
      <c r="D6" s="476">
        <v>13.307941654970884</v>
      </c>
      <c r="E6" s="476">
        <v>22.598122039239577</v>
      </c>
      <c r="F6" s="476">
        <v>19.170218258052024</v>
      </c>
      <c r="G6" s="476">
        <v>16.098321909716841</v>
      </c>
      <c r="H6" s="476"/>
    </row>
    <row r="7" spans="1:8">
      <c r="A7" s="475">
        <v>2023</v>
      </c>
      <c r="B7" s="476">
        <v>12.971534569950919</v>
      </c>
      <c r="C7" s="476">
        <v>9.9193346031584788</v>
      </c>
      <c r="D7" s="476">
        <v>14.450629638822102</v>
      </c>
      <c r="E7" s="476">
        <v>21.068028591610588</v>
      </c>
      <c r="F7" s="476">
        <v>21.722198485202291</v>
      </c>
      <c r="G7" s="476">
        <v>19.700452431759778</v>
      </c>
      <c r="H7" s="476"/>
    </row>
    <row r="8" spans="1:8">
      <c r="A8" s="477"/>
      <c r="B8" s="476"/>
      <c r="C8" s="476"/>
      <c r="D8" s="476"/>
      <c r="E8" s="476"/>
      <c r="F8" s="476"/>
      <c r="G8" s="476"/>
      <c r="H8" s="476"/>
    </row>
    <row r="9" spans="1:8">
      <c r="B9" s="476"/>
      <c r="C9" s="476"/>
      <c r="D9" s="476"/>
      <c r="E9" s="476"/>
      <c r="F9" s="476"/>
      <c r="G9" s="476"/>
      <c r="H9" s="476"/>
    </row>
    <row r="10" spans="1:8">
      <c r="B10" s="476"/>
      <c r="C10" s="476"/>
      <c r="D10" s="476"/>
      <c r="E10" s="476"/>
      <c r="F10" s="476"/>
      <c r="G10" s="476"/>
      <c r="H10" s="476"/>
    </row>
    <row r="11" spans="1:8">
      <c r="B11" s="476"/>
      <c r="C11" s="476"/>
      <c r="D11" s="476"/>
      <c r="E11" s="476"/>
      <c r="F11" s="476"/>
      <c r="G11" s="476"/>
      <c r="H11" s="476"/>
    </row>
    <row r="26" spans="12:12">
      <c r="L26" s="480" t="s">
        <v>421</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Лист69"/>
  <dimension ref="A1:L122"/>
  <sheetViews>
    <sheetView zoomScaleNormal="100" workbookViewId="0">
      <pane xSplit="1" ySplit="2" topLeftCell="B66" activePane="bottomRight" state="frozen"/>
      <selection activeCell="M10" sqref="M10"/>
      <selection pane="topRight" activeCell="M10" sqref="M10"/>
      <selection pane="bottomLeft" activeCell="M10" sqref="M10"/>
      <selection pane="bottomRight" activeCell="J84" sqref="J84"/>
    </sheetView>
  </sheetViews>
  <sheetFormatPr defaultRowHeight="14.4"/>
  <cols>
    <col min="1" max="16384" width="8.88671875" style="270"/>
  </cols>
  <sheetData>
    <row r="1" spans="1:12">
      <c r="A1" s="274" t="s">
        <v>544</v>
      </c>
      <c r="B1" s="275"/>
      <c r="C1" s="275"/>
      <c r="D1" s="275"/>
      <c r="E1" s="275"/>
      <c r="F1" s="275"/>
      <c r="G1" s="275"/>
      <c r="H1" s="275"/>
      <c r="I1" s="275"/>
      <c r="J1" s="275"/>
      <c r="K1" s="275"/>
      <c r="L1" s="275"/>
    </row>
    <row r="2" spans="1:12" ht="43.2">
      <c r="A2" s="271"/>
      <c r="B2" s="271" t="s">
        <v>599</v>
      </c>
      <c r="C2" s="271" t="s">
        <v>600</v>
      </c>
      <c r="D2" s="271" t="s">
        <v>601</v>
      </c>
      <c r="E2" s="271" t="s">
        <v>537</v>
      </c>
      <c r="F2" s="276"/>
      <c r="G2" s="276"/>
      <c r="H2" s="276"/>
      <c r="I2" s="276"/>
      <c r="J2" s="276"/>
      <c r="K2" s="276"/>
      <c r="L2" s="276"/>
    </row>
    <row r="3" spans="1:12">
      <c r="A3" s="277">
        <v>41671</v>
      </c>
      <c r="B3" s="278">
        <v>1.3821170201563859</v>
      </c>
      <c r="C3" s="278">
        <v>22.290914432051608</v>
      </c>
      <c r="D3" s="278">
        <v>22.107727007747172</v>
      </c>
      <c r="E3" s="278">
        <v>16.415723885785354</v>
      </c>
      <c r="F3" s="279"/>
      <c r="G3" s="279"/>
      <c r="H3" s="279"/>
      <c r="I3" s="279"/>
      <c r="J3" s="279"/>
      <c r="K3" s="279"/>
      <c r="L3" s="279"/>
    </row>
    <row r="4" spans="1:12">
      <c r="A4" s="277">
        <v>41699</v>
      </c>
      <c r="B4" s="278">
        <v>-1.2606855834597184</v>
      </c>
      <c r="C4" s="278">
        <v>18.800430448893707</v>
      </c>
      <c r="D4" s="278">
        <v>25.613789727435417</v>
      </c>
      <c r="E4" s="278">
        <v>15.74889851452555</v>
      </c>
      <c r="F4" s="279"/>
      <c r="G4" s="279"/>
      <c r="H4" s="279"/>
      <c r="I4" s="279"/>
      <c r="J4" s="279"/>
      <c r="K4" s="279"/>
      <c r="L4" s="279"/>
    </row>
    <row r="5" spans="1:12">
      <c r="A5" s="277">
        <v>41730</v>
      </c>
      <c r="B5" s="278">
        <v>-5.2641657342142594</v>
      </c>
      <c r="C5" s="278">
        <v>13.740242489749349</v>
      </c>
      <c r="D5" s="278">
        <v>22.830042233488285</v>
      </c>
      <c r="E5" s="278">
        <v>9.4791354132635774</v>
      </c>
      <c r="F5" s="279"/>
      <c r="G5" s="279"/>
      <c r="H5" s="279"/>
      <c r="I5" s="279"/>
      <c r="J5" s="279"/>
      <c r="K5" s="279"/>
      <c r="L5" s="279"/>
    </row>
    <row r="6" spans="1:12">
      <c r="A6" s="277">
        <v>41760</v>
      </c>
      <c r="B6" s="278">
        <v>-6.7513166492191488</v>
      </c>
      <c r="C6" s="278">
        <v>11.893899240466865</v>
      </c>
      <c r="D6" s="278">
        <v>22.414298228058541</v>
      </c>
      <c r="E6" s="278">
        <v>9.214533047020339</v>
      </c>
      <c r="F6" s="279"/>
      <c r="G6" s="279"/>
      <c r="H6" s="279"/>
      <c r="I6" s="279"/>
      <c r="J6" s="279"/>
      <c r="K6" s="279"/>
      <c r="L6" s="279"/>
    </row>
    <row r="7" spans="1:12">
      <c r="A7" s="277">
        <v>41791</v>
      </c>
      <c r="B7" s="278">
        <v>-5.0478994382982023</v>
      </c>
      <c r="C7" s="278">
        <v>10.831356115486045</v>
      </c>
      <c r="D7" s="278">
        <v>22.027761098692395</v>
      </c>
      <c r="E7" s="278">
        <v>10.778058571809694</v>
      </c>
      <c r="F7" s="279"/>
      <c r="G7" s="279"/>
      <c r="H7" s="279"/>
      <c r="I7" s="279"/>
      <c r="J7" s="279"/>
      <c r="K7" s="279"/>
      <c r="L7" s="279"/>
    </row>
    <row r="8" spans="1:12">
      <c r="A8" s="277">
        <v>41821</v>
      </c>
      <c r="B8" s="278">
        <v>-4.2845259983902793</v>
      </c>
      <c r="C8" s="278">
        <v>9.5544231413209531</v>
      </c>
      <c r="D8" s="278">
        <v>22.263689821267477</v>
      </c>
      <c r="E8" s="278">
        <v>6.7686666864681229</v>
      </c>
      <c r="F8" s="279"/>
      <c r="G8" s="279"/>
      <c r="H8" s="279"/>
      <c r="I8" s="279"/>
      <c r="J8" s="279"/>
      <c r="K8" s="279"/>
      <c r="L8" s="279"/>
    </row>
    <row r="9" spans="1:12">
      <c r="A9" s="277">
        <v>41852</v>
      </c>
      <c r="B9" s="278">
        <v>-2.4445376469008693</v>
      </c>
      <c r="C9" s="278">
        <v>8.7965792718528633</v>
      </c>
      <c r="D9" s="278">
        <v>20.484439537369241</v>
      </c>
      <c r="E9" s="278">
        <v>7.9707435209354998</v>
      </c>
      <c r="F9" s="279"/>
      <c r="G9" s="279"/>
      <c r="H9" s="279"/>
      <c r="I9" s="279"/>
      <c r="J9" s="279"/>
      <c r="K9" s="279"/>
      <c r="L9" s="279"/>
    </row>
    <row r="10" spans="1:12">
      <c r="A10" s="277">
        <v>41883</v>
      </c>
      <c r="B10" s="278">
        <v>-1.1125125978702357</v>
      </c>
      <c r="C10" s="278">
        <v>7.9848256351087343</v>
      </c>
      <c r="D10" s="278">
        <v>19.50458982399698</v>
      </c>
      <c r="E10" s="278">
        <v>11.179531483969555</v>
      </c>
      <c r="F10" s="279"/>
      <c r="G10" s="279"/>
      <c r="H10" s="279"/>
      <c r="I10" s="279"/>
      <c r="J10" s="279"/>
      <c r="K10" s="279"/>
      <c r="L10" s="279"/>
    </row>
    <row r="11" spans="1:12">
      <c r="A11" s="277">
        <v>41913</v>
      </c>
      <c r="B11" s="278">
        <v>0.18813218588151415</v>
      </c>
      <c r="C11" s="278">
        <v>7.9160188375665683</v>
      </c>
      <c r="D11" s="278">
        <v>15.545180922335391</v>
      </c>
      <c r="E11" s="278">
        <v>8.7420972086699464</v>
      </c>
      <c r="F11" s="279"/>
      <c r="G11" s="279"/>
      <c r="H11" s="279"/>
      <c r="I11" s="279"/>
      <c r="J11" s="279"/>
      <c r="K11" s="279"/>
      <c r="L11" s="279"/>
    </row>
    <row r="12" spans="1:12">
      <c r="A12" s="277">
        <v>41944</v>
      </c>
      <c r="B12" s="278">
        <v>0.44269167777275698</v>
      </c>
      <c r="C12" s="278">
        <v>5.6808251001138075</v>
      </c>
      <c r="D12" s="278">
        <v>9.5673969121152993</v>
      </c>
      <c r="E12" s="278">
        <v>11.654839183420734</v>
      </c>
      <c r="F12" s="279"/>
      <c r="G12" s="279"/>
      <c r="H12" s="279"/>
      <c r="I12" s="279"/>
      <c r="J12" s="279"/>
      <c r="K12" s="279"/>
      <c r="L12" s="279"/>
    </row>
    <row r="13" spans="1:12">
      <c r="A13" s="277">
        <v>41974</v>
      </c>
      <c r="B13" s="278">
        <v>-0.33241043784467195</v>
      </c>
      <c r="C13" s="278">
        <v>4.8007707413488845</v>
      </c>
      <c r="D13" s="278">
        <v>4.9554959783248336</v>
      </c>
      <c r="E13" s="278">
        <v>8.5096374336750955</v>
      </c>
      <c r="F13" s="279"/>
      <c r="G13" s="279"/>
      <c r="H13" s="279"/>
      <c r="I13" s="279"/>
      <c r="J13" s="279"/>
      <c r="K13" s="279"/>
      <c r="L13" s="279"/>
    </row>
    <row r="14" spans="1:12">
      <c r="A14" s="277">
        <v>42005</v>
      </c>
      <c r="B14" s="278">
        <v>36.789516016502148</v>
      </c>
      <c r="C14" s="278">
        <v>-11.436881264972783</v>
      </c>
      <c r="D14" s="278">
        <v>-22.308326461986866</v>
      </c>
      <c r="E14" s="278">
        <v>-7.3081162228607894</v>
      </c>
      <c r="F14" s="279"/>
      <c r="G14" s="279"/>
      <c r="H14" s="279"/>
      <c r="I14" s="279"/>
      <c r="J14" s="279"/>
      <c r="K14" s="279"/>
      <c r="L14" s="279"/>
    </row>
    <row r="15" spans="1:12">
      <c r="A15" s="277">
        <v>42036</v>
      </c>
      <c r="B15" s="278">
        <v>64.439865147570487</v>
      </c>
      <c r="C15" s="278">
        <v>-17.313112901710241</v>
      </c>
      <c r="D15" s="278">
        <v>-29.906147924415336</v>
      </c>
      <c r="E15" s="278">
        <v>-4.7315201064472774</v>
      </c>
      <c r="F15" s="279"/>
      <c r="G15" s="279"/>
      <c r="H15" s="279"/>
      <c r="I15" s="279"/>
      <c r="J15" s="279"/>
      <c r="K15" s="279"/>
      <c r="L15" s="279"/>
    </row>
    <row r="16" spans="1:12">
      <c r="A16" s="277">
        <v>42064</v>
      </c>
      <c r="B16" s="278">
        <v>87.431323660371163</v>
      </c>
      <c r="C16" s="278">
        <v>-20.681695824419492</v>
      </c>
      <c r="D16" s="278">
        <v>-34.561136264976184</v>
      </c>
      <c r="E16" s="278">
        <v>-3.858476924110775</v>
      </c>
      <c r="F16" s="279"/>
      <c r="G16" s="279"/>
      <c r="H16" s="279"/>
      <c r="I16" s="279"/>
      <c r="J16" s="279"/>
      <c r="K16" s="279"/>
      <c r="L16" s="279"/>
    </row>
    <row r="17" spans="1:12">
      <c r="A17" s="277">
        <v>42095</v>
      </c>
      <c r="B17" s="278">
        <v>105.71088318435059</v>
      </c>
      <c r="C17" s="278">
        <v>-20.671813989232561</v>
      </c>
      <c r="D17" s="278">
        <v>-35.862733210694316</v>
      </c>
      <c r="E17" s="278">
        <v>-3.2635981129741509</v>
      </c>
      <c r="F17" s="279"/>
      <c r="G17" s="279"/>
      <c r="H17" s="279"/>
      <c r="I17" s="279"/>
      <c r="J17" s="279"/>
      <c r="K17" s="279"/>
      <c r="L17" s="279"/>
    </row>
    <row r="18" spans="1:12">
      <c r="A18" s="277">
        <v>42125</v>
      </c>
      <c r="B18" s="278">
        <v>119.63276620125094</v>
      </c>
      <c r="C18" s="278">
        <v>-22.660218764919492</v>
      </c>
      <c r="D18" s="278">
        <v>-37.52347927269453</v>
      </c>
      <c r="E18" s="278">
        <v>-2.5261285667076976</v>
      </c>
      <c r="F18" s="279"/>
      <c r="G18" s="279"/>
      <c r="H18" s="279"/>
      <c r="I18" s="279"/>
      <c r="J18" s="279"/>
      <c r="K18" s="279"/>
      <c r="L18" s="279"/>
    </row>
    <row r="19" spans="1:12">
      <c r="A19" s="277">
        <v>42156</v>
      </c>
      <c r="B19" s="278">
        <v>125.5774071812578</v>
      </c>
      <c r="C19" s="278">
        <v>-24.767643352989495</v>
      </c>
      <c r="D19" s="278">
        <v>-38.889872794677252</v>
      </c>
      <c r="E19" s="278">
        <v>-1.5563623375612394</v>
      </c>
      <c r="F19" s="279"/>
      <c r="G19" s="279"/>
      <c r="H19" s="279"/>
      <c r="I19" s="279"/>
      <c r="J19" s="279"/>
      <c r="K19" s="279"/>
      <c r="L19" s="279"/>
    </row>
    <row r="20" spans="1:12">
      <c r="A20" s="277">
        <v>42186</v>
      </c>
      <c r="B20" s="278">
        <v>128.84789795689983</v>
      </c>
      <c r="C20" s="278">
        <v>-24.660359567056062</v>
      </c>
      <c r="D20" s="278">
        <v>-38.001148706067134</v>
      </c>
      <c r="E20" s="278">
        <v>-1.6020297679266093</v>
      </c>
      <c r="F20" s="279"/>
      <c r="G20" s="279"/>
      <c r="H20" s="279"/>
      <c r="I20" s="279"/>
      <c r="J20" s="279"/>
      <c r="K20" s="279"/>
      <c r="L20" s="279"/>
    </row>
    <row r="21" spans="1:12">
      <c r="A21" s="277">
        <v>42217</v>
      </c>
      <c r="B21" s="278">
        <v>128.5719101064943</v>
      </c>
      <c r="C21" s="278">
        <v>-24.948408780404279</v>
      </c>
      <c r="D21" s="278">
        <v>-38.328901042654159</v>
      </c>
      <c r="E21" s="278">
        <v>1.6826744545912078</v>
      </c>
      <c r="F21" s="279"/>
      <c r="G21" s="279"/>
      <c r="H21" s="279"/>
      <c r="I21" s="279"/>
      <c r="J21" s="279"/>
      <c r="K21" s="279"/>
      <c r="L21" s="279"/>
    </row>
    <row r="22" spans="1:12">
      <c r="A22" s="277">
        <v>42248</v>
      </c>
      <c r="B22" s="278">
        <v>132.65077363472759</v>
      </c>
      <c r="C22" s="278">
        <v>-26.125782663045982</v>
      </c>
      <c r="D22" s="278">
        <v>-38.679671243971029</v>
      </c>
      <c r="E22" s="278">
        <v>-4.3637079086743711</v>
      </c>
      <c r="F22" s="279"/>
      <c r="G22" s="279"/>
      <c r="H22" s="279"/>
      <c r="I22" s="279"/>
      <c r="J22" s="279"/>
      <c r="K22" s="279"/>
      <c r="L22" s="279"/>
    </row>
    <row r="23" spans="1:12">
      <c r="A23" s="277">
        <v>42278</v>
      </c>
      <c r="B23" s="278">
        <v>137.80985307094844</v>
      </c>
      <c r="C23" s="278">
        <v>-27.223447929571719</v>
      </c>
      <c r="D23" s="278">
        <v>-37.597779871274504</v>
      </c>
      <c r="E23" s="278">
        <v>-0.32641648755868857</v>
      </c>
      <c r="F23" s="279"/>
      <c r="G23" s="279"/>
      <c r="H23" s="272" t="s">
        <v>498</v>
      </c>
      <c r="I23" s="279"/>
      <c r="J23" s="279"/>
      <c r="K23" s="279"/>
      <c r="L23" s="279"/>
    </row>
    <row r="24" spans="1:12">
      <c r="A24" s="277">
        <v>42309</v>
      </c>
      <c r="B24" s="278">
        <v>140.12399470798519</v>
      </c>
      <c r="C24" s="278">
        <v>-26.425277044929913</v>
      </c>
      <c r="D24" s="278">
        <v>-36.328257158612146</v>
      </c>
      <c r="E24" s="278">
        <v>-2.0901450936403165</v>
      </c>
      <c r="F24" s="279"/>
      <c r="G24" s="279"/>
      <c r="H24" s="279"/>
      <c r="I24" s="279"/>
      <c r="J24" s="279"/>
      <c r="K24" s="279"/>
      <c r="L24" s="279"/>
    </row>
    <row r="25" spans="1:12">
      <c r="A25" s="277">
        <v>42339</v>
      </c>
      <c r="B25" s="278">
        <v>146.89111558725921</v>
      </c>
      <c r="C25" s="278">
        <v>-26.002840308435751</v>
      </c>
      <c r="D25" s="278">
        <v>-35.085312923422691</v>
      </c>
      <c r="E25" s="278">
        <v>-2.097874249976357</v>
      </c>
      <c r="F25" s="279"/>
      <c r="G25" s="279"/>
      <c r="I25" s="275"/>
      <c r="J25" s="279"/>
      <c r="K25" s="279"/>
      <c r="L25" s="279"/>
    </row>
    <row r="26" spans="1:12">
      <c r="A26" s="277">
        <v>42370</v>
      </c>
      <c r="B26" s="278">
        <v>82.143406146230546</v>
      </c>
      <c r="C26" s="278">
        <v>-12.479705615024926</v>
      </c>
      <c r="D26" s="278">
        <v>-18.550788412191437</v>
      </c>
      <c r="E26" s="278">
        <v>19.520817705891133</v>
      </c>
      <c r="F26" s="279"/>
      <c r="G26" s="279"/>
      <c r="H26" s="275"/>
      <c r="I26" s="279"/>
      <c r="J26" s="279"/>
      <c r="K26" s="279"/>
      <c r="L26" s="279"/>
    </row>
    <row r="27" spans="1:12">
      <c r="A27" s="277">
        <v>42401</v>
      </c>
      <c r="B27" s="278">
        <v>55.120169943865704</v>
      </c>
      <c r="C27" s="278">
        <v>-6.5825336639667</v>
      </c>
      <c r="D27" s="278">
        <v>-9.6938583278400188</v>
      </c>
      <c r="E27" s="278">
        <v>16.37333493366215</v>
      </c>
      <c r="F27" s="279"/>
      <c r="G27" s="279"/>
      <c r="H27" s="279"/>
      <c r="I27" s="279"/>
      <c r="J27" s="279"/>
      <c r="K27" s="279"/>
      <c r="L27" s="279"/>
    </row>
    <row r="28" spans="1:12">
      <c r="A28" s="277">
        <v>42430</v>
      </c>
      <c r="B28" s="278">
        <v>40.091046292281021</v>
      </c>
      <c r="C28" s="278">
        <v>-1.0870117949783236</v>
      </c>
      <c r="D28" s="278">
        <v>-1.9000007491895445</v>
      </c>
      <c r="E28" s="278">
        <v>15.079312995950929</v>
      </c>
      <c r="F28" s="279"/>
      <c r="G28" s="279"/>
      <c r="H28" s="279"/>
      <c r="I28" s="279"/>
      <c r="J28" s="279"/>
      <c r="K28" s="279"/>
      <c r="L28" s="279"/>
    </row>
    <row r="29" spans="1:12">
      <c r="A29" s="277">
        <v>42461</v>
      </c>
      <c r="B29" s="278">
        <v>30.214536415694567</v>
      </c>
      <c r="C29" s="278">
        <v>3.4751846245564195</v>
      </c>
      <c r="D29" s="278">
        <v>1.326693632904437</v>
      </c>
      <c r="E29" s="278">
        <v>18.503390369994193</v>
      </c>
      <c r="F29" s="279"/>
      <c r="G29" s="279"/>
      <c r="H29" s="279"/>
      <c r="I29" s="279"/>
      <c r="J29" s="279"/>
      <c r="K29" s="279"/>
      <c r="L29" s="279"/>
    </row>
    <row r="30" spans="1:12">
      <c r="A30" s="277">
        <v>42491</v>
      </c>
      <c r="B30" s="278">
        <v>23.214767668341608</v>
      </c>
      <c r="C30" s="278">
        <v>8.0352132313858533</v>
      </c>
      <c r="D30" s="278">
        <v>2.5535856973820614</v>
      </c>
      <c r="E30" s="278">
        <v>16.498260141560365</v>
      </c>
      <c r="F30" s="279"/>
      <c r="G30" s="279"/>
      <c r="H30" s="279"/>
      <c r="I30" s="279"/>
      <c r="J30" s="279"/>
      <c r="K30" s="279"/>
      <c r="L30" s="279"/>
    </row>
    <row r="31" spans="1:12">
      <c r="A31" s="277">
        <v>42522</v>
      </c>
      <c r="B31" s="278">
        <v>16.859224679933789</v>
      </c>
      <c r="C31" s="278">
        <v>13.817196367707083</v>
      </c>
      <c r="D31" s="278">
        <v>5.1426879261374552</v>
      </c>
      <c r="E31" s="278">
        <v>19.88640245305416</v>
      </c>
      <c r="F31" s="279"/>
      <c r="G31" s="273"/>
      <c r="H31" s="279"/>
      <c r="I31" s="279"/>
      <c r="J31" s="279"/>
      <c r="K31" s="279"/>
      <c r="L31" s="279"/>
    </row>
    <row r="32" spans="1:12">
      <c r="A32" s="277">
        <v>42552</v>
      </c>
      <c r="B32" s="278">
        <v>14.935521794258207</v>
      </c>
      <c r="C32" s="278">
        <v>14.974744141756986</v>
      </c>
      <c r="D32" s="278">
        <v>2.4429010166342096</v>
      </c>
      <c r="E32" s="278">
        <v>23.038388280738701</v>
      </c>
      <c r="F32" s="279"/>
      <c r="G32" s="279"/>
      <c r="H32" s="279"/>
      <c r="I32" s="279"/>
      <c r="J32" s="279"/>
      <c r="K32" s="279"/>
      <c r="L32" s="279"/>
    </row>
    <row r="33" spans="1:12">
      <c r="A33" s="277">
        <v>42583</v>
      </c>
      <c r="B33" s="278">
        <v>13.312642102144736</v>
      </c>
      <c r="C33" s="278">
        <v>15.866565775531498</v>
      </c>
      <c r="D33" s="278">
        <v>4.0976281613228878</v>
      </c>
      <c r="E33" s="278">
        <v>19.884171678732713</v>
      </c>
      <c r="F33" s="279"/>
      <c r="G33" s="279"/>
      <c r="H33" s="279"/>
      <c r="I33" s="279"/>
      <c r="J33" s="279"/>
      <c r="K33" s="279"/>
      <c r="L33" s="279"/>
    </row>
    <row r="34" spans="1:12">
      <c r="A34" s="277">
        <v>42614</v>
      </c>
      <c r="B34" s="278">
        <v>11.690045837410196</v>
      </c>
      <c r="C34" s="278">
        <v>17.254673634599754</v>
      </c>
      <c r="D34" s="278">
        <v>5.2749172552537544</v>
      </c>
      <c r="E34" s="278">
        <v>24.659312883186573</v>
      </c>
      <c r="F34" s="279"/>
      <c r="G34" s="279"/>
      <c r="H34" s="279"/>
      <c r="I34" s="279"/>
      <c r="J34" s="279"/>
      <c r="K34" s="279"/>
      <c r="L34" s="279"/>
    </row>
    <row r="35" spans="1:12">
      <c r="A35" s="277">
        <v>42644</v>
      </c>
      <c r="B35" s="278">
        <v>9.4626535785545798</v>
      </c>
      <c r="C35" s="278">
        <v>18.468479533521659</v>
      </c>
      <c r="D35" s="278">
        <v>6.066356490626319</v>
      </c>
      <c r="E35" s="278">
        <v>24.726533742781314</v>
      </c>
      <c r="F35" s="279"/>
      <c r="G35" s="279"/>
      <c r="H35" s="279"/>
      <c r="I35" s="279"/>
      <c r="J35" s="279"/>
      <c r="K35" s="279"/>
      <c r="L35" s="279"/>
    </row>
    <row r="36" spans="1:12">
      <c r="A36" s="277">
        <v>42675</v>
      </c>
      <c r="B36" s="278">
        <v>9.2291843474680633</v>
      </c>
      <c r="C36" s="278">
        <v>18.729145507357472</v>
      </c>
      <c r="D36" s="278">
        <v>4.9729872051424024</v>
      </c>
      <c r="E36" s="278">
        <v>22.55600620591629</v>
      </c>
      <c r="F36" s="279"/>
      <c r="G36" s="279"/>
      <c r="H36" s="279"/>
      <c r="I36" s="279"/>
      <c r="J36" s="279"/>
      <c r="K36" s="279"/>
      <c r="L36" s="279"/>
    </row>
    <row r="37" spans="1:12">
      <c r="A37" s="277">
        <v>42705</v>
      </c>
      <c r="B37" s="278">
        <v>9.8556146996451304</v>
      </c>
      <c r="C37" s="278">
        <v>18.670979410100301</v>
      </c>
      <c r="D37" s="278">
        <v>5.5468059553957829</v>
      </c>
      <c r="E37" s="278">
        <v>21.42432601307587</v>
      </c>
      <c r="F37" s="279"/>
      <c r="G37" s="279"/>
      <c r="H37" s="279"/>
      <c r="I37" s="279"/>
      <c r="J37" s="279"/>
      <c r="K37" s="279"/>
      <c r="L37" s="279"/>
    </row>
    <row r="38" spans="1:12">
      <c r="A38" s="277">
        <v>42736</v>
      </c>
      <c r="B38" s="278">
        <v>8.7061841122040562</v>
      </c>
      <c r="C38" s="278">
        <v>18.528062744836163</v>
      </c>
      <c r="D38" s="278">
        <v>7.7994976032316146</v>
      </c>
      <c r="E38" s="278">
        <v>12.10891419241851</v>
      </c>
      <c r="F38" s="279"/>
      <c r="G38" s="279"/>
      <c r="H38" s="279"/>
      <c r="I38" s="279"/>
      <c r="J38" s="279"/>
      <c r="K38" s="279"/>
      <c r="L38" s="279"/>
    </row>
    <row r="39" spans="1:12">
      <c r="A39" s="277">
        <v>42767</v>
      </c>
      <c r="B39" s="278">
        <v>8.2134777626950353</v>
      </c>
      <c r="C39" s="278">
        <v>20.23422094926471</v>
      </c>
      <c r="D39" s="278">
        <v>12.017100487212915</v>
      </c>
      <c r="E39" s="278">
        <v>23.221513423647238</v>
      </c>
      <c r="F39" s="279"/>
      <c r="G39" s="279"/>
      <c r="H39" s="279"/>
      <c r="I39" s="279"/>
      <c r="J39" s="279"/>
      <c r="K39" s="279"/>
      <c r="L39" s="279"/>
    </row>
    <row r="40" spans="1:12">
      <c r="A40" s="277">
        <v>42795</v>
      </c>
      <c r="B40" s="278">
        <v>8.2672417149629638</v>
      </c>
      <c r="C40" s="278">
        <v>19.275517147922173</v>
      </c>
      <c r="D40" s="278">
        <v>10.77664247415116</v>
      </c>
      <c r="E40" s="278">
        <v>24.097600137594569</v>
      </c>
      <c r="F40" s="279"/>
      <c r="G40" s="279"/>
      <c r="H40" s="279"/>
      <c r="I40" s="279"/>
      <c r="J40" s="279"/>
      <c r="K40" s="279"/>
      <c r="L40" s="279"/>
    </row>
    <row r="41" spans="1:12">
      <c r="A41" s="277">
        <v>42826</v>
      </c>
      <c r="B41" s="278">
        <v>9.3517282789782712</v>
      </c>
      <c r="C41" s="278">
        <v>16.265111360220885</v>
      </c>
      <c r="D41" s="278">
        <v>11.124609092480881</v>
      </c>
      <c r="E41" s="278">
        <v>23.13814546962638</v>
      </c>
      <c r="F41" s="279"/>
      <c r="G41" s="279"/>
      <c r="H41" s="279"/>
      <c r="I41" s="279"/>
      <c r="J41" s="279"/>
      <c r="K41" s="279"/>
      <c r="L41" s="279"/>
    </row>
    <row r="42" spans="1:12">
      <c r="A42" s="277">
        <v>42856</v>
      </c>
      <c r="B42" s="278">
        <v>10.079757302187616</v>
      </c>
      <c r="C42" s="278">
        <v>12.991606878511348</v>
      </c>
      <c r="D42" s="278">
        <v>10.020800297569949</v>
      </c>
      <c r="E42" s="278">
        <v>17.693751232946425</v>
      </c>
      <c r="F42" s="279"/>
      <c r="G42" s="279"/>
      <c r="H42" s="279"/>
      <c r="I42" s="279"/>
      <c r="J42" s="279"/>
      <c r="K42" s="279"/>
      <c r="L42" s="279"/>
    </row>
    <row r="43" spans="1:12">
      <c r="A43" s="277">
        <v>42887</v>
      </c>
      <c r="B43" s="278">
        <v>12.968210233867467</v>
      </c>
      <c r="C43" s="278">
        <v>9.6356466703198009</v>
      </c>
      <c r="D43" s="278">
        <v>10.9425756455841</v>
      </c>
      <c r="E43" s="278">
        <v>16.713032619496346</v>
      </c>
      <c r="F43" s="279"/>
      <c r="G43" s="279"/>
      <c r="H43" s="279"/>
      <c r="I43" s="279"/>
      <c r="J43" s="279"/>
      <c r="K43" s="279"/>
      <c r="L43" s="279"/>
    </row>
    <row r="44" spans="1:12">
      <c r="A44" s="277">
        <v>42917</v>
      </c>
      <c r="B44" s="278">
        <v>14.605556119996365</v>
      </c>
      <c r="C44" s="278">
        <v>7.8140149828767562</v>
      </c>
      <c r="D44" s="278">
        <v>12.206950894890696</v>
      </c>
      <c r="E44" s="278">
        <v>19.326460017977752</v>
      </c>
      <c r="F44" s="279"/>
      <c r="G44" s="279"/>
      <c r="H44" s="279"/>
      <c r="I44" s="279"/>
      <c r="J44" s="279"/>
      <c r="K44" s="279"/>
      <c r="L44" s="279"/>
    </row>
    <row r="45" spans="1:12">
      <c r="A45" s="277">
        <v>42948</v>
      </c>
      <c r="B45" s="278">
        <v>15.525937517307867</v>
      </c>
      <c r="C45" s="278">
        <v>4.7932334776364911</v>
      </c>
      <c r="D45" s="278">
        <v>9.0943488130860146</v>
      </c>
      <c r="E45" s="278">
        <v>19.266268465368825</v>
      </c>
      <c r="F45" s="279"/>
      <c r="G45" s="279"/>
      <c r="H45" s="279"/>
      <c r="I45" s="279"/>
      <c r="J45" s="279"/>
      <c r="K45" s="279"/>
      <c r="L45" s="279"/>
    </row>
    <row r="46" spans="1:12">
      <c r="A46" s="277">
        <v>42979</v>
      </c>
      <c r="B46" s="278">
        <v>15.916018591780997</v>
      </c>
      <c r="C46" s="278">
        <v>3.5522374668323522</v>
      </c>
      <c r="D46" s="278">
        <v>8.9452849157505341</v>
      </c>
      <c r="E46" s="278">
        <v>18.270055062893519</v>
      </c>
      <c r="F46" s="279"/>
      <c r="G46" s="279"/>
      <c r="H46" s="279"/>
      <c r="I46" s="279"/>
      <c r="J46" s="279"/>
      <c r="K46" s="279"/>
      <c r="L46" s="279"/>
    </row>
    <row r="47" spans="1:12">
      <c r="A47" s="277">
        <v>43009</v>
      </c>
      <c r="B47" s="278">
        <v>16.755039991357961</v>
      </c>
      <c r="C47" s="278">
        <v>3.6439974916312963</v>
      </c>
      <c r="D47" s="278">
        <v>8.4607026641180454</v>
      </c>
      <c r="E47" s="278">
        <v>17.760516774392116</v>
      </c>
      <c r="F47" s="279"/>
      <c r="G47" s="279"/>
      <c r="H47" s="279"/>
      <c r="I47" s="279"/>
      <c r="J47" s="279"/>
      <c r="K47" s="279"/>
      <c r="L47" s="279"/>
    </row>
    <row r="48" spans="1:12">
      <c r="A48" s="277">
        <v>43040</v>
      </c>
      <c r="B48" s="278">
        <v>17.059076918591273</v>
      </c>
      <c r="C48" s="278">
        <v>2.1370098454485742</v>
      </c>
      <c r="D48" s="278">
        <v>10.102906096360925</v>
      </c>
      <c r="E48" s="278">
        <v>18.850848757839429</v>
      </c>
      <c r="F48" s="279"/>
      <c r="G48" s="279"/>
      <c r="H48" s="279"/>
      <c r="I48" s="279"/>
      <c r="J48" s="279"/>
      <c r="K48" s="279"/>
      <c r="L48" s="279"/>
    </row>
    <row r="49" spans="1:12">
      <c r="A49" s="277">
        <v>43070</v>
      </c>
      <c r="B49" s="278">
        <v>17.200804572081836</v>
      </c>
      <c r="C49" s="278">
        <v>1.0163825247357039</v>
      </c>
      <c r="D49" s="278">
        <v>8.9084772937775512</v>
      </c>
      <c r="E49" s="278">
        <v>21.888645276579211</v>
      </c>
      <c r="F49" s="279"/>
      <c r="G49" s="279"/>
      <c r="H49" s="279"/>
      <c r="I49" s="279"/>
      <c r="J49" s="279"/>
      <c r="K49" s="279"/>
      <c r="L49" s="279"/>
    </row>
    <row r="50" spans="1:12">
      <c r="A50" s="277">
        <v>43101</v>
      </c>
      <c r="B50" s="278">
        <v>18.524771223728791</v>
      </c>
      <c r="C50" s="278">
        <v>-1.4001123337601626</v>
      </c>
      <c r="D50" s="278">
        <v>9.1044753301264194</v>
      </c>
      <c r="E50" s="278">
        <v>23.075206178704065</v>
      </c>
      <c r="F50" s="279"/>
      <c r="G50" s="279"/>
      <c r="H50" s="279"/>
      <c r="I50" s="279"/>
      <c r="J50" s="279"/>
      <c r="K50" s="279"/>
      <c r="L50" s="279"/>
    </row>
    <row r="51" spans="1:12">
      <c r="A51" s="277">
        <v>43132</v>
      </c>
      <c r="B51" s="278">
        <v>17.509026851761917</v>
      </c>
      <c r="C51" s="278">
        <v>-1.7937946417774953</v>
      </c>
      <c r="D51" s="278">
        <v>6.7223777313151203</v>
      </c>
      <c r="E51" s="278">
        <v>18.991665677825466</v>
      </c>
      <c r="F51" s="279"/>
      <c r="G51" s="279"/>
      <c r="H51" s="279"/>
      <c r="I51" s="279"/>
      <c r="J51" s="279"/>
      <c r="K51" s="279"/>
      <c r="L51" s="279"/>
    </row>
    <row r="52" spans="1:12">
      <c r="A52" s="277">
        <v>43160</v>
      </c>
      <c r="B52" s="278">
        <v>16.848227757374772</v>
      </c>
      <c r="C52" s="278">
        <v>-1.9599928994413176</v>
      </c>
      <c r="D52" s="278">
        <v>4.990095462481392</v>
      </c>
      <c r="E52" s="278">
        <v>23.899559447757284</v>
      </c>
      <c r="F52" s="279"/>
      <c r="G52" s="279"/>
      <c r="H52" s="279"/>
      <c r="I52" s="279"/>
      <c r="J52" s="279"/>
      <c r="K52" s="279"/>
      <c r="L52" s="279"/>
    </row>
    <row r="53" spans="1:12">
      <c r="A53" s="277">
        <v>43191</v>
      </c>
      <c r="B53" s="278">
        <v>16.422606342431621</v>
      </c>
      <c r="C53" s="278">
        <v>-3.4128420660536563E-2</v>
      </c>
      <c r="D53" s="278">
        <v>5.6296954977725022</v>
      </c>
      <c r="E53" s="278">
        <v>25.059869451722179</v>
      </c>
      <c r="F53" s="279"/>
      <c r="G53" s="279"/>
      <c r="H53" s="279"/>
      <c r="I53" s="279"/>
      <c r="J53" s="279"/>
      <c r="K53" s="279"/>
      <c r="L53" s="279"/>
    </row>
    <row r="54" spans="1:12">
      <c r="A54" s="277">
        <v>43221</v>
      </c>
      <c r="B54" s="278">
        <v>16.182095291270898</v>
      </c>
      <c r="C54" s="278">
        <v>0.82121952617752925</v>
      </c>
      <c r="D54" s="278">
        <v>6.7119180654617878</v>
      </c>
      <c r="E54" s="278">
        <v>31.860848609512658</v>
      </c>
      <c r="F54" s="279"/>
      <c r="G54" s="279"/>
      <c r="H54" s="279"/>
      <c r="I54" s="279"/>
      <c r="J54" s="279"/>
      <c r="K54" s="279"/>
      <c r="L54" s="279"/>
    </row>
    <row r="55" spans="1:12">
      <c r="A55" s="277">
        <v>43252</v>
      </c>
      <c r="B55" s="278">
        <v>14.162720479851345</v>
      </c>
      <c r="C55" s="278">
        <v>0.76141892770820618</v>
      </c>
      <c r="D55" s="278">
        <v>6.8860231871847191</v>
      </c>
      <c r="E55" s="278">
        <v>32.771968037307147</v>
      </c>
      <c r="F55" s="279"/>
      <c r="G55" s="279"/>
      <c r="H55" s="279"/>
      <c r="I55" s="279"/>
      <c r="J55" s="279"/>
      <c r="K55" s="279"/>
      <c r="L55" s="279"/>
    </row>
    <row r="56" spans="1:12">
      <c r="A56" s="277">
        <v>43282</v>
      </c>
      <c r="B56" s="278">
        <v>13.722770814147808</v>
      </c>
      <c r="C56" s="278">
        <v>-4.3619679820920965E-2</v>
      </c>
      <c r="D56" s="278">
        <v>6.6109287117730275</v>
      </c>
      <c r="E56" s="278">
        <v>29.544827341132873</v>
      </c>
      <c r="F56" s="279"/>
      <c r="G56" s="279"/>
      <c r="H56" s="279"/>
      <c r="I56" s="279"/>
      <c r="J56" s="279"/>
      <c r="K56" s="279"/>
      <c r="L56" s="279"/>
    </row>
    <row r="57" spans="1:12">
      <c r="A57" s="277">
        <v>43313</v>
      </c>
      <c r="B57" s="278">
        <v>12.773494532235759</v>
      </c>
      <c r="C57" s="278">
        <v>0.47452852474820872</v>
      </c>
      <c r="D57" s="278">
        <v>12.027461756199926</v>
      </c>
      <c r="E57" s="278">
        <v>30.677238188037109</v>
      </c>
      <c r="F57" s="279"/>
      <c r="G57" s="279"/>
      <c r="H57" s="279"/>
      <c r="I57" s="279"/>
      <c r="J57" s="279"/>
      <c r="K57" s="279"/>
      <c r="L57" s="279"/>
    </row>
    <row r="58" spans="1:12">
      <c r="A58" s="277">
        <v>43344</v>
      </c>
      <c r="B58" s="278">
        <v>11.059685279506056</v>
      </c>
      <c r="C58" s="278">
        <v>0.30515465001714404</v>
      </c>
      <c r="D58" s="278">
        <v>12.764441598313653</v>
      </c>
      <c r="E58" s="278">
        <v>31.880337014047456</v>
      </c>
      <c r="F58" s="279"/>
      <c r="G58" s="279"/>
      <c r="H58" s="279"/>
      <c r="I58" s="279"/>
      <c r="J58" s="279"/>
      <c r="K58" s="279"/>
      <c r="L58" s="279"/>
    </row>
    <row r="59" spans="1:12">
      <c r="A59" s="277">
        <v>43374</v>
      </c>
      <c r="B59" s="278">
        <v>9.0635412343646635</v>
      </c>
      <c r="C59" s="278">
        <v>-0.26250439586958407</v>
      </c>
      <c r="D59" s="278">
        <v>12.881719913099985</v>
      </c>
      <c r="E59" s="278">
        <v>30.906897642870575</v>
      </c>
      <c r="F59" s="279"/>
      <c r="G59" s="279"/>
      <c r="H59" s="279"/>
      <c r="I59" s="279"/>
      <c r="J59" s="279"/>
      <c r="K59" s="279"/>
      <c r="L59" s="279"/>
    </row>
    <row r="60" spans="1:12">
      <c r="A60" s="277">
        <v>43405</v>
      </c>
      <c r="B60" s="278">
        <v>6.3168548595913308</v>
      </c>
      <c r="C60" s="278">
        <v>2.2250210516996987</v>
      </c>
      <c r="D60" s="278">
        <v>13.36333295446704</v>
      </c>
      <c r="E60" s="278">
        <v>36.241082687277185</v>
      </c>
      <c r="F60" s="279"/>
      <c r="G60" s="279"/>
      <c r="H60" s="279"/>
      <c r="I60" s="279"/>
      <c r="J60" s="279"/>
      <c r="K60" s="279"/>
      <c r="L60" s="279"/>
    </row>
    <row r="61" spans="1:12">
      <c r="A61" s="277">
        <v>43435</v>
      </c>
      <c r="B61" s="278">
        <v>3.3697724330514518</v>
      </c>
      <c r="C61" s="278">
        <v>5.457227011915549</v>
      </c>
      <c r="D61" s="278">
        <v>12.44719693761165</v>
      </c>
      <c r="E61" s="278">
        <v>28.127086518337251</v>
      </c>
      <c r="F61" s="279"/>
      <c r="G61" s="279"/>
      <c r="H61" s="279"/>
      <c r="I61" s="279"/>
      <c r="J61" s="279"/>
      <c r="K61" s="279"/>
      <c r="L61" s="279"/>
    </row>
    <row r="62" spans="1:12">
      <c r="A62" s="277">
        <v>43466</v>
      </c>
      <c r="B62" s="278">
        <v>-0.66478980231458706</v>
      </c>
      <c r="C62" s="278">
        <v>9.9633083892977083</v>
      </c>
      <c r="D62" s="278">
        <v>9.8383123131745407</v>
      </c>
      <c r="E62" s="278">
        <v>25.233463308149268</v>
      </c>
      <c r="F62" s="279"/>
      <c r="G62" s="279"/>
      <c r="H62" s="279"/>
      <c r="I62" s="279"/>
      <c r="J62" s="279"/>
      <c r="K62" s="279"/>
      <c r="L62" s="279"/>
    </row>
    <row r="63" spans="1:12">
      <c r="A63" s="277">
        <v>43497</v>
      </c>
      <c r="B63" s="278">
        <v>-0.78595208536627581</v>
      </c>
      <c r="C63" s="278">
        <v>10.886547222814016</v>
      </c>
      <c r="D63" s="278">
        <v>6.1260034613016927</v>
      </c>
      <c r="E63" s="278">
        <v>24.926554507083878</v>
      </c>
      <c r="F63" s="279"/>
      <c r="G63" s="279"/>
      <c r="H63" s="279"/>
      <c r="I63" s="279"/>
      <c r="J63" s="279"/>
      <c r="K63" s="279"/>
      <c r="L63" s="279"/>
    </row>
    <row r="64" spans="1:12">
      <c r="A64" s="277">
        <v>43525</v>
      </c>
      <c r="B64" s="278">
        <v>-1.4740456642271482</v>
      </c>
      <c r="C64" s="278">
        <v>13.103531698669272</v>
      </c>
      <c r="D64" s="278">
        <v>4.9944899902688178</v>
      </c>
      <c r="E64" s="278">
        <v>19.985887776681139</v>
      </c>
      <c r="F64" s="279"/>
      <c r="G64" s="279"/>
      <c r="H64" s="279"/>
      <c r="I64" s="279"/>
      <c r="J64" s="279"/>
      <c r="K64" s="279"/>
      <c r="L64" s="279"/>
    </row>
    <row r="65" spans="1:12">
      <c r="A65" s="277">
        <v>43556</v>
      </c>
      <c r="B65" s="278">
        <v>-2.0509339865557337</v>
      </c>
      <c r="C65" s="278">
        <v>12.623494654312921</v>
      </c>
      <c r="D65" s="278">
        <v>1.6166935642037572</v>
      </c>
      <c r="E65" s="278">
        <v>18.383884429628878</v>
      </c>
      <c r="F65" s="279"/>
      <c r="G65" s="279"/>
      <c r="H65" s="279"/>
      <c r="I65" s="279"/>
      <c r="J65" s="279"/>
      <c r="K65" s="279"/>
      <c r="L65" s="279"/>
    </row>
    <row r="66" spans="1:12">
      <c r="A66" s="277">
        <v>43586</v>
      </c>
      <c r="B66" s="278">
        <v>-2.1180319929456601</v>
      </c>
      <c r="C66" s="278">
        <v>12.774160550118197</v>
      </c>
      <c r="D66" s="278">
        <v>0.11270255684515007</v>
      </c>
      <c r="E66" s="278">
        <v>19.117729681631076</v>
      </c>
      <c r="F66" s="279"/>
      <c r="G66" s="279"/>
      <c r="H66" s="279"/>
      <c r="I66" s="279"/>
      <c r="J66" s="279"/>
      <c r="K66" s="279"/>
      <c r="L66" s="279"/>
    </row>
    <row r="67" spans="1:12">
      <c r="A67" s="277">
        <v>43617</v>
      </c>
      <c r="B67" s="278">
        <v>-1.9230881855489201</v>
      </c>
      <c r="C67" s="278">
        <v>13.833914147381293</v>
      </c>
      <c r="D67" s="278">
        <v>-3.2749103056084294</v>
      </c>
      <c r="E67" s="278">
        <v>16.153203056341738</v>
      </c>
      <c r="F67" s="279"/>
      <c r="G67" s="279"/>
      <c r="H67" s="279"/>
      <c r="I67" s="279"/>
      <c r="J67" s="279"/>
      <c r="K67" s="279"/>
      <c r="L67" s="279"/>
    </row>
    <row r="68" spans="1:12">
      <c r="A68" s="277">
        <v>43647</v>
      </c>
      <c r="B68" s="278">
        <v>-3.1673994745776639</v>
      </c>
      <c r="C68" s="278">
        <v>15.994934762496356</v>
      </c>
      <c r="D68" s="278">
        <v>-4.3366336825868927</v>
      </c>
      <c r="E68" s="278">
        <v>14.767062081597572</v>
      </c>
      <c r="F68" s="279"/>
      <c r="G68" s="279"/>
      <c r="H68" s="279"/>
      <c r="I68" s="279"/>
      <c r="J68" s="279"/>
      <c r="K68" s="279"/>
      <c r="L68" s="279"/>
    </row>
    <row r="69" spans="1:12">
      <c r="A69" s="277">
        <v>43678</v>
      </c>
      <c r="B69" s="278">
        <v>-3.4447993011168023</v>
      </c>
      <c r="C69" s="278">
        <v>17.870328005772464</v>
      </c>
      <c r="D69" s="278">
        <v>-6.8167290942948</v>
      </c>
      <c r="E69" s="278">
        <v>12.755738728180873</v>
      </c>
      <c r="F69" s="279"/>
      <c r="G69" s="279"/>
      <c r="H69" s="279"/>
      <c r="I69" s="279"/>
      <c r="J69" s="279"/>
      <c r="K69" s="279"/>
      <c r="L69" s="279"/>
    </row>
    <row r="70" spans="1:12">
      <c r="A70" s="277">
        <v>43709</v>
      </c>
      <c r="B70" s="278">
        <v>-2.9196805070966434</v>
      </c>
      <c r="C70" s="278">
        <v>20.123631922529128</v>
      </c>
      <c r="D70" s="278">
        <v>-7.2729007164305131</v>
      </c>
      <c r="E70" s="278">
        <v>14.32990297564487</v>
      </c>
      <c r="F70" s="279"/>
      <c r="G70" s="279"/>
      <c r="H70" s="279"/>
      <c r="I70" s="279"/>
      <c r="J70" s="279"/>
      <c r="K70" s="279"/>
      <c r="L70" s="279"/>
    </row>
    <row r="71" spans="1:12">
      <c r="A71" s="277">
        <v>43739</v>
      </c>
      <c r="B71" s="278">
        <v>-2.1214582445062717</v>
      </c>
      <c r="C71" s="278">
        <v>20.426532309468953</v>
      </c>
      <c r="D71" s="278">
        <v>-6.9102014738778905</v>
      </c>
      <c r="E71" s="278">
        <v>16.598864561383635</v>
      </c>
      <c r="F71" s="279"/>
      <c r="G71" s="279"/>
      <c r="H71" s="279"/>
      <c r="I71" s="279"/>
      <c r="J71" s="279"/>
      <c r="K71" s="279"/>
      <c r="L71" s="279"/>
    </row>
    <row r="72" spans="1:12">
      <c r="A72" s="277">
        <v>43770</v>
      </c>
      <c r="B72" s="278">
        <v>-0.65228622405278713</v>
      </c>
      <c r="C72" s="278">
        <v>18.341688767956015</v>
      </c>
      <c r="D72" s="278">
        <v>-6.7463169916091346</v>
      </c>
      <c r="E72" s="278">
        <v>13.848268463869843</v>
      </c>
      <c r="F72" s="279"/>
      <c r="G72" s="279"/>
      <c r="H72" s="279"/>
      <c r="I72" s="279"/>
      <c r="J72" s="279"/>
      <c r="K72" s="279"/>
      <c r="L72" s="279"/>
    </row>
    <row r="73" spans="1:12">
      <c r="A73" s="277">
        <v>43800</v>
      </c>
      <c r="B73" s="278">
        <v>-0.69914396926000677</v>
      </c>
      <c r="C73" s="278">
        <v>15.387099126827763</v>
      </c>
      <c r="D73" s="278">
        <v>-3.2157508254049674</v>
      </c>
      <c r="E73" s="278">
        <v>22.329255670139261</v>
      </c>
      <c r="F73" s="279"/>
      <c r="G73" s="279"/>
      <c r="H73" s="279"/>
      <c r="I73" s="279"/>
      <c r="J73" s="279"/>
      <c r="K73" s="279"/>
      <c r="L73" s="279"/>
    </row>
    <row r="74" spans="1:12">
      <c r="A74" s="277">
        <v>43831</v>
      </c>
      <c r="B74" s="278">
        <v>2.022190917031395</v>
      </c>
      <c r="C74" s="278">
        <v>11.894632555224604</v>
      </c>
      <c r="D74" s="278">
        <v>-1.8124385487602979</v>
      </c>
      <c r="E74" s="278">
        <v>20.656313549547647</v>
      </c>
      <c r="F74" s="279"/>
      <c r="G74" s="279"/>
      <c r="H74" s="279"/>
      <c r="I74" s="279"/>
      <c r="J74" s="279"/>
      <c r="K74" s="279"/>
      <c r="L74" s="279"/>
    </row>
    <row r="75" spans="1:12">
      <c r="A75" s="277">
        <v>43862</v>
      </c>
      <c r="B75" s="278">
        <v>2.3585196192692308</v>
      </c>
      <c r="C75" s="278">
        <v>10.430384823048186</v>
      </c>
      <c r="D75" s="278">
        <v>-0.11708571853139915</v>
      </c>
      <c r="E75" s="278">
        <v>27.118546516533939</v>
      </c>
      <c r="F75" s="279"/>
      <c r="G75" s="279"/>
      <c r="H75" s="279"/>
      <c r="I75" s="279"/>
      <c r="J75" s="279"/>
      <c r="K75" s="279"/>
      <c r="L75" s="279"/>
    </row>
    <row r="76" spans="1:12">
      <c r="A76" s="277">
        <v>43891</v>
      </c>
      <c r="B76" s="278">
        <v>3.3375912499844276</v>
      </c>
      <c r="C76" s="278">
        <v>7.6813468894117278</v>
      </c>
      <c r="D76" s="278">
        <v>1.4668315401340948</v>
      </c>
      <c r="E76" s="278">
        <v>28.261853294694248</v>
      </c>
      <c r="F76" s="279"/>
      <c r="G76" s="279"/>
      <c r="H76" s="279"/>
      <c r="I76" s="279"/>
      <c r="J76" s="279"/>
      <c r="K76" s="279"/>
      <c r="L76" s="279"/>
    </row>
    <row r="77" spans="1:12">
      <c r="A77" s="277">
        <v>43922</v>
      </c>
      <c r="B77" s="278">
        <v>1.6850668652281513</v>
      </c>
      <c r="C77" s="278">
        <v>4.7419089411716868</v>
      </c>
      <c r="D77" s="278">
        <v>3.7087489849819519</v>
      </c>
      <c r="E77" s="278">
        <v>34.049856620952426</v>
      </c>
      <c r="F77" s="279"/>
      <c r="G77" s="279"/>
      <c r="H77" s="279"/>
      <c r="I77" s="279"/>
      <c r="J77" s="279"/>
      <c r="K77" s="279"/>
      <c r="L77" s="279"/>
    </row>
    <row r="78" spans="1:12">
      <c r="A78" s="277">
        <v>43952</v>
      </c>
      <c r="B78" s="278">
        <v>0.9226681692887837</v>
      </c>
      <c r="C78" s="278">
        <v>1.3757086382474739</v>
      </c>
      <c r="D78" s="278">
        <v>4.2811484334865497</v>
      </c>
      <c r="E78" s="278">
        <v>34.728000653855077</v>
      </c>
      <c r="F78" s="279"/>
      <c r="G78" s="279"/>
      <c r="H78" s="279"/>
      <c r="I78" s="279"/>
      <c r="J78" s="279"/>
      <c r="K78" s="279"/>
      <c r="L78" s="279"/>
    </row>
    <row r="79" spans="1:12">
      <c r="A79" s="277">
        <v>43983</v>
      </c>
      <c r="B79" s="278">
        <v>1.0019982502428917</v>
      </c>
      <c r="C79" s="278">
        <v>-1.6538528455726009</v>
      </c>
      <c r="D79" s="278">
        <v>5.1045156272766548</v>
      </c>
      <c r="E79" s="278">
        <v>37.848442529038948</v>
      </c>
      <c r="F79" s="279"/>
      <c r="G79" s="279"/>
      <c r="H79" s="279"/>
      <c r="I79" s="279"/>
      <c r="J79" s="279"/>
      <c r="K79" s="279"/>
      <c r="L79" s="279"/>
    </row>
    <row r="80" spans="1:12">
      <c r="A80" s="277">
        <v>44013</v>
      </c>
      <c r="B80" s="278">
        <v>2.0885525131197085</v>
      </c>
      <c r="C80" s="278">
        <v>-3.6517489200815305</v>
      </c>
      <c r="D80" s="278">
        <v>7.5196866404400993</v>
      </c>
      <c r="E80" s="278">
        <v>41.427920886093148</v>
      </c>
      <c r="F80" s="279"/>
      <c r="G80" s="279"/>
      <c r="H80" s="279"/>
      <c r="I80" s="279"/>
      <c r="J80" s="279"/>
      <c r="K80" s="279"/>
      <c r="L80" s="279"/>
    </row>
    <row r="81" spans="1:12">
      <c r="A81" s="277">
        <v>44044</v>
      </c>
      <c r="B81" s="278">
        <v>1.0466729422517318</v>
      </c>
      <c r="C81" s="278">
        <v>-4.1732284371275341</v>
      </c>
      <c r="D81" s="278">
        <v>9.0678983169809158</v>
      </c>
      <c r="E81" s="278">
        <v>44.301913358997467</v>
      </c>
      <c r="F81" s="279"/>
      <c r="G81" s="279"/>
      <c r="H81" s="279"/>
      <c r="I81" s="279"/>
      <c r="J81" s="279"/>
      <c r="K81" s="279"/>
      <c r="L81" s="279"/>
    </row>
    <row r="82" spans="1:12">
      <c r="A82" s="277">
        <v>44075</v>
      </c>
      <c r="B82" s="278">
        <v>-0.75715326896317947</v>
      </c>
      <c r="C82" s="278">
        <v>-6.7929471051749033</v>
      </c>
      <c r="D82" s="278">
        <v>8.7837451657531602</v>
      </c>
      <c r="E82" s="278">
        <v>46.445976319169233</v>
      </c>
      <c r="F82" s="279"/>
      <c r="G82" s="279"/>
      <c r="H82" s="279"/>
      <c r="I82" s="279"/>
      <c r="J82" s="279"/>
      <c r="K82" s="279"/>
      <c r="L82" s="279"/>
    </row>
    <row r="83" spans="1:12">
      <c r="A83" s="277">
        <v>44105</v>
      </c>
      <c r="B83" s="278">
        <v>-2.2350951087151714</v>
      </c>
      <c r="C83" s="278">
        <v>-7.6548951665610758</v>
      </c>
      <c r="D83" s="278">
        <v>9.7286642838823241</v>
      </c>
      <c r="E83" s="278">
        <v>49.960898510131727</v>
      </c>
      <c r="F83" s="279"/>
      <c r="G83" s="279"/>
      <c r="H83" s="279"/>
      <c r="I83" s="279"/>
      <c r="J83" s="279"/>
      <c r="K83" s="279"/>
      <c r="L83" s="279"/>
    </row>
    <row r="84" spans="1:12">
      <c r="A84" s="277">
        <v>44136</v>
      </c>
      <c r="B84" s="278">
        <v>-5.9691071328743988</v>
      </c>
      <c r="C84" s="278">
        <v>-8.8955285793986292</v>
      </c>
      <c r="D84" s="278">
        <v>9.7319529451170155</v>
      </c>
      <c r="E84" s="278">
        <v>52.017085009813854</v>
      </c>
      <c r="F84" s="279"/>
      <c r="G84" s="279"/>
      <c r="H84" s="279"/>
      <c r="I84" s="279"/>
      <c r="J84" s="279"/>
      <c r="K84" s="279"/>
      <c r="L84" s="279"/>
    </row>
    <row r="85" spans="1:12">
      <c r="A85" s="277">
        <v>44166</v>
      </c>
      <c r="B85" s="278">
        <v>-8.1743239206128777</v>
      </c>
      <c r="C85" s="278">
        <v>-9.9599648345545546</v>
      </c>
      <c r="D85" s="278">
        <v>7.7540413259306291</v>
      </c>
      <c r="E85" s="278">
        <v>52.431298716102475</v>
      </c>
      <c r="F85" s="279"/>
      <c r="G85" s="279"/>
      <c r="H85" s="279"/>
      <c r="I85" s="279"/>
      <c r="J85" s="279"/>
      <c r="K85" s="279"/>
      <c r="L85" s="279"/>
    </row>
    <row r="86" spans="1:12">
      <c r="A86" s="277">
        <v>44197</v>
      </c>
      <c r="B86" s="278">
        <v>-10.69920918566595</v>
      </c>
      <c r="C86" s="278">
        <v>-10.587114155930422</v>
      </c>
      <c r="D86" s="278">
        <v>15.596583723098206</v>
      </c>
      <c r="E86" s="278">
        <v>52.282361921588205</v>
      </c>
      <c r="F86" s="279"/>
      <c r="G86" s="279"/>
      <c r="H86" s="279"/>
      <c r="I86" s="279"/>
      <c r="J86" s="279"/>
      <c r="K86" s="279"/>
      <c r="L86" s="279"/>
    </row>
    <row r="87" spans="1:12">
      <c r="A87" s="277">
        <v>44228</v>
      </c>
      <c r="B87" s="278">
        <v>-11.506071332239159</v>
      </c>
      <c r="C87" s="278">
        <v>-12.018290875182061</v>
      </c>
      <c r="D87" s="278">
        <v>16.405969393775123</v>
      </c>
      <c r="E87" s="278">
        <v>53.956560830839919</v>
      </c>
      <c r="F87" s="279"/>
      <c r="G87" s="279"/>
      <c r="H87" s="279"/>
      <c r="I87" s="279"/>
      <c r="J87" s="279"/>
      <c r="K87" s="279"/>
      <c r="L87" s="279"/>
    </row>
    <row r="88" spans="1:12">
      <c r="A88" s="277">
        <v>44256</v>
      </c>
      <c r="B88" s="278">
        <v>-12.837283408825101</v>
      </c>
      <c r="C88" s="278">
        <v>-12.975954537168931</v>
      </c>
      <c r="D88" s="278">
        <v>15.721520587900088</v>
      </c>
      <c r="E88" s="278">
        <v>51.102866691524071</v>
      </c>
      <c r="F88" s="279"/>
      <c r="G88" s="279"/>
      <c r="H88" s="279"/>
      <c r="I88" s="279"/>
      <c r="J88" s="279"/>
      <c r="K88" s="279"/>
      <c r="L88" s="279"/>
    </row>
    <row r="89" spans="1:12">
      <c r="A89" s="277">
        <v>44287</v>
      </c>
      <c r="B89" s="278">
        <v>-12.62697939955784</v>
      </c>
      <c r="C89" s="278">
        <v>-12.176441244410668</v>
      </c>
      <c r="D89" s="278">
        <v>11.228411054240127</v>
      </c>
      <c r="E89" s="278">
        <v>47.967776358285732</v>
      </c>
      <c r="F89" s="279"/>
      <c r="G89" s="279"/>
      <c r="H89" s="279"/>
      <c r="I89" s="279"/>
      <c r="J89" s="279"/>
      <c r="K89" s="279"/>
      <c r="L89" s="279"/>
    </row>
    <row r="90" spans="1:12">
      <c r="A90" s="277">
        <v>44317</v>
      </c>
      <c r="B90" s="278">
        <v>-13.402201448983746</v>
      </c>
      <c r="C90" s="278">
        <v>-10.572049133598611</v>
      </c>
      <c r="D90" s="278">
        <v>17.739429592236348</v>
      </c>
      <c r="E90" s="278">
        <v>48.394004359623153</v>
      </c>
      <c r="F90" s="279"/>
      <c r="G90" s="279"/>
      <c r="H90" s="279"/>
      <c r="I90" s="279"/>
      <c r="J90" s="279"/>
      <c r="K90" s="279"/>
      <c r="L90" s="279"/>
    </row>
    <row r="91" spans="1:12">
      <c r="A91" s="277">
        <v>44348</v>
      </c>
      <c r="B91" s="278">
        <v>-14.949915190225056</v>
      </c>
      <c r="C91" s="278">
        <v>-9.1730736839184033</v>
      </c>
      <c r="D91" s="278">
        <v>18.593604978898014</v>
      </c>
      <c r="E91" s="278">
        <v>42.716652033841967</v>
      </c>
      <c r="F91" s="279"/>
      <c r="G91" s="279"/>
      <c r="H91" s="279"/>
      <c r="I91" s="279"/>
      <c r="J91" s="279"/>
      <c r="K91" s="279"/>
      <c r="L91" s="279"/>
    </row>
    <row r="92" spans="1:12">
      <c r="A92" s="277">
        <v>44378</v>
      </c>
      <c r="B92" s="278">
        <v>-16.265447540113371</v>
      </c>
      <c r="C92" s="278">
        <v>-8.987791600550608</v>
      </c>
      <c r="D92" s="278">
        <v>17.155650241426741</v>
      </c>
      <c r="E92" s="278">
        <v>35.08317257236061</v>
      </c>
      <c r="F92" s="279"/>
      <c r="G92" s="279"/>
      <c r="H92" s="279"/>
      <c r="I92" s="279"/>
      <c r="J92" s="279"/>
      <c r="K92" s="279"/>
      <c r="L92" s="279"/>
    </row>
    <row r="93" spans="1:12">
      <c r="A93" s="277">
        <v>44409</v>
      </c>
      <c r="B93" s="278">
        <v>-15.362656867161846</v>
      </c>
      <c r="C93" s="278">
        <v>-9.2799062600006579</v>
      </c>
      <c r="D93" s="278">
        <v>15.201287269600016</v>
      </c>
      <c r="E93" s="278">
        <v>35.431349996265993</v>
      </c>
      <c r="F93" s="279"/>
      <c r="G93" s="279"/>
      <c r="H93" s="279"/>
      <c r="I93" s="279"/>
      <c r="J93" s="279"/>
      <c r="K93" s="279"/>
      <c r="L93" s="279"/>
    </row>
    <row r="94" spans="1:12">
      <c r="A94" s="277">
        <v>44440</v>
      </c>
      <c r="B94" s="278">
        <v>-13.840028124413578</v>
      </c>
      <c r="C94" s="278">
        <v>-5.9117849547406109</v>
      </c>
      <c r="D94" s="278">
        <v>10.942701327619702</v>
      </c>
      <c r="E94" s="278">
        <v>31.084640758904925</v>
      </c>
      <c r="F94" s="275"/>
      <c r="G94" s="275"/>
      <c r="H94" s="275"/>
      <c r="I94" s="275"/>
      <c r="J94" s="275"/>
      <c r="K94" s="275"/>
      <c r="L94" s="275"/>
    </row>
    <row r="95" spans="1:12">
      <c r="A95" s="277">
        <v>44470</v>
      </c>
      <c r="B95" s="278">
        <v>-11.180332289255146</v>
      </c>
      <c r="C95" s="278">
        <v>-3.6008507794975775</v>
      </c>
      <c r="D95" s="278">
        <v>6.6057583312137513</v>
      </c>
      <c r="E95" s="278">
        <v>27.159911435732887</v>
      </c>
      <c r="F95" s="275"/>
      <c r="G95" s="275"/>
      <c r="H95" s="275"/>
      <c r="I95" s="275"/>
      <c r="J95" s="275"/>
      <c r="K95" s="275"/>
      <c r="L95" s="275"/>
    </row>
    <row r="96" spans="1:12">
      <c r="A96" s="277">
        <v>44501</v>
      </c>
      <c r="B96" s="278">
        <v>-7.4917792254785098</v>
      </c>
      <c r="C96" s="278">
        <v>-1.5588015655315957</v>
      </c>
      <c r="D96" s="278">
        <v>2.2204641423213047</v>
      </c>
      <c r="E96" s="278">
        <v>25.491527209742486</v>
      </c>
      <c r="F96" s="275"/>
      <c r="G96" s="275"/>
      <c r="H96" s="275"/>
      <c r="I96" s="275"/>
      <c r="J96" s="275"/>
      <c r="K96" s="275"/>
      <c r="L96" s="275"/>
    </row>
    <row r="97" spans="1:12">
      <c r="A97" s="277">
        <v>44531</v>
      </c>
      <c r="B97" s="278">
        <v>-2.6820663564113403</v>
      </c>
      <c r="C97" s="278">
        <v>0.14768482555112428</v>
      </c>
      <c r="D97" s="278">
        <v>0.36074986179437474</v>
      </c>
      <c r="E97" s="278">
        <v>20.837400735679921</v>
      </c>
      <c r="F97" s="275"/>
      <c r="G97" s="275"/>
      <c r="H97" s="275"/>
      <c r="I97" s="275"/>
      <c r="J97" s="275"/>
      <c r="K97" s="275"/>
      <c r="L97" s="275"/>
    </row>
    <row r="98" spans="1:12">
      <c r="A98" s="277">
        <v>44562</v>
      </c>
      <c r="B98" s="278">
        <v>3.9858169914667627</v>
      </c>
      <c r="C98" s="278">
        <v>2.0611297687200647</v>
      </c>
      <c r="D98" s="278">
        <v>-9.3531296280245755</v>
      </c>
      <c r="E98" s="278">
        <v>13.695349085558917</v>
      </c>
      <c r="F98" s="275"/>
      <c r="G98" s="275"/>
      <c r="H98" s="275"/>
      <c r="I98" s="275"/>
      <c r="J98" s="275"/>
      <c r="K98" s="275"/>
      <c r="L98" s="275"/>
    </row>
    <row r="99" spans="1:12">
      <c r="A99" s="277">
        <v>44593</v>
      </c>
      <c r="B99" s="278">
        <v>7.4212683880830781</v>
      </c>
      <c r="C99" s="278">
        <v>4.4618647775948546</v>
      </c>
      <c r="D99" s="278">
        <v>-11.050354374551247</v>
      </c>
      <c r="E99" s="278">
        <v>12.406517549299537</v>
      </c>
      <c r="F99" s="275"/>
      <c r="G99" s="275"/>
      <c r="H99" s="275"/>
      <c r="I99" s="275"/>
      <c r="J99" s="275"/>
      <c r="K99" s="275"/>
      <c r="L99" s="275"/>
    </row>
    <row r="100" spans="1:12">
      <c r="A100" s="277">
        <v>44621</v>
      </c>
      <c r="B100" s="278">
        <v>8.3029968434981072</v>
      </c>
      <c r="C100" s="278">
        <v>2.4949709583356849</v>
      </c>
      <c r="D100" s="278">
        <v>-16.960138579349135</v>
      </c>
      <c r="E100" s="278">
        <v>6.7687618313692326</v>
      </c>
      <c r="F100" s="275"/>
      <c r="G100" s="275"/>
      <c r="H100" s="275"/>
      <c r="I100" s="275"/>
      <c r="J100" s="275"/>
      <c r="K100" s="275"/>
      <c r="L100" s="275"/>
    </row>
    <row r="101" spans="1:12">
      <c r="A101" s="277">
        <v>44652</v>
      </c>
      <c r="B101" s="278">
        <v>91.451123416141996</v>
      </c>
      <c r="C101" s="278">
        <v>-48.73158904446457</v>
      </c>
      <c r="D101" s="278">
        <v>-39.799132950231296</v>
      </c>
      <c r="E101" s="278">
        <v>-16.968255010320419</v>
      </c>
      <c r="F101" s="275"/>
      <c r="G101" s="275"/>
      <c r="H101" s="275"/>
      <c r="I101" s="275"/>
      <c r="J101" s="275"/>
      <c r="K101" s="275"/>
      <c r="L101" s="275"/>
    </row>
    <row r="102" spans="1:12">
      <c r="A102" s="277">
        <v>44682</v>
      </c>
      <c r="B102" s="278">
        <v>108.41352130212968</v>
      </c>
      <c r="C102" s="278">
        <v>-52.511656363094517</v>
      </c>
      <c r="D102" s="278">
        <v>-45.045770244839204</v>
      </c>
      <c r="E102" s="278">
        <v>-21.969603478350081</v>
      </c>
      <c r="F102" s="275"/>
      <c r="G102" s="275"/>
      <c r="H102" s="275"/>
      <c r="I102" s="275"/>
      <c r="J102" s="275"/>
      <c r="K102" s="275"/>
      <c r="L102" s="275"/>
    </row>
    <row r="103" spans="1:12">
      <c r="A103" s="277">
        <v>44713</v>
      </c>
      <c r="B103" s="278">
        <v>118.52017290717058</v>
      </c>
      <c r="C103" s="278">
        <v>-54.123566703890305</v>
      </c>
      <c r="D103" s="278">
        <v>-45.93728982502374</v>
      </c>
      <c r="E103" s="278">
        <v>-19.877745020091183</v>
      </c>
      <c r="F103" s="275"/>
      <c r="G103" s="275"/>
      <c r="H103" s="275"/>
      <c r="I103" s="275"/>
      <c r="J103" s="275"/>
      <c r="K103" s="275"/>
      <c r="L103" s="275"/>
    </row>
    <row r="104" spans="1:12">
      <c r="A104" s="277">
        <v>44743</v>
      </c>
      <c r="B104" s="278">
        <v>105.00499589253374</v>
      </c>
      <c r="C104" s="278">
        <v>-49.040163556387604</v>
      </c>
      <c r="D104" s="278">
        <v>-39.628514821966476</v>
      </c>
      <c r="E104" s="278">
        <v>-8.2933981490234032</v>
      </c>
      <c r="F104" s="275"/>
      <c r="G104" s="275"/>
      <c r="H104" s="275"/>
      <c r="I104" s="275"/>
      <c r="J104" s="275"/>
      <c r="K104" s="275"/>
      <c r="L104" s="275"/>
    </row>
    <row r="105" spans="1:12">
      <c r="A105" s="277">
        <v>44774</v>
      </c>
      <c r="B105" s="279">
        <v>105.48882437338145</v>
      </c>
      <c r="C105" s="279">
        <v>-47.162299600662593</v>
      </c>
      <c r="D105" s="279">
        <v>-35.948283955787531</v>
      </c>
      <c r="E105" s="279">
        <v>-7.0566115855512805</v>
      </c>
      <c r="F105" s="275"/>
      <c r="G105" s="275"/>
      <c r="H105" s="275"/>
      <c r="I105" s="275"/>
      <c r="J105" s="275"/>
      <c r="K105" s="275"/>
      <c r="L105" s="275"/>
    </row>
    <row r="106" spans="1:12">
      <c r="A106" s="277">
        <v>44805</v>
      </c>
      <c r="B106" s="279">
        <v>101.13939922573584</v>
      </c>
      <c r="C106" s="279">
        <v>-45.521637078430352</v>
      </c>
      <c r="D106" s="279">
        <v>-33.078856604614856</v>
      </c>
      <c r="E106" s="279">
        <v>-2.8134654996042343</v>
      </c>
      <c r="F106" s="275"/>
      <c r="G106" s="275"/>
      <c r="H106" s="275"/>
      <c r="I106" s="275"/>
      <c r="J106" s="275"/>
      <c r="K106" s="275"/>
      <c r="L106" s="275"/>
    </row>
    <row r="107" spans="1:12">
      <c r="A107" s="277">
        <v>44835</v>
      </c>
      <c r="B107" s="279">
        <v>77.567210427070847</v>
      </c>
      <c r="C107" s="279">
        <v>-31.74319152194704</v>
      </c>
      <c r="D107" s="279">
        <v>-29.846399341726411</v>
      </c>
      <c r="E107" s="279">
        <v>1.9233597625518257</v>
      </c>
      <c r="F107" s="275"/>
      <c r="G107" s="275"/>
      <c r="H107" s="275"/>
      <c r="I107" s="275"/>
      <c r="J107" s="275"/>
      <c r="K107" s="275"/>
      <c r="L107" s="275"/>
    </row>
    <row r="108" spans="1:12">
      <c r="A108" s="277">
        <v>44866</v>
      </c>
      <c r="B108" s="279">
        <v>71.041048472992287</v>
      </c>
      <c r="C108" s="279">
        <v>-26.682744704265389</v>
      </c>
      <c r="D108" s="279">
        <v>-26.977450882539515</v>
      </c>
      <c r="E108" s="279">
        <v>3.1519979932202631</v>
      </c>
      <c r="F108" s="275"/>
      <c r="G108" s="275"/>
      <c r="H108" s="275"/>
      <c r="I108" s="275"/>
      <c r="J108" s="275"/>
      <c r="K108" s="275"/>
      <c r="L108" s="275"/>
    </row>
    <row r="109" spans="1:12">
      <c r="A109" s="277">
        <v>44896</v>
      </c>
      <c r="B109" s="279">
        <v>63.711288560638963</v>
      </c>
      <c r="C109" s="279">
        <v>-23.588897160160599</v>
      </c>
      <c r="D109" s="279">
        <v>-25.104633880432672</v>
      </c>
      <c r="E109" s="279">
        <v>6.7426912659093432</v>
      </c>
      <c r="F109" s="275"/>
      <c r="G109" s="275"/>
      <c r="H109" s="275"/>
      <c r="I109" s="275"/>
      <c r="J109" s="275"/>
      <c r="K109" s="275"/>
      <c r="L109" s="275"/>
    </row>
    <row r="110" spans="1:12">
      <c r="A110" s="277">
        <v>44927</v>
      </c>
      <c r="B110" s="279">
        <v>53.836201697513019</v>
      </c>
      <c r="C110" s="279">
        <v>-18.402570735690517</v>
      </c>
      <c r="D110" s="279">
        <v>-17.021955633876757</v>
      </c>
      <c r="E110" s="279">
        <v>17.244729014545442</v>
      </c>
      <c r="F110" s="275"/>
      <c r="G110" s="275"/>
      <c r="H110" s="275"/>
      <c r="I110" s="275"/>
      <c r="J110" s="275"/>
      <c r="K110" s="275"/>
      <c r="L110" s="275"/>
    </row>
    <row r="111" spans="1:12">
      <c r="A111" s="277">
        <v>44958</v>
      </c>
      <c r="B111" s="279">
        <v>48.936685283662342</v>
      </c>
      <c r="C111" s="279">
        <v>-16.014470469850508</v>
      </c>
      <c r="D111" s="279">
        <v>-15.802805103237759</v>
      </c>
      <c r="E111" s="279">
        <v>16.019357960783978</v>
      </c>
      <c r="F111" s="275"/>
      <c r="G111" s="275"/>
      <c r="H111" s="275"/>
      <c r="I111" s="275"/>
      <c r="J111" s="275"/>
      <c r="K111" s="275"/>
      <c r="L111" s="275"/>
    </row>
    <row r="112" spans="1:12">
      <c r="A112" s="277">
        <v>44986</v>
      </c>
      <c r="B112" s="279">
        <v>49.919561664038127</v>
      </c>
      <c r="C112" s="279">
        <v>-13.217129351478647</v>
      </c>
      <c r="D112" s="279">
        <v>-7.1016995906417577</v>
      </c>
      <c r="E112" s="279">
        <v>25.246865017621815</v>
      </c>
      <c r="F112" s="275"/>
      <c r="G112" s="275"/>
      <c r="H112" s="275"/>
      <c r="I112" s="275"/>
      <c r="J112" s="275"/>
      <c r="K112" s="275"/>
      <c r="L112" s="275"/>
    </row>
    <row r="113" spans="1:12">
      <c r="A113" s="277">
        <v>45017</v>
      </c>
      <c r="B113" s="279">
        <v>-15.669079091480853</v>
      </c>
      <c r="C113" s="279">
        <v>85.061444934462344</v>
      </c>
      <c r="D113" s="279">
        <v>46.825395064037849</v>
      </c>
      <c r="E113" s="279">
        <v>62.890461485810647</v>
      </c>
      <c r="F113" s="275"/>
      <c r="G113" s="275"/>
      <c r="H113" s="275"/>
      <c r="I113" s="275"/>
      <c r="J113" s="275"/>
      <c r="K113" s="275"/>
      <c r="L113" s="275"/>
    </row>
    <row r="114" spans="1:12">
      <c r="A114" s="277">
        <v>45047</v>
      </c>
      <c r="B114" s="279">
        <v>-20.936452153632217</v>
      </c>
      <c r="C114" s="279">
        <v>106.80479734062703</v>
      </c>
      <c r="D114" s="279">
        <v>58.900280819204482</v>
      </c>
      <c r="E114" s="279">
        <v>62.306713423296998</v>
      </c>
      <c r="F114" s="275"/>
      <c r="G114" s="275"/>
      <c r="H114" s="275"/>
      <c r="I114" s="275"/>
      <c r="J114" s="275"/>
      <c r="K114" s="275"/>
      <c r="L114" s="275"/>
    </row>
    <row r="115" spans="1:12">
      <c r="A115" s="277">
        <v>45078</v>
      </c>
      <c r="B115" s="279">
        <v>-23.36433474602218</v>
      </c>
      <c r="C115" s="279">
        <v>120.83917062708142</v>
      </c>
      <c r="D115" s="279">
        <v>69.16299055450699</v>
      </c>
      <c r="E115" s="279">
        <v>68.556139933400857</v>
      </c>
      <c r="F115" s="275"/>
      <c r="G115" s="275"/>
      <c r="H115" s="275"/>
      <c r="I115" s="275"/>
      <c r="J115" s="275"/>
      <c r="K115" s="275"/>
      <c r="L115" s="275"/>
    </row>
    <row r="116" spans="1:12">
      <c r="A116" s="277">
        <v>45108</v>
      </c>
      <c r="B116" s="279">
        <v>-18.163480313001358</v>
      </c>
      <c r="C116" s="279">
        <v>104.56409041458059</v>
      </c>
      <c r="D116" s="279">
        <v>55.269871479501006</v>
      </c>
      <c r="E116" s="279">
        <v>53.710831038296845</v>
      </c>
      <c r="F116" s="279"/>
    </row>
    <row r="117" spans="1:12">
      <c r="A117" s="277">
        <v>45139</v>
      </c>
      <c r="B117" s="279">
        <v>-16.208429520359275</v>
      </c>
      <c r="C117" s="279">
        <v>92.897193114587651</v>
      </c>
      <c r="D117" s="279">
        <v>44.710557621848125</v>
      </c>
      <c r="E117" s="279">
        <v>53.935667419746352</v>
      </c>
      <c r="F117" s="279"/>
    </row>
    <row r="118" spans="1:12">
      <c r="A118" s="277">
        <v>45170</v>
      </c>
      <c r="B118" s="279">
        <v>-5.2768814222340694</v>
      </c>
      <c r="C118" s="279">
        <v>70.000519590616392</v>
      </c>
      <c r="D118" s="279">
        <v>34.218083806026215</v>
      </c>
      <c r="E118" s="279">
        <v>45.152159674746059</v>
      </c>
      <c r="F118" s="279"/>
    </row>
    <row r="119" spans="1:12">
      <c r="A119" s="277">
        <v>45200</v>
      </c>
      <c r="B119" s="279">
        <v>17.416771242754564</v>
      </c>
      <c r="C119" s="279">
        <v>25.00920028350933</v>
      </c>
      <c r="D119" s="279">
        <v>14.665568187268079</v>
      </c>
      <c r="E119" s="279">
        <v>33.566356140054154</v>
      </c>
    </row>
    <row r="120" spans="1:12">
      <c r="A120" s="277">
        <v>45231</v>
      </c>
      <c r="B120" s="279">
        <v>29.282689828595778</v>
      </c>
      <c r="C120" s="279">
        <v>12.40766135219225</v>
      </c>
      <c r="D120" s="279">
        <v>6.4183295752828258</v>
      </c>
      <c r="E120" s="279">
        <v>29.39983297382534</v>
      </c>
    </row>
    <row r="121" spans="1:12">
      <c r="A121" s="277">
        <v>45261</v>
      </c>
      <c r="B121" s="279">
        <v>42.649851606343105</v>
      </c>
      <c r="C121" s="279">
        <v>7.4888336530923851</v>
      </c>
      <c r="D121" s="279">
        <v>2.3690922045990845</v>
      </c>
      <c r="E121" s="279">
        <v>21.331240393512971</v>
      </c>
    </row>
    <row r="122" spans="1:12">
      <c r="A122" s="277">
        <v>45292</v>
      </c>
      <c r="B122" s="279">
        <v>52.37567195346378</v>
      </c>
      <c r="C122" s="279">
        <v>-2.5598713670901958</v>
      </c>
      <c r="D122" s="279">
        <v>-6.6683539057598438</v>
      </c>
      <c r="E122" s="279">
        <v>14.216088274475041</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Лист70"/>
  <dimension ref="A1:L26"/>
  <sheetViews>
    <sheetView zoomScaleNormal="100" workbookViewId="0">
      <pane xSplit="1" ySplit="3" topLeftCell="B4" activePane="bottomRight" state="frozen"/>
      <selection activeCell="M10" sqref="M10"/>
      <selection pane="topRight" activeCell="M10" sqref="M10"/>
      <selection pane="bottomLeft" activeCell="M10" sqref="M10"/>
      <selection pane="bottomRight" activeCell="I9" sqref="I9"/>
    </sheetView>
  </sheetViews>
  <sheetFormatPr defaultColWidth="10.109375" defaultRowHeight="14.7" customHeight="1"/>
  <cols>
    <col min="1" max="1" width="10.88671875" style="282" bestFit="1" customWidth="1"/>
    <col min="2" max="7" width="10.109375" style="282"/>
    <col min="8" max="8" width="10.88671875" style="282" bestFit="1" customWidth="1"/>
    <col min="9" max="11" width="10.109375" style="282"/>
    <col min="12" max="16384" width="10.109375" style="275"/>
  </cols>
  <sheetData>
    <row r="1" spans="1:12" ht="13.5" customHeight="1">
      <c r="A1" s="280" t="s">
        <v>767</v>
      </c>
    </row>
    <row r="2" spans="1:12" ht="14.25" customHeight="1">
      <c r="A2" s="425" t="s">
        <v>602</v>
      </c>
      <c r="B2" s="425"/>
      <c r="C2" s="425"/>
      <c r="D2" s="425"/>
      <c r="E2" s="425"/>
      <c r="F2" s="425"/>
      <c r="G2" s="425"/>
    </row>
    <row r="3" spans="1:12" ht="42.75" customHeight="1">
      <c r="A3" s="283"/>
      <c r="B3" s="284" t="s">
        <v>603</v>
      </c>
      <c r="C3" s="284" t="s">
        <v>549</v>
      </c>
      <c r="D3" s="284" t="s">
        <v>550</v>
      </c>
      <c r="E3" s="284" t="s">
        <v>604</v>
      </c>
      <c r="F3" s="284" t="s">
        <v>593</v>
      </c>
      <c r="G3" s="284" t="s">
        <v>594</v>
      </c>
    </row>
    <row r="4" spans="1:12" ht="21.75" customHeight="1">
      <c r="A4" s="285">
        <v>44927</v>
      </c>
      <c r="B4" s="286">
        <v>166.06722106494999</v>
      </c>
      <c r="C4" s="286">
        <v>552.94353393208007</v>
      </c>
      <c r="D4" s="286">
        <v>956.95214899165001</v>
      </c>
      <c r="E4" s="286">
        <v>1140.7707821199901</v>
      </c>
      <c r="F4" s="286">
        <v>421.76470980710002</v>
      </c>
      <c r="G4" s="286">
        <v>17.41474409892</v>
      </c>
    </row>
    <row r="5" spans="1:12" ht="21.75" customHeight="1">
      <c r="A5" s="285">
        <v>44958</v>
      </c>
      <c r="B5" s="286">
        <v>236.05425493370001</v>
      </c>
      <c r="C5" s="286">
        <v>498.60130129709</v>
      </c>
      <c r="D5" s="286">
        <v>1319.0665334718799</v>
      </c>
      <c r="E5" s="286">
        <v>1234.4961438071</v>
      </c>
      <c r="F5" s="286">
        <v>406.18017757611</v>
      </c>
      <c r="G5" s="286">
        <v>17.672181669250001</v>
      </c>
    </row>
    <row r="6" spans="1:12" ht="21.75" customHeight="1">
      <c r="A6" s="285">
        <v>44986</v>
      </c>
      <c r="B6" s="286">
        <v>413.22939458697999</v>
      </c>
      <c r="C6" s="286">
        <v>554.79244916648997</v>
      </c>
      <c r="D6" s="286">
        <v>2127.19110936674</v>
      </c>
      <c r="E6" s="286">
        <v>1718.08335258443</v>
      </c>
      <c r="F6" s="286">
        <v>564.43771658326011</v>
      </c>
      <c r="G6" s="286">
        <v>55.668492345819999</v>
      </c>
    </row>
    <row r="7" spans="1:12" ht="21.75" customHeight="1">
      <c r="A7" s="285">
        <v>45017</v>
      </c>
      <c r="B7" s="286">
        <v>222.02957521072</v>
      </c>
      <c r="C7" s="286">
        <v>379.46724502465997</v>
      </c>
      <c r="D7" s="286">
        <v>925.75187967407999</v>
      </c>
      <c r="E7" s="286">
        <v>1144.6796854829599</v>
      </c>
      <c r="F7" s="286">
        <v>317.60808026042002</v>
      </c>
      <c r="G7" s="286">
        <v>30.36406017058</v>
      </c>
    </row>
    <row r="8" spans="1:12" ht="21.75" customHeight="1">
      <c r="A8" s="285">
        <v>45047</v>
      </c>
      <c r="B8" s="286">
        <v>249.15758578409</v>
      </c>
      <c r="C8" s="286">
        <v>526.74167162010008</v>
      </c>
      <c r="D8" s="286">
        <v>1011.482274332</v>
      </c>
      <c r="E8" s="286">
        <v>1401.6600872563702</v>
      </c>
      <c r="F8" s="286">
        <v>435.56571085672999</v>
      </c>
      <c r="G8" s="286">
        <v>25.26288892985</v>
      </c>
    </row>
    <row r="9" spans="1:12" ht="21.75" customHeight="1">
      <c r="A9" s="285">
        <v>45078</v>
      </c>
      <c r="B9" s="286">
        <v>260.28486792322002</v>
      </c>
      <c r="C9" s="286">
        <v>382.58951026926002</v>
      </c>
      <c r="D9" s="286">
        <v>1811.7055905530401</v>
      </c>
      <c r="E9" s="286">
        <v>1854.28677900396</v>
      </c>
      <c r="F9" s="286">
        <v>656.59507908855994</v>
      </c>
      <c r="G9" s="286">
        <v>48.958771525140001</v>
      </c>
    </row>
    <row r="10" spans="1:12" ht="21.75" customHeight="1">
      <c r="A10" s="285">
        <v>45108</v>
      </c>
      <c r="B10" s="286">
        <v>210.80414272299998</v>
      </c>
      <c r="C10" s="286">
        <v>366.52580595717001</v>
      </c>
      <c r="D10" s="286">
        <v>1677.82084737131</v>
      </c>
      <c r="E10" s="286">
        <v>1164.3582794205799</v>
      </c>
      <c r="F10" s="286">
        <v>383.71746442738004</v>
      </c>
      <c r="G10" s="286">
        <v>33.838513851559995</v>
      </c>
    </row>
    <row r="11" spans="1:12" ht="21.75" customHeight="1">
      <c r="A11" s="285">
        <v>45139</v>
      </c>
      <c r="B11" s="286">
        <v>132.66670287367</v>
      </c>
      <c r="C11" s="286">
        <v>1205.2095076140699</v>
      </c>
      <c r="D11" s="286">
        <v>3509.10248419341</v>
      </c>
      <c r="E11" s="286">
        <v>1527.64601941357</v>
      </c>
      <c r="F11" s="286">
        <v>458.64192103383999</v>
      </c>
      <c r="G11" s="286">
        <v>49.603966256729997</v>
      </c>
    </row>
    <row r="12" spans="1:12" ht="21.75" customHeight="1">
      <c r="A12" s="285">
        <v>45170</v>
      </c>
      <c r="B12" s="286">
        <v>174.06647196761</v>
      </c>
      <c r="C12" s="286">
        <v>1197.5183448504099</v>
      </c>
      <c r="D12" s="286">
        <v>2944.71777714175</v>
      </c>
      <c r="E12" s="286">
        <v>1759.60932475714</v>
      </c>
      <c r="F12" s="286">
        <v>415.27210297932999</v>
      </c>
      <c r="G12" s="286">
        <v>46.211144713030002</v>
      </c>
    </row>
    <row r="13" spans="1:12" ht="21.75" customHeight="1">
      <c r="A13" s="285">
        <v>45200</v>
      </c>
      <c r="B13" s="286">
        <v>182.504641854</v>
      </c>
      <c r="C13" s="286">
        <v>1196.68369277697</v>
      </c>
      <c r="D13" s="286">
        <v>2285.9972780001999</v>
      </c>
      <c r="E13" s="286">
        <v>1890.49489195263</v>
      </c>
      <c r="F13" s="286">
        <v>336.29193020068999</v>
      </c>
      <c r="G13" s="286">
        <v>22.95374000376</v>
      </c>
    </row>
    <row r="14" spans="1:12" ht="21.75" customHeight="1">
      <c r="A14" s="285">
        <v>45231</v>
      </c>
      <c r="B14" s="286">
        <v>211.49400186730998</v>
      </c>
      <c r="C14" s="286">
        <v>1191.3798122087901</v>
      </c>
      <c r="D14" s="286">
        <v>2735.8631679451</v>
      </c>
      <c r="E14" s="286">
        <v>3292.1348403162397</v>
      </c>
      <c r="F14" s="286">
        <v>483.07053945130997</v>
      </c>
      <c r="G14" s="286">
        <v>47.520171355149998</v>
      </c>
    </row>
    <row r="15" spans="1:12" ht="21.75" customHeight="1">
      <c r="A15" s="285">
        <v>45261</v>
      </c>
      <c r="B15" s="286">
        <v>232.05220406185001</v>
      </c>
      <c r="C15" s="286">
        <v>846.56148553577998</v>
      </c>
      <c r="D15" s="286">
        <v>3167.6944899597001</v>
      </c>
      <c r="E15" s="286">
        <v>3247.1561971617098</v>
      </c>
      <c r="F15" s="286">
        <v>308.23086488792001</v>
      </c>
      <c r="G15" s="286">
        <v>22.524222645440002</v>
      </c>
    </row>
    <row r="16" spans="1:12" ht="21.75" customHeight="1">
      <c r="A16" s="285">
        <v>45292</v>
      </c>
      <c r="B16" s="286">
        <v>105.90575713906</v>
      </c>
      <c r="C16" s="286">
        <v>267.54994881835</v>
      </c>
      <c r="D16" s="286">
        <v>982.04670746079</v>
      </c>
      <c r="E16" s="286">
        <v>1756.6969204081799</v>
      </c>
      <c r="F16" s="286">
        <v>137.79852090226001</v>
      </c>
      <c r="G16" s="286">
        <v>12.480025305229999</v>
      </c>
      <c r="L16" s="281" t="s">
        <v>421</v>
      </c>
    </row>
    <row r="25" spans="9:9" ht="14.7" customHeight="1">
      <c r="I25" s="280"/>
    </row>
    <row r="26" spans="9:9" ht="14.7" customHeight="1">
      <c r="I26" s="287"/>
    </row>
  </sheetData>
  <mergeCells count="1">
    <mergeCell ref="A2:G2"/>
  </mergeCells>
  <pageMargins left="1.18" right="0.79" top="0.79" bottom="0.79" header="0.39" footer="0.39"/>
  <pageSetup paperSize="9" fitToWidth="0"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ED54C-B3F3-4AE1-966E-634A5839D270}">
  <dimension ref="A1:G38"/>
  <sheetViews>
    <sheetView workbookViewId="0">
      <pane xSplit="1" ySplit="2" topLeftCell="B3" activePane="bottomRight" state="frozen"/>
      <selection activeCell="M10" sqref="M10"/>
      <selection pane="topRight" activeCell="M10" sqref="M10"/>
      <selection pane="bottomLeft" activeCell="M10" sqref="M10"/>
      <selection pane="bottomRight"/>
    </sheetView>
  </sheetViews>
  <sheetFormatPr defaultColWidth="10.109375" defaultRowHeight="14.4" customHeight="1"/>
  <cols>
    <col min="1" max="1" width="17.6640625" style="275" customWidth="1"/>
    <col min="2" max="2" width="24.6640625" style="275" customWidth="1"/>
    <col min="3" max="3" width="18.6640625" style="275" customWidth="1"/>
    <col min="4" max="16384" width="10.109375" style="275"/>
  </cols>
  <sheetData>
    <row r="1" spans="1:4" ht="28.5" customHeight="1">
      <c r="A1" s="280" t="s">
        <v>804</v>
      </c>
      <c r="B1" s="282"/>
      <c r="C1" s="282"/>
      <c r="D1" s="282"/>
    </row>
    <row r="2" spans="1:4" ht="40.5" customHeight="1">
      <c r="A2" s="282"/>
      <c r="B2" s="288" t="s">
        <v>605</v>
      </c>
      <c r="C2" s="288" t="s">
        <v>606</v>
      </c>
      <c r="D2" s="282"/>
    </row>
    <row r="3" spans="1:4" ht="12" customHeight="1">
      <c r="A3" s="289" t="s">
        <v>607</v>
      </c>
      <c r="B3" s="290">
        <v>677423072</v>
      </c>
      <c r="C3" s="282"/>
      <c r="D3" s="282"/>
    </row>
    <row r="4" spans="1:4" ht="12" customHeight="1">
      <c r="A4" s="289" t="s">
        <v>608</v>
      </c>
      <c r="B4" s="290">
        <v>687971513</v>
      </c>
      <c r="C4" s="291">
        <v>1.5571422698753281</v>
      </c>
      <c r="D4" s="282"/>
    </row>
    <row r="5" spans="1:4" ht="12" customHeight="1">
      <c r="A5" s="289" t="s">
        <v>609</v>
      </c>
      <c r="B5" s="290">
        <v>686671207</v>
      </c>
      <c r="C5" s="291">
        <v>-0.18900579099995696</v>
      </c>
      <c r="D5" s="282"/>
    </row>
    <row r="6" spans="1:4" ht="12" customHeight="1">
      <c r="A6" s="289" t="s">
        <v>610</v>
      </c>
      <c r="B6" s="290">
        <v>730518838</v>
      </c>
      <c r="C6" s="291">
        <v>6.3855351080710108</v>
      </c>
      <c r="D6" s="282"/>
    </row>
    <row r="7" spans="1:4" ht="12" customHeight="1">
      <c r="A7" s="289" t="s">
        <v>611</v>
      </c>
      <c r="B7" s="290">
        <v>693749011</v>
      </c>
      <c r="C7" s="291">
        <v>-5.033385189719084</v>
      </c>
      <c r="D7" s="282"/>
    </row>
    <row r="8" spans="1:4" ht="12" customHeight="1">
      <c r="A8" s="289" t="s">
        <v>612</v>
      </c>
      <c r="B8" s="290">
        <v>723548014</v>
      </c>
      <c r="C8" s="291">
        <v>4.2953579071840977</v>
      </c>
      <c r="D8" s="282"/>
    </row>
    <row r="9" spans="1:4" ht="12" customHeight="1">
      <c r="A9" s="289" t="s">
        <v>613</v>
      </c>
      <c r="B9" s="290">
        <v>754338797</v>
      </c>
      <c r="C9" s="291">
        <v>4.2555272634609196</v>
      </c>
      <c r="D9" s="282"/>
    </row>
    <row r="10" spans="1:4" ht="12" customHeight="1">
      <c r="A10" s="289" t="s">
        <v>614</v>
      </c>
      <c r="B10" s="290">
        <v>532757890</v>
      </c>
      <c r="C10" s="291">
        <v>-29.374189406832272</v>
      </c>
      <c r="D10" s="282"/>
    </row>
    <row r="11" spans="1:4" ht="12" customHeight="1">
      <c r="A11" s="289" t="s">
        <v>615</v>
      </c>
      <c r="B11" s="290">
        <v>755167724</v>
      </c>
      <c r="C11" s="291">
        <v>41.746886939581515</v>
      </c>
      <c r="D11" s="282"/>
    </row>
    <row r="12" spans="1:4" ht="12" customHeight="1">
      <c r="A12" s="289" t="s">
        <v>616</v>
      </c>
      <c r="B12" s="290">
        <v>812102152</v>
      </c>
      <c r="C12" s="291">
        <v>7.5393089760811876</v>
      </c>
      <c r="D12" s="282"/>
    </row>
    <row r="13" spans="1:4" ht="12" customHeight="1">
      <c r="A13" s="289" t="s">
        <v>617</v>
      </c>
      <c r="B13" s="290">
        <v>822039854</v>
      </c>
      <c r="C13" s="291">
        <v>1.2237009809081201</v>
      </c>
      <c r="D13" s="282"/>
    </row>
    <row r="14" spans="1:4" ht="12" customHeight="1">
      <c r="A14" s="289" t="s">
        <v>618</v>
      </c>
      <c r="B14" s="290">
        <v>800252010</v>
      </c>
      <c r="C14" s="291">
        <v>-2.6504607889728788</v>
      </c>
      <c r="D14" s="282"/>
    </row>
    <row r="15" spans="1:4" ht="12" customHeight="1">
      <c r="A15" s="289" t="s">
        <v>566</v>
      </c>
      <c r="B15" s="290">
        <v>848292696</v>
      </c>
      <c r="C15" s="291">
        <v>6.0031946686394519</v>
      </c>
      <c r="D15" s="282"/>
    </row>
    <row r="16" spans="1:4" ht="12" customHeight="1">
      <c r="A16" s="289" t="s">
        <v>567</v>
      </c>
      <c r="B16" s="290">
        <v>811664996</v>
      </c>
      <c r="C16" s="291">
        <v>-4.3178139070055011</v>
      </c>
      <c r="D16" s="282"/>
    </row>
    <row r="17" spans="1:7" ht="12" customHeight="1">
      <c r="A17" s="289" t="s">
        <v>568</v>
      </c>
      <c r="B17" s="290">
        <v>818470140</v>
      </c>
      <c r="C17" s="291">
        <v>0.83841782429163914</v>
      </c>
      <c r="D17" s="282"/>
    </row>
    <row r="18" spans="1:7" ht="12" customHeight="1">
      <c r="A18" s="289" t="s">
        <v>569</v>
      </c>
      <c r="B18" s="290">
        <v>855951714</v>
      </c>
      <c r="C18" s="291">
        <v>4.5794674928519612</v>
      </c>
      <c r="D18" s="282"/>
    </row>
    <row r="19" spans="1:7" ht="12" customHeight="1">
      <c r="A19" s="289" t="s">
        <v>570</v>
      </c>
      <c r="B19" s="290">
        <v>866980893</v>
      </c>
      <c r="C19" s="291">
        <v>1.2885281750834849</v>
      </c>
      <c r="D19" s="282"/>
    </row>
    <row r="20" spans="1:7" ht="12" customHeight="1">
      <c r="A20" s="289" t="s">
        <v>571</v>
      </c>
      <c r="B20" s="290">
        <v>863612007</v>
      </c>
      <c r="C20" s="291">
        <v>-0.38857672956812905</v>
      </c>
      <c r="D20" s="282"/>
    </row>
    <row r="21" spans="1:7" ht="12" customHeight="1">
      <c r="A21" s="289" t="s">
        <v>572</v>
      </c>
      <c r="B21" s="290">
        <v>902485522</v>
      </c>
      <c r="C21" s="291">
        <v>4.5012707888393351</v>
      </c>
      <c r="D21" s="282"/>
    </row>
    <row r="22" spans="1:7" ht="12" customHeight="1">
      <c r="A22" s="289" t="s">
        <v>573</v>
      </c>
      <c r="B22" s="290">
        <v>980551944</v>
      </c>
      <c r="C22" s="291">
        <v>8.6501578249141176</v>
      </c>
      <c r="D22" s="282"/>
    </row>
    <row r="23" spans="1:7" ht="12" customHeight="1">
      <c r="A23" s="289" t="s">
        <v>574</v>
      </c>
      <c r="B23" s="290">
        <v>929162379</v>
      </c>
      <c r="C23" s="291">
        <v>-5.2408814560465515</v>
      </c>
      <c r="D23" s="282"/>
    </row>
    <row r="24" spans="1:7" ht="12" customHeight="1">
      <c r="A24" s="289" t="s">
        <v>575</v>
      </c>
      <c r="B24" s="290">
        <v>989155806</v>
      </c>
      <c r="C24" s="291">
        <v>6.4567214897967915</v>
      </c>
      <c r="D24" s="282"/>
    </row>
    <row r="25" spans="1:7" ht="12" customHeight="1">
      <c r="A25" s="289" t="s">
        <v>576</v>
      </c>
      <c r="B25" s="290">
        <v>1072341049</v>
      </c>
      <c r="C25" s="291">
        <v>8.4097209454179875</v>
      </c>
      <c r="D25" s="282"/>
    </row>
    <row r="26" spans="1:7" ht="12" customHeight="1">
      <c r="A26" s="289" t="s">
        <v>577</v>
      </c>
      <c r="B26" s="290">
        <v>1090458255</v>
      </c>
      <c r="C26" s="291">
        <v>1.6895003708843319</v>
      </c>
      <c r="D26" s="282"/>
    </row>
    <row r="27" spans="1:7" ht="12" customHeight="1">
      <c r="A27" s="289" t="s">
        <v>578</v>
      </c>
      <c r="B27" s="290">
        <v>1073821422</v>
      </c>
      <c r="C27" s="291">
        <v>-1.5256735343802745</v>
      </c>
      <c r="D27" s="282"/>
      <c r="G27" s="292" t="s">
        <v>421</v>
      </c>
    </row>
    <row r="28" spans="1:7" ht="12" customHeight="1">
      <c r="A28" s="289" t="s">
        <v>579</v>
      </c>
      <c r="B28" s="290">
        <v>746712541</v>
      </c>
      <c r="C28" s="291">
        <v>-30.462130322447607</v>
      </c>
      <c r="D28" s="282"/>
    </row>
    <row r="29" spans="1:7" ht="12" customHeight="1">
      <c r="A29" s="289" t="s">
        <v>580</v>
      </c>
      <c r="B29" s="290">
        <v>1128708061</v>
      </c>
      <c r="C29" s="291">
        <v>51.156971260778647</v>
      </c>
      <c r="D29" s="282"/>
    </row>
    <row r="30" spans="1:7" ht="12" customHeight="1">
      <c r="A30" s="289" t="s">
        <v>581</v>
      </c>
      <c r="B30" s="290">
        <v>1263691189</v>
      </c>
      <c r="C30" s="291">
        <v>11.959082482356791</v>
      </c>
      <c r="D30" s="282"/>
    </row>
    <row r="31" spans="1:7" ht="12" customHeight="1">
      <c r="A31" s="289" t="s">
        <v>582</v>
      </c>
      <c r="B31" s="290">
        <v>1336200541</v>
      </c>
      <c r="C31" s="291">
        <v>5.7379012080775169</v>
      </c>
      <c r="D31" s="282"/>
    </row>
    <row r="32" spans="1:7" ht="12" customHeight="1">
      <c r="A32" s="289" t="s">
        <v>583</v>
      </c>
      <c r="B32" s="290">
        <v>1404896037</v>
      </c>
      <c r="C32" s="291">
        <v>5.1411067345167254</v>
      </c>
      <c r="D32" s="282"/>
    </row>
    <row r="33" spans="1:4" ht="12" customHeight="1">
      <c r="A33" s="289" t="s">
        <v>584</v>
      </c>
      <c r="B33" s="290">
        <v>1584861984</v>
      </c>
      <c r="C33" s="291">
        <v>12.809912068959733</v>
      </c>
      <c r="D33" s="282"/>
    </row>
    <row r="34" spans="1:4" ht="12" customHeight="1">
      <c r="A34" s="289" t="s">
        <v>585</v>
      </c>
      <c r="B34" s="290">
        <v>1684386007</v>
      </c>
      <c r="C34" s="291">
        <v>6.2796649805942906</v>
      </c>
      <c r="D34" s="282"/>
    </row>
    <row r="35" spans="1:4" ht="14.25" customHeight="1">
      <c r="A35" s="289"/>
      <c r="B35" s="290"/>
      <c r="C35" s="282"/>
      <c r="D35" s="282"/>
    </row>
    <row r="36" spans="1:4" ht="14.25" customHeight="1">
      <c r="A36" s="289"/>
      <c r="B36" s="290"/>
      <c r="C36" s="282"/>
      <c r="D36" s="282"/>
    </row>
    <row r="37" spans="1:4" ht="14.25" customHeight="1">
      <c r="A37" s="289"/>
      <c r="B37" s="290"/>
      <c r="C37" s="282"/>
      <c r="D37" s="282"/>
    </row>
    <row r="38" spans="1:4" ht="14.4" customHeight="1">
      <c r="A38" s="282"/>
      <c r="B38" s="282"/>
      <c r="C38" s="282"/>
      <c r="D38" s="282"/>
    </row>
  </sheetData>
  <pageMargins left="1.18" right="0.79" top="0.79" bottom="0.79" header="0.39" footer="0.39"/>
  <pageSetup paperSize="9" fitToWidth="0" fitToHeight="0"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Лист72"/>
  <dimension ref="A1:G37"/>
  <sheetViews>
    <sheetView workbookViewId="0">
      <pane xSplit="1" ySplit="2" topLeftCell="B3" activePane="bottomRight" state="frozen"/>
      <selection activeCell="M10" sqref="M10"/>
      <selection pane="topRight" activeCell="M10" sqref="M10"/>
      <selection pane="bottomLeft" activeCell="M10" sqref="M10"/>
      <selection pane="bottomRight" activeCell="L24" sqref="L24"/>
    </sheetView>
  </sheetViews>
  <sheetFormatPr defaultColWidth="10.109375" defaultRowHeight="14.4" customHeight="1"/>
  <cols>
    <col min="1" max="1" width="16.33203125" style="282" customWidth="1"/>
    <col min="2" max="2" width="15.5546875" style="282" customWidth="1"/>
    <col min="3" max="3" width="16.33203125" style="282" customWidth="1"/>
    <col min="4" max="16384" width="10.109375" style="282"/>
  </cols>
  <sheetData>
    <row r="1" spans="1:3" ht="14.4" customHeight="1">
      <c r="A1" s="280" t="s">
        <v>619</v>
      </c>
    </row>
    <row r="2" spans="1:3" ht="30.75" customHeight="1">
      <c r="B2" s="288" t="s">
        <v>30</v>
      </c>
      <c r="C2" s="288" t="s">
        <v>72</v>
      </c>
    </row>
    <row r="3" spans="1:3" ht="12" customHeight="1">
      <c r="A3" s="289" t="s">
        <v>607</v>
      </c>
    </row>
    <row r="4" spans="1:3" ht="12" customHeight="1">
      <c r="A4" s="289" t="s">
        <v>608</v>
      </c>
      <c r="B4" s="291">
        <v>-3.3300246032880239</v>
      </c>
      <c r="C4" s="291">
        <v>-6.5402155540296292</v>
      </c>
    </row>
    <row r="5" spans="1:3" ht="12" customHeight="1">
      <c r="A5" s="289" t="s">
        <v>609</v>
      </c>
      <c r="B5" s="291">
        <v>-3.6545489923952772</v>
      </c>
      <c r="C5" s="291">
        <v>-6.1281560514878635</v>
      </c>
    </row>
    <row r="6" spans="1:3" ht="12" customHeight="1">
      <c r="A6" s="289" t="s">
        <v>610</v>
      </c>
      <c r="B6" s="291">
        <v>0.31063710013773971</v>
      </c>
      <c r="C6" s="291">
        <v>-4.2997927464973316</v>
      </c>
    </row>
    <row r="7" spans="1:3" ht="12" customHeight="1">
      <c r="A7" s="289" t="s">
        <v>611</v>
      </c>
      <c r="B7" s="291">
        <v>-1.4031290469678339</v>
      </c>
      <c r="C7" s="291">
        <v>1.659605802468846</v>
      </c>
    </row>
    <row r="8" spans="1:3" ht="12" customHeight="1">
      <c r="A8" s="289" t="s">
        <v>612</v>
      </c>
      <c r="B8" s="291">
        <v>5.302806372836244E-2</v>
      </c>
      <c r="C8" s="291">
        <v>-3.2904547825334873</v>
      </c>
    </row>
    <row r="9" spans="1:3" ht="12" customHeight="1">
      <c r="A9" s="289" t="s">
        <v>613</v>
      </c>
      <c r="B9" s="291">
        <v>0.89770854778157627</v>
      </c>
      <c r="C9" s="291">
        <v>-1.9562492743284423</v>
      </c>
    </row>
    <row r="10" spans="1:3" ht="12" customHeight="1">
      <c r="A10" s="289" t="s">
        <v>614</v>
      </c>
      <c r="B10" s="291">
        <v>-31.22757529331254</v>
      </c>
      <c r="C10" s="291">
        <v>-32.902654426409342</v>
      </c>
    </row>
    <row r="11" spans="1:3" ht="12" customHeight="1">
      <c r="A11" s="289" t="s">
        <v>615</v>
      </c>
      <c r="B11" s="291">
        <v>38.190490539772895</v>
      </c>
      <c r="C11" s="291">
        <v>34.807212071423066</v>
      </c>
    </row>
    <row r="12" spans="1:3" ht="12" customHeight="1">
      <c r="A12" s="289" t="s">
        <v>616</v>
      </c>
      <c r="B12" s="291">
        <v>2.1119903194525023</v>
      </c>
      <c r="C12" s="291">
        <v>-3.3169279883013871</v>
      </c>
    </row>
    <row r="13" spans="1:3" ht="12" customHeight="1">
      <c r="A13" s="289" t="s">
        <v>617</v>
      </c>
      <c r="B13" s="291">
        <v>1.1648294263146823</v>
      </c>
      <c r="C13" s="291">
        <v>1.0993280704711452</v>
      </c>
    </row>
    <row r="14" spans="1:3" ht="12" customHeight="1">
      <c r="A14" s="289" t="s">
        <v>618</v>
      </c>
      <c r="B14" s="291">
        <v>0.4487355170421381</v>
      </c>
      <c r="C14" s="291">
        <v>3.9011888288371637</v>
      </c>
    </row>
    <row r="15" spans="1:3" ht="12" customHeight="1">
      <c r="A15" s="289" t="s">
        <v>566</v>
      </c>
      <c r="B15" s="291">
        <v>8.2672043982175154</v>
      </c>
      <c r="C15" s="291">
        <v>10.630240740212102</v>
      </c>
    </row>
    <row r="16" spans="1:3" ht="12" customHeight="1">
      <c r="A16" s="289" t="s">
        <v>567</v>
      </c>
      <c r="B16" s="291">
        <v>-1.5019055704490825</v>
      </c>
      <c r="C16" s="291">
        <v>1.3142440315022839</v>
      </c>
    </row>
    <row r="17" spans="1:7" ht="12" customHeight="1">
      <c r="A17" s="289" t="s">
        <v>568</v>
      </c>
      <c r="B17" s="291">
        <v>0.61655101137942836</v>
      </c>
      <c r="C17" s="291">
        <v>0.40699981996763768</v>
      </c>
    </row>
    <row r="18" spans="1:7" ht="12" customHeight="1">
      <c r="A18" s="289" t="s">
        <v>569</v>
      </c>
      <c r="B18" s="291">
        <v>-0.13047164251605636</v>
      </c>
      <c r="C18" s="291">
        <v>-4.5980802285731386</v>
      </c>
    </row>
    <row r="19" spans="1:7" ht="12" customHeight="1">
      <c r="A19" s="289" t="s">
        <v>570</v>
      </c>
      <c r="B19" s="291">
        <v>-2.0553086094007682</v>
      </c>
      <c r="C19" s="291">
        <v>-5.5322246610095505</v>
      </c>
    </row>
    <row r="20" spans="1:7" ht="12" customHeight="1">
      <c r="A20" s="289" t="s">
        <v>571</v>
      </c>
      <c r="B20" s="291">
        <v>-2.7833944961689951</v>
      </c>
      <c r="C20" s="291">
        <v>-5.4533140605855692</v>
      </c>
    </row>
    <row r="21" spans="1:7" ht="12" customHeight="1">
      <c r="A21" s="289" t="s">
        <v>572</v>
      </c>
      <c r="B21" s="291">
        <v>-1.930429648745843</v>
      </c>
      <c r="C21" s="291">
        <v>-9.4850796683594041</v>
      </c>
    </row>
    <row r="22" spans="1:7" ht="12" customHeight="1">
      <c r="A22" s="289" t="s">
        <v>573</v>
      </c>
      <c r="B22" s="291">
        <v>2.7629847580285372</v>
      </c>
      <c r="C22" s="291">
        <v>-5.22057798111544</v>
      </c>
    </row>
    <row r="23" spans="1:7" ht="12" customHeight="1">
      <c r="A23" s="289" t="s">
        <v>574</v>
      </c>
      <c r="B23" s="291">
        <v>-2.912509092891483</v>
      </c>
      <c r="C23" s="291">
        <v>0.70707508194163893</v>
      </c>
    </row>
    <row r="24" spans="1:7" ht="12" customHeight="1">
      <c r="A24" s="289" t="s">
        <v>575</v>
      </c>
      <c r="B24" s="291">
        <v>9.0730084366871893</v>
      </c>
      <c r="C24" s="291">
        <v>12.89995721200718</v>
      </c>
      <c r="G24" s="292" t="s">
        <v>421</v>
      </c>
    </row>
    <row r="25" spans="1:7" ht="12" customHeight="1">
      <c r="A25" s="289" t="s">
        <v>576</v>
      </c>
      <c r="B25" s="291">
        <v>10.530996131726141</v>
      </c>
      <c r="C25" s="291">
        <v>13.456789130863129</v>
      </c>
    </row>
    <row r="26" spans="1:7" ht="12" customHeight="1">
      <c r="A26" s="289" t="s">
        <v>577</v>
      </c>
      <c r="B26" s="291">
        <v>9.262056614476208</v>
      </c>
      <c r="C26" s="291">
        <v>19.241971330925779</v>
      </c>
    </row>
    <row r="27" spans="1:7" ht="12" customHeight="1">
      <c r="A27" s="289" t="s">
        <v>578</v>
      </c>
      <c r="B27" s="291">
        <v>24.813384375502295</v>
      </c>
      <c r="C27" s="291">
        <v>54.416098133912413</v>
      </c>
    </row>
    <row r="28" spans="1:7" ht="12" customHeight="1">
      <c r="A28" s="289" t="s">
        <v>579</v>
      </c>
      <c r="B28" s="291">
        <v>12.666768766831325</v>
      </c>
      <c r="C28" s="291">
        <v>43.578982381902733</v>
      </c>
    </row>
    <row r="29" spans="1:7" ht="12" customHeight="1">
      <c r="A29" s="289" t="s">
        <v>580</v>
      </c>
      <c r="B29" s="291">
        <v>-13.963934267938427</v>
      </c>
      <c r="C29" s="291">
        <v>-36.569359197427843</v>
      </c>
    </row>
    <row r="30" spans="1:7" ht="12" customHeight="1">
      <c r="A30" s="289" t="s">
        <v>581</v>
      </c>
      <c r="B30" s="291">
        <v>3.1278579331668084</v>
      </c>
      <c r="C30" s="291">
        <v>-4.1775126978184005</v>
      </c>
    </row>
    <row r="31" spans="1:7" ht="12" customHeight="1">
      <c r="A31" s="289" t="s">
        <v>582</v>
      </c>
      <c r="B31" s="291">
        <v>4.5540211146551428</v>
      </c>
      <c r="C31" s="291">
        <v>3.4097710760920847</v>
      </c>
    </row>
    <row r="32" spans="1:7" ht="12" customHeight="1">
      <c r="A32" s="289" t="s">
        <v>583</v>
      </c>
      <c r="B32" s="291">
        <v>5.6980733077773635</v>
      </c>
      <c r="C32" s="291">
        <v>6.2485151735267408</v>
      </c>
    </row>
    <row r="33" spans="1:3" ht="12" customHeight="1">
      <c r="A33" s="289" t="s">
        <v>584</v>
      </c>
      <c r="B33" s="291">
        <v>22.264445819580359</v>
      </c>
      <c r="C33" s="291">
        <v>31.510833915125204</v>
      </c>
    </row>
    <row r="34" spans="1:3" ht="12" customHeight="1">
      <c r="A34" s="289" t="s">
        <v>585</v>
      </c>
      <c r="B34" s="291">
        <v>30.436911064355286</v>
      </c>
      <c r="C34" s="291">
        <v>50.702776465572327</v>
      </c>
    </row>
    <row r="35" spans="1:3" ht="14.25" customHeight="1">
      <c r="A35" s="289"/>
    </row>
    <row r="36" spans="1:3" ht="14.25" customHeight="1">
      <c r="A36" s="289"/>
    </row>
    <row r="37" spans="1:3" ht="14.25" customHeight="1">
      <c r="A37" s="289"/>
    </row>
  </sheetData>
  <pageMargins left="1.18" right="0.79" top="0.79" bottom="0.79" header="0.39" footer="0.39"/>
  <pageSetup paperSize="9" fitToWidth="0" fitToHeight="0"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Лист73"/>
  <dimension ref="A1:G135"/>
  <sheetViews>
    <sheetView workbookViewId="0">
      <pane xSplit="1" ySplit="3" topLeftCell="B4" activePane="bottomRight" state="frozen"/>
      <selection activeCell="G27" sqref="G27"/>
      <selection pane="topRight" activeCell="G27" sqref="G27"/>
      <selection pane="bottomLeft" activeCell="G27" sqref="G27"/>
      <selection pane="bottomRight" activeCell="D2" sqref="D2"/>
    </sheetView>
  </sheetViews>
  <sheetFormatPr defaultRowHeight="14.4"/>
  <cols>
    <col min="1" max="1" width="15.33203125" style="293" customWidth="1"/>
    <col min="2" max="2" width="15.33203125" style="293" bestFit="1" customWidth="1"/>
    <col min="3" max="3" width="12.6640625" style="293" bestFit="1" customWidth="1"/>
    <col min="4" max="202" width="8.88671875" style="293"/>
    <col min="203" max="203" width="18.6640625" style="293" customWidth="1"/>
    <col min="204" max="256" width="0" style="293" hidden="1" customWidth="1"/>
    <col min="257" max="257" width="15.33203125" style="293" customWidth="1"/>
    <col min="258" max="258" width="15.33203125" style="293" bestFit="1" customWidth="1"/>
    <col min="259" max="259" width="12.6640625" style="293" bestFit="1" customWidth="1"/>
    <col min="260" max="458" width="8.88671875" style="293"/>
    <col min="459" max="459" width="18.6640625" style="293" customWidth="1"/>
    <col min="460" max="512" width="0" style="293" hidden="1" customWidth="1"/>
    <col min="513" max="513" width="15.33203125" style="293" customWidth="1"/>
    <col min="514" max="514" width="15.33203125" style="293" bestFit="1" customWidth="1"/>
    <col min="515" max="515" width="12.6640625" style="293" bestFit="1" customWidth="1"/>
    <col min="516" max="714" width="8.88671875" style="293"/>
    <col min="715" max="715" width="18.6640625" style="293" customWidth="1"/>
    <col min="716" max="768" width="0" style="293" hidden="1" customWidth="1"/>
    <col min="769" max="769" width="15.33203125" style="293" customWidth="1"/>
    <col min="770" max="770" width="15.33203125" style="293" bestFit="1" customWidth="1"/>
    <col min="771" max="771" width="12.6640625" style="293" bestFit="1" customWidth="1"/>
    <col min="772" max="970" width="8.88671875" style="293"/>
    <col min="971" max="971" width="18.6640625" style="293" customWidth="1"/>
    <col min="972" max="1024" width="0" style="293" hidden="1" customWidth="1"/>
    <col min="1025" max="1025" width="15.33203125" style="293" customWidth="1"/>
    <col min="1026" max="1026" width="15.33203125" style="293" bestFit="1" customWidth="1"/>
    <col min="1027" max="1027" width="12.6640625" style="293" bestFit="1" customWidth="1"/>
    <col min="1028" max="1226" width="8.88671875" style="293"/>
    <col min="1227" max="1227" width="18.6640625" style="293" customWidth="1"/>
    <col min="1228" max="1280" width="0" style="293" hidden="1" customWidth="1"/>
    <col min="1281" max="1281" width="15.33203125" style="293" customWidth="1"/>
    <col min="1282" max="1282" width="15.33203125" style="293" bestFit="1" customWidth="1"/>
    <col min="1283" max="1283" width="12.6640625" style="293" bestFit="1" customWidth="1"/>
    <col min="1284" max="1482" width="8.88671875" style="293"/>
    <col min="1483" max="1483" width="18.6640625" style="293" customWidth="1"/>
    <col min="1484" max="1536" width="0" style="293" hidden="1" customWidth="1"/>
    <col min="1537" max="1537" width="15.33203125" style="293" customWidth="1"/>
    <col min="1538" max="1538" width="15.33203125" style="293" bestFit="1" customWidth="1"/>
    <col min="1539" max="1539" width="12.6640625" style="293" bestFit="1" customWidth="1"/>
    <col min="1540" max="1738" width="8.88671875" style="293"/>
    <col min="1739" max="1739" width="18.6640625" style="293" customWidth="1"/>
    <col min="1740" max="1792" width="0" style="293" hidden="1" customWidth="1"/>
    <col min="1793" max="1793" width="15.33203125" style="293" customWidth="1"/>
    <col min="1794" max="1794" width="15.33203125" style="293" bestFit="1" customWidth="1"/>
    <col min="1795" max="1795" width="12.6640625" style="293" bestFit="1" customWidth="1"/>
    <col min="1796" max="1994" width="8.88671875" style="293"/>
    <col min="1995" max="1995" width="18.6640625" style="293" customWidth="1"/>
    <col min="1996" max="2048" width="0" style="293" hidden="1" customWidth="1"/>
    <col min="2049" max="2049" width="15.33203125" style="293" customWidth="1"/>
    <col min="2050" max="2050" width="15.33203125" style="293" bestFit="1" customWidth="1"/>
    <col min="2051" max="2051" width="12.6640625" style="293" bestFit="1" customWidth="1"/>
    <col min="2052" max="2250" width="8.88671875" style="293"/>
    <col min="2251" max="2251" width="18.6640625" style="293" customWidth="1"/>
    <col min="2252" max="2304" width="0" style="293" hidden="1" customWidth="1"/>
    <col min="2305" max="2305" width="15.33203125" style="293" customWidth="1"/>
    <col min="2306" max="2306" width="15.33203125" style="293" bestFit="1" customWidth="1"/>
    <col min="2307" max="2307" width="12.6640625" style="293" bestFit="1" customWidth="1"/>
    <col min="2308" max="2506" width="8.88671875" style="293"/>
    <col min="2507" max="2507" width="18.6640625" style="293" customWidth="1"/>
    <col min="2508" max="2560" width="0" style="293" hidden="1" customWidth="1"/>
    <col min="2561" max="2561" width="15.33203125" style="293" customWidth="1"/>
    <col min="2562" max="2562" width="15.33203125" style="293" bestFit="1" customWidth="1"/>
    <col min="2563" max="2563" width="12.6640625" style="293" bestFit="1" customWidth="1"/>
    <col min="2564" max="2762" width="8.88671875" style="293"/>
    <col min="2763" max="2763" width="18.6640625" style="293" customWidth="1"/>
    <col min="2764" max="2816" width="0" style="293" hidden="1" customWidth="1"/>
    <col min="2817" max="2817" width="15.33203125" style="293" customWidth="1"/>
    <col min="2818" max="2818" width="15.33203125" style="293" bestFit="1" customWidth="1"/>
    <col min="2819" max="2819" width="12.6640625" style="293" bestFit="1" customWidth="1"/>
    <col min="2820" max="3018" width="8.88671875" style="293"/>
    <col min="3019" max="3019" width="18.6640625" style="293" customWidth="1"/>
    <col min="3020" max="3072" width="0" style="293" hidden="1" customWidth="1"/>
    <col min="3073" max="3073" width="15.33203125" style="293" customWidth="1"/>
    <col min="3074" max="3074" width="15.33203125" style="293" bestFit="1" customWidth="1"/>
    <col min="3075" max="3075" width="12.6640625" style="293" bestFit="1" customWidth="1"/>
    <col min="3076" max="3274" width="8.88671875" style="293"/>
    <col min="3275" max="3275" width="18.6640625" style="293" customWidth="1"/>
    <col min="3276" max="3328" width="0" style="293" hidden="1" customWidth="1"/>
    <col min="3329" max="3329" width="15.33203125" style="293" customWidth="1"/>
    <col min="3330" max="3330" width="15.33203125" style="293" bestFit="1" customWidth="1"/>
    <col min="3331" max="3331" width="12.6640625" style="293" bestFit="1" customWidth="1"/>
    <col min="3332" max="3530" width="8.88671875" style="293"/>
    <col min="3531" max="3531" width="18.6640625" style="293" customWidth="1"/>
    <col min="3532" max="3584" width="0" style="293" hidden="1" customWidth="1"/>
    <col min="3585" max="3585" width="15.33203125" style="293" customWidth="1"/>
    <col min="3586" max="3586" width="15.33203125" style="293" bestFit="1" customWidth="1"/>
    <col min="3587" max="3587" width="12.6640625" style="293" bestFit="1" customWidth="1"/>
    <col min="3588" max="3786" width="8.88671875" style="293"/>
    <col min="3787" max="3787" width="18.6640625" style="293" customWidth="1"/>
    <col min="3788" max="3840" width="0" style="293" hidden="1" customWidth="1"/>
    <col min="3841" max="3841" width="15.33203125" style="293" customWidth="1"/>
    <col min="3842" max="3842" width="15.33203125" style="293" bestFit="1" customWidth="1"/>
    <col min="3843" max="3843" width="12.6640625" style="293" bestFit="1" customWidth="1"/>
    <col min="3844" max="4042" width="8.88671875" style="293"/>
    <col min="4043" max="4043" width="18.6640625" style="293" customWidth="1"/>
    <col min="4044" max="4096" width="0" style="293" hidden="1" customWidth="1"/>
    <col min="4097" max="4097" width="15.33203125" style="293" customWidth="1"/>
    <col min="4098" max="4098" width="15.33203125" style="293" bestFit="1" customWidth="1"/>
    <col min="4099" max="4099" width="12.6640625" style="293" bestFit="1" customWidth="1"/>
    <col min="4100" max="4298" width="8.88671875" style="293"/>
    <col min="4299" max="4299" width="18.6640625" style="293" customWidth="1"/>
    <col min="4300" max="4352" width="0" style="293" hidden="1" customWidth="1"/>
    <col min="4353" max="4353" width="15.33203125" style="293" customWidth="1"/>
    <col min="4354" max="4354" width="15.33203125" style="293" bestFit="1" customWidth="1"/>
    <col min="4355" max="4355" width="12.6640625" style="293" bestFit="1" customWidth="1"/>
    <col min="4356" max="4554" width="8.88671875" style="293"/>
    <col min="4555" max="4555" width="18.6640625" style="293" customWidth="1"/>
    <col min="4556" max="4608" width="0" style="293" hidden="1" customWidth="1"/>
    <col min="4609" max="4609" width="15.33203125" style="293" customWidth="1"/>
    <col min="4610" max="4610" width="15.33203125" style="293" bestFit="1" customWidth="1"/>
    <col min="4611" max="4611" width="12.6640625" style="293" bestFit="1" customWidth="1"/>
    <col min="4612" max="4810" width="8.88671875" style="293"/>
    <col min="4811" max="4811" width="18.6640625" style="293" customWidth="1"/>
    <col min="4812" max="4864" width="0" style="293" hidden="1" customWidth="1"/>
    <col min="4865" max="4865" width="15.33203125" style="293" customWidth="1"/>
    <col min="4866" max="4866" width="15.33203125" style="293" bestFit="1" customWidth="1"/>
    <col min="4867" max="4867" width="12.6640625" style="293" bestFit="1" customWidth="1"/>
    <col min="4868" max="5066" width="8.88671875" style="293"/>
    <col min="5067" max="5067" width="18.6640625" style="293" customWidth="1"/>
    <col min="5068" max="5120" width="0" style="293" hidden="1" customWidth="1"/>
    <col min="5121" max="5121" width="15.33203125" style="293" customWidth="1"/>
    <col min="5122" max="5122" width="15.33203125" style="293" bestFit="1" customWidth="1"/>
    <col min="5123" max="5123" width="12.6640625" style="293" bestFit="1" customWidth="1"/>
    <col min="5124" max="5322" width="8.88671875" style="293"/>
    <col min="5323" max="5323" width="18.6640625" style="293" customWidth="1"/>
    <col min="5324" max="5376" width="0" style="293" hidden="1" customWidth="1"/>
    <col min="5377" max="5377" width="15.33203125" style="293" customWidth="1"/>
    <col min="5378" max="5378" width="15.33203125" style="293" bestFit="1" customWidth="1"/>
    <col min="5379" max="5379" width="12.6640625" style="293" bestFit="1" customWidth="1"/>
    <col min="5380" max="5578" width="8.88671875" style="293"/>
    <col min="5579" max="5579" width="18.6640625" style="293" customWidth="1"/>
    <col min="5580" max="5632" width="0" style="293" hidden="1" customWidth="1"/>
    <col min="5633" max="5633" width="15.33203125" style="293" customWidth="1"/>
    <col min="5634" max="5634" width="15.33203125" style="293" bestFit="1" customWidth="1"/>
    <col min="5635" max="5635" width="12.6640625" style="293" bestFit="1" customWidth="1"/>
    <col min="5636" max="5834" width="8.88671875" style="293"/>
    <col min="5835" max="5835" width="18.6640625" style="293" customWidth="1"/>
    <col min="5836" max="5888" width="0" style="293" hidden="1" customWidth="1"/>
    <col min="5889" max="5889" width="15.33203125" style="293" customWidth="1"/>
    <col min="5890" max="5890" width="15.33203125" style="293" bestFit="1" customWidth="1"/>
    <col min="5891" max="5891" width="12.6640625" style="293" bestFit="1" customWidth="1"/>
    <col min="5892" max="6090" width="8.88671875" style="293"/>
    <col min="6091" max="6091" width="18.6640625" style="293" customWidth="1"/>
    <col min="6092" max="6144" width="0" style="293" hidden="1" customWidth="1"/>
    <col min="6145" max="6145" width="15.33203125" style="293" customWidth="1"/>
    <col min="6146" max="6146" width="15.33203125" style="293" bestFit="1" customWidth="1"/>
    <col min="6147" max="6147" width="12.6640625" style="293" bestFit="1" customWidth="1"/>
    <col min="6148" max="6346" width="8.88671875" style="293"/>
    <col min="6347" max="6347" width="18.6640625" style="293" customWidth="1"/>
    <col min="6348" max="6400" width="0" style="293" hidden="1" customWidth="1"/>
    <col min="6401" max="6401" width="15.33203125" style="293" customWidth="1"/>
    <col min="6402" max="6402" width="15.33203125" style="293" bestFit="1" customWidth="1"/>
    <col min="6403" max="6403" width="12.6640625" style="293" bestFit="1" customWidth="1"/>
    <col min="6404" max="6602" width="8.88671875" style="293"/>
    <col min="6603" max="6603" width="18.6640625" style="293" customWidth="1"/>
    <col min="6604" max="6656" width="0" style="293" hidden="1" customWidth="1"/>
    <col min="6657" max="6657" width="15.33203125" style="293" customWidth="1"/>
    <col min="6658" max="6658" width="15.33203125" style="293" bestFit="1" customWidth="1"/>
    <col min="6659" max="6659" width="12.6640625" style="293" bestFit="1" customWidth="1"/>
    <col min="6660" max="6858" width="8.88671875" style="293"/>
    <col min="6859" max="6859" width="18.6640625" style="293" customWidth="1"/>
    <col min="6860" max="6912" width="0" style="293" hidden="1" customWidth="1"/>
    <col min="6913" max="6913" width="15.33203125" style="293" customWidth="1"/>
    <col min="6914" max="6914" width="15.33203125" style="293" bestFit="1" customWidth="1"/>
    <col min="6915" max="6915" width="12.6640625" style="293" bestFit="1" customWidth="1"/>
    <col min="6916" max="7114" width="8.88671875" style="293"/>
    <col min="7115" max="7115" width="18.6640625" style="293" customWidth="1"/>
    <col min="7116" max="7168" width="0" style="293" hidden="1" customWidth="1"/>
    <col min="7169" max="7169" width="15.33203125" style="293" customWidth="1"/>
    <col min="7170" max="7170" width="15.33203125" style="293" bestFit="1" customWidth="1"/>
    <col min="7171" max="7171" width="12.6640625" style="293" bestFit="1" customWidth="1"/>
    <col min="7172" max="7370" width="8.88671875" style="293"/>
    <col min="7371" max="7371" width="18.6640625" style="293" customWidth="1"/>
    <col min="7372" max="7424" width="0" style="293" hidden="1" customWidth="1"/>
    <col min="7425" max="7425" width="15.33203125" style="293" customWidth="1"/>
    <col min="7426" max="7426" width="15.33203125" style="293" bestFit="1" customWidth="1"/>
    <col min="7427" max="7427" width="12.6640625" style="293" bestFit="1" customWidth="1"/>
    <col min="7428" max="7626" width="8.88671875" style="293"/>
    <col min="7627" max="7627" width="18.6640625" style="293" customWidth="1"/>
    <col min="7628" max="7680" width="0" style="293" hidden="1" customWidth="1"/>
    <col min="7681" max="7681" width="15.33203125" style="293" customWidth="1"/>
    <col min="7682" max="7682" width="15.33203125" style="293" bestFit="1" customWidth="1"/>
    <col min="7683" max="7683" width="12.6640625" style="293" bestFit="1" customWidth="1"/>
    <col min="7684" max="7882" width="8.88671875" style="293"/>
    <col min="7883" max="7883" width="18.6640625" style="293" customWidth="1"/>
    <col min="7884" max="7936" width="0" style="293" hidden="1" customWidth="1"/>
    <col min="7937" max="7937" width="15.33203125" style="293" customWidth="1"/>
    <col min="7938" max="7938" width="15.33203125" style="293" bestFit="1" customWidth="1"/>
    <col min="7939" max="7939" width="12.6640625" style="293" bestFit="1" customWidth="1"/>
    <col min="7940" max="8138" width="8.88671875" style="293"/>
    <col min="8139" max="8139" width="18.6640625" style="293" customWidth="1"/>
    <col min="8140" max="8192" width="0" style="293" hidden="1" customWidth="1"/>
    <col min="8193" max="8193" width="15.33203125" style="293" customWidth="1"/>
    <col min="8194" max="8194" width="15.33203125" style="293" bestFit="1" customWidth="1"/>
    <col min="8195" max="8195" width="12.6640625" style="293" bestFit="1" customWidth="1"/>
    <col min="8196" max="8394" width="8.88671875" style="293"/>
    <col min="8395" max="8395" width="18.6640625" style="293" customWidth="1"/>
    <col min="8396" max="8448" width="0" style="293" hidden="1" customWidth="1"/>
    <col min="8449" max="8449" width="15.33203125" style="293" customWidth="1"/>
    <col min="8450" max="8450" width="15.33203125" style="293" bestFit="1" customWidth="1"/>
    <col min="8451" max="8451" width="12.6640625" style="293" bestFit="1" customWidth="1"/>
    <col min="8452" max="8650" width="8.88671875" style="293"/>
    <col min="8651" max="8651" width="18.6640625" style="293" customWidth="1"/>
    <col min="8652" max="8704" width="0" style="293" hidden="1" customWidth="1"/>
    <col min="8705" max="8705" width="15.33203125" style="293" customWidth="1"/>
    <col min="8706" max="8706" width="15.33203125" style="293" bestFit="1" customWidth="1"/>
    <col min="8707" max="8707" width="12.6640625" style="293" bestFit="1" customWidth="1"/>
    <col min="8708" max="8906" width="8.88671875" style="293"/>
    <col min="8907" max="8907" width="18.6640625" style="293" customWidth="1"/>
    <col min="8908" max="8960" width="0" style="293" hidden="1" customWidth="1"/>
    <col min="8961" max="8961" width="15.33203125" style="293" customWidth="1"/>
    <col min="8962" max="8962" width="15.33203125" style="293" bestFit="1" customWidth="1"/>
    <col min="8963" max="8963" width="12.6640625" style="293" bestFit="1" customWidth="1"/>
    <col min="8964" max="9162" width="8.88671875" style="293"/>
    <col min="9163" max="9163" width="18.6640625" style="293" customWidth="1"/>
    <col min="9164" max="9216" width="0" style="293" hidden="1" customWidth="1"/>
    <col min="9217" max="9217" width="15.33203125" style="293" customWidth="1"/>
    <col min="9218" max="9218" width="15.33203125" style="293" bestFit="1" customWidth="1"/>
    <col min="9219" max="9219" width="12.6640625" style="293" bestFit="1" customWidth="1"/>
    <col min="9220" max="9418" width="8.88671875" style="293"/>
    <col min="9419" max="9419" width="18.6640625" style="293" customWidth="1"/>
    <col min="9420" max="9472" width="0" style="293" hidden="1" customWidth="1"/>
    <col min="9473" max="9473" width="15.33203125" style="293" customWidth="1"/>
    <col min="9474" max="9474" width="15.33203125" style="293" bestFit="1" customWidth="1"/>
    <col min="9475" max="9475" width="12.6640625" style="293" bestFit="1" customWidth="1"/>
    <col min="9476" max="9674" width="8.88671875" style="293"/>
    <col min="9675" max="9675" width="18.6640625" style="293" customWidth="1"/>
    <col min="9676" max="9728" width="0" style="293" hidden="1" customWidth="1"/>
    <col min="9729" max="9729" width="15.33203125" style="293" customWidth="1"/>
    <col min="9730" max="9730" width="15.33203125" style="293" bestFit="1" customWidth="1"/>
    <col min="9731" max="9731" width="12.6640625" style="293" bestFit="1" customWidth="1"/>
    <col min="9732" max="9930" width="8.88671875" style="293"/>
    <col min="9931" max="9931" width="18.6640625" style="293" customWidth="1"/>
    <col min="9932" max="9984" width="0" style="293" hidden="1" customWidth="1"/>
    <col min="9985" max="9985" width="15.33203125" style="293" customWidth="1"/>
    <col min="9986" max="9986" width="15.33203125" style="293" bestFit="1" customWidth="1"/>
    <col min="9987" max="9987" width="12.6640625" style="293" bestFit="1" customWidth="1"/>
    <col min="9988" max="10186" width="8.88671875" style="293"/>
    <col min="10187" max="10187" width="18.6640625" style="293" customWidth="1"/>
    <col min="10188" max="10240" width="0" style="293" hidden="1" customWidth="1"/>
    <col min="10241" max="10241" width="15.33203125" style="293" customWidth="1"/>
    <col min="10242" max="10242" width="15.33203125" style="293" bestFit="1" customWidth="1"/>
    <col min="10243" max="10243" width="12.6640625" style="293" bestFit="1" customWidth="1"/>
    <col min="10244" max="10442" width="8.88671875" style="293"/>
    <col min="10443" max="10443" width="18.6640625" style="293" customWidth="1"/>
    <col min="10444" max="10496" width="0" style="293" hidden="1" customWidth="1"/>
    <col min="10497" max="10497" width="15.33203125" style="293" customWidth="1"/>
    <col min="10498" max="10498" width="15.33203125" style="293" bestFit="1" customWidth="1"/>
    <col min="10499" max="10499" width="12.6640625" style="293" bestFit="1" customWidth="1"/>
    <col min="10500" max="10698" width="8.88671875" style="293"/>
    <col min="10699" max="10699" width="18.6640625" style="293" customWidth="1"/>
    <col min="10700" max="10752" width="0" style="293" hidden="1" customWidth="1"/>
    <col min="10753" max="10753" width="15.33203125" style="293" customWidth="1"/>
    <col min="10754" max="10754" width="15.33203125" style="293" bestFit="1" customWidth="1"/>
    <col min="10755" max="10755" width="12.6640625" style="293" bestFit="1" customWidth="1"/>
    <col min="10756" max="10954" width="8.88671875" style="293"/>
    <col min="10955" max="10955" width="18.6640625" style="293" customWidth="1"/>
    <col min="10956" max="11008" width="0" style="293" hidden="1" customWidth="1"/>
    <col min="11009" max="11009" width="15.33203125" style="293" customWidth="1"/>
    <col min="11010" max="11010" width="15.33203125" style="293" bestFit="1" customWidth="1"/>
    <col min="11011" max="11011" width="12.6640625" style="293" bestFit="1" customWidth="1"/>
    <col min="11012" max="11210" width="8.88671875" style="293"/>
    <col min="11211" max="11211" width="18.6640625" style="293" customWidth="1"/>
    <col min="11212" max="11264" width="0" style="293" hidden="1" customWidth="1"/>
    <col min="11265" max="11265" width="15.33203125" style="293" customWidth="1"/>
    <col min="11266" max="11266" width="15.33203125" style="293" bestFit="1" customWidth="1"/>
    <col min="11267" max="11267" width="12.6640625" style="293" bestFit="1" customWidth="1"/>
    <col min="11268" max="11466" width="8.88671875" style="293"/>
    <col min="11467" max="11467" width="18.6640625" style="293" customWidth="1"/>
    <col min="11468" max="11520" width="0" style="293" hidden="1" customWidth="1"/>
    <col min="11521" max="11521" width="15.33203125" style="293" customWidth="1"/>
    <col min="11522" max="11522" width="15.33203125" style="293" bestFit="1" customWidth="1"/>
    <col min="11523" max="11523" width="12.6640625" style="293" bestFit="1" customWidth="1"/>
    <col min="11524" max="11722" width="8.88671875" style="293"/>
    <col min="11723" max="11723" width="18.6640625" style="293" customWidth="1"/>
    <col min="11724" max="11776" width="0" style="293" hidden="1" customWidth="1"/>
    <col min="11777" max="11777" width="15.33203125" style="293" customWidth="1"/>
    <col min="11778" max="11778" width="15.33203125" style="293" bestFit="1" customWidth="1"/>
    <col min="11779" max="11779" width="12.6640625" style="293" bestFit="1" customWidth="1"/>
    <col min="11780" max="11978" width="8.88671875" style="293"/>
    <col min="11979" max="11979" width="18.6640625" style="293" customWidth="1"/>
    <col min="11980" max="12032" width="0" style="293" hidden="1" customWidth="1"/>
    <col min="12033" max="12033" width="15.33203125" style="293" customWidth="1"/>
    <col min="12034" max="12034" width="15.33203125" style="293" bestFit="1" customWidth="1"/>
    <col min="12035" max="12035" width="12.6640625" style="293" bestFit="1" customWidth="1"/>
    <col min="12036" max="12234" width="8.88671875" style="293"/>
    <col min="12235" max="12235" width="18.6640625" style="293" customWidth="1"/>
    <col min="12236" max="12288" width="0" style="293" hidden="1" customWidth="1"/>
    <col min="12289" max="12289" width="15.33203125" style="293" customWidth="1"/>
    <col min="12290" max="12290" width="15.33203125" style="293" bestFit="1" customWidth="1"/>
    <col min="12291" max="12291" width="12.6640625" style="293" bestFit="1" customWidth="1"/>
    <col min="12292" max="12490" width="8.88671875" style="293"/>
    <col min="12491" max="12491" width="18.6640625" style="293" customWidth="1"/>
    <col min="12492" max="12544" width="0" style="293" hidden="1" customWidth="1"/>
    <col min="12545" max="12545" width="15.33203125" style="293" customWidth="1"/>
    <col min="12546" max="12546" width="15.33203125" style="293" bestFit="1" customWidth="1"/>
    <col min="12547" max="12547" width="12.6640625" style="293" bestFit="1" customWidth="1"/>
    <col min="12548" max="12746" width="8.88671875" style="293"/>
    <col min="12747" max="12747" width="18.6640625" style="293" customWidth="1"/>
    <col min="12748" max="12800" width="0" style="293" hidden="1" customWidth="1"/>
    <col min="12801" max="12801" width="15.33203125" style="293" customWidth="1"/>
    <col min="12802" max="12802" width="15.33203125" style="293" bestFit="1" customWidth="1"/>
    <col min="12803" max="12803" width="12.6640625" style="293" bestFit="1" customWidth="1"/>
    <col min="12804" max="13002" width="8.88671875" style="293"/>
    <col min="13003" max="13003" width="18.6640625" style="293" customWidth="1"/>
    <col min="13004" max="13056" width="0" style="293" hidden="1" customWidth="1"/>
    <col min="13057" max="13057" width="15.33203125" style="293" customWidth="1"/>
    <col min="13058" max="13058" width="15.33203125" style="293" bestFit="1" customWidth="1"/>
    <col min="13059" max="13059" width="12.6640625" style="293" bestFit="1" customWidth="1"/>
    <col min="13060" max="13258" width="8.88671875" style="293"/>
    <col min="13259" max="13259" width="18.6640625" style="293" customWidth="1"/>
    <col min="13260" max="13312" width="0" style="293" hidden="1" customWidth="1"/>
    <col min="13313" max="13313" width="15.33203125" style="293" customWidth="1"/>
    <col min="13314" max="13314" width="15.33203125" style="293" bestFit="1" customWidth="1"/>
    <col min="13315" max="13315" width="12.6640625" style="293" bestFit="1" customWidth="1"/>
    <col min="13316" max="13514" width="8.88671875" style="293"/>
    <col min="13515" max="13515" width="18.6640625" style="293" customWidth="1"/>
    <col min="13516" max="13568" width="0" style="293" hidden="1" customWidth="1"/>
    <col min="13569" max="13569" width="15.33203125" style="293" customWidth="1"/>
    <col min="13570" max="13570" width="15.33203125" style="293" bestFit="1" customWidth="1"/>
    <col min="13571" max="13571" width="12.6640625" style="293" bestFit="1" customWidth="1"/>
    <col min="13572" max="13770" width="8.88671875" style="293"/>
    <col min="13771" max="13771" width="18.6640625" style="293" customWidth="1"/>
    <col min="13772" max="13824" width="0" style="293" hidden="1" customWidth="1"/>
    <col min="13825" max="13825" width="15.33203125" style="293" customWidth="1"/>
    <col min="13826" max="13826" width="15.33203125" style="293" bestFit="1" customWidth="1"/>
    <col min="13827" max="13827" width="12.6640625" style="293" bestFit="1" customWidth="1"/>
    <col min="13828" max="14026" width="8.88671875" style="293"/>
    <col min="14027" max="14027" width="18.6640625" style="293" customWidth="1"/>
    <col min="14028" max="14080" width="0" style="293" hidden="1" customWidth="1"/>
    <col min="14081" max="14081" width="15.33203125" style="293" customWidth="1"/>
    <col min="14082" max="14082" width="15.33203125" style="293" bestFit="1" customWidth="1"/>
    <col min="14083" max="14083" width="12.6640625" style="293" bestFit="1" customWidth="1"/>
    <col min="14084" max="14282" width="8.88671875" style="293"/>
    <col min="14283" max="14283" width="18.6640625" style="293" customWidth="1"/>
    <col min="14284" max="14336" width="0" style="293" hidden="1" customWidth="1"/>
    <col min="14337" max="14337" width="15.33203125" style="293" customWidth="1"/>
    <col min="14338" max="14338" width="15.33203125" style="293" bestFit="1" customWidth="1"/>
    <col min="14339" max="14339" width="12.6640625" style="293" bestFit="1" customWidth="1"/>
    <col min="14340" max="14538" width="8.88671875" style="293"/>
    <col min="14539" max="14539" width="18.6640625" style="293" customWidth="1"/>
    <col min="14540" max="14592" width="0" style="293" hidden="1" customWidth="1"/>
    <col min="14593" max="14593" width="15.33203125" style="293" customWidth="1"/>
    <col min="14594" max="14594" width="15.33203125" style="293" bestFit="1" customWidth="1"/>
    <col min="14595" max="14595" width="12.6640625" style="293" bestFit="1" customWidth="1"/>
    <col min="14596" max="14794" width="8.88671875" style="293"/>
    <col min="14795" max="14795" width="18.6640625" style="293" customWidth="1"/>
    <col min="14796" max="14848" width="0" style="293" hidden="1" customWidth="1"/>
    <col min="14849" max="14849" width="15.33203125" style="293" customWidth="1"/>
    <col min="14850" max="14850" width="15.33203125" style="293" bestFit="1" customWidth="1"/>
    <col min="14851" max="14851" width="12.6640625" style="293" bestFit="1" customWidth="1"/>
    <col min="14852" max="15050" width="8.88671875" style="293"/>
    <col min="15051" max="15051" width="18.6640625" style="293" customWidth="1"/>
    <col min="15052" max="15104" width="0" style="293" hidden="1" customWidth="1"/>
    <col min="15105" max="15105" width="15.33203125" style="293" customWidth="1"/>
    <col min="15106" max="15106" width="15.33203125" style="293" bestFit="1" customWidth="1"/>
    <col min="15107" max="15107" width="12.6640625" style="293" bestFit="1" customWidth="1"/>
    <col min="15108" max="15306" width="8.88671875" style="293"/>
    <col min="15307" max="15307" width="18.6640625" style="293" customWidth="1"/>
    <col min="15308" max="15360" width="0" style="293" hidden="1" customWidth="1"/>
    <col min="15361" max="15361" width="15.33203125" style="293" customWidth="1"/>
    <col min="15362" max="15362" width="15.33203125" style="293" bestFit="1" customWidth="1"/>
    <col min="15363" max="15363" width="12.6640625" style="293" bestFit="1" customWidth="1"/>
    <col min="15364" max="15562" width="8.88671875" style="293"/>
    <col min="15563" max="15563" width="18.6640625" style="293" customWidth="1"/>
    <col min="15564" max="15616" width="0" style="293" hidden="1" customWidth="1"/>
    <col min="15617" max="15617" width="15.33203125" style="293" customWidth="1"/>
    <col min="15618" max="15618" width="15.33203125" style="293" bestFit="1" customWidth="1"/>
    <col min="15619" max="15619" width="12.6640625" style="293" bestFit="1" customWidth="1"/>
    <col min="15620" max="15818" width="8.88671875" style="293"/>
    <col min="15819" max="15819" width="18.6640625" style="293" customWidth="1"/>
    <col min="15820" max="15872" width="0" style="293" hidden="1" customWidth="1"/>
    <col min="15873" max="15873" width="15.33203125" style="293" customWidth="1"/>
    <col min="15874" max="15874" width="15.33203125" style="293" bestFit="1" customWidth="1"/>
    <col min="15875" max="15875" width="12.6640625" style="293" bestFit="1" customWidth="1"/>
    <col min="15876" max="16074" width="8.88671875" style="293"/>
    <col min="16075" max="16075" width="18.6640625" style="293" customWidth="1"/>
    <col min="16076" max="16128" width="0" style="293" hidden="1" customWidth="1"/>
    <col min="16129" max="16129" width="15.33203125" style="293" customWidth="1"/>
    <col min="16130" max="16130" width="15.33203125" style="293" bestFit="1" customWidth="1"/>
    <col min="16131" max="16131" width="12.6640625" style="293" bestFit="1" customWidth="1"/>
    <col min="16132" max="16384" width="8.88671875" style="293"/>
  </cols>
  <sheetData>
    <row r="1" spans="1:4" ht="14.1" customHeight="1">
      <c r="A1" s="201" t="s">
        <v>622</v>
      </c>
    </row>
    <row r="2" spans="1:4" ht="80.25" customHeight="1">
      <c r="A2" s="294"/>
      <c r="B2" s="294" t="s">
        <v>623</v>
      </c>
      <c r="C2" s="294" t="s">
        <v>624</v>
      </c>
      <c r="D2" s="294" t="s">
        <v>625</v>
      </c>
    </row>
    <row r="3" spans="1:4" ht="14.25" customHeight="1">
      <c r="A3" s="294"/>
    </row>
    <row r="4" spans="1:4" ht="14.25" customHeight="1">
      <c r="A4" s="295">
        <v>41306</v>
      </c>
      <c r="B4" s="296">
        <v>5279.2424920000003</v>
      </c>
      <c r="C4" s="296">
        <v>54.329343999999999</v>
      </c>
      <c r="D4" s="293">
        <v>1.0291124926034179</v>
      </c>
    </row>
    <row r="5" spans="1:4" ht="14.25" customHeight="1">
      <c r="A5" s="295">
        <v>41334</v>
      </c>
      <c r="B5" s="296">
        <v>5327.886469</v>
      </c>
      <c r="C5" s="296">
        <v>49.850406</v>
      </c>
      <c r="D5" s="293">
        <v>0.93565068043494748</v>
      </c>
    </row>
    <row r="6" spans="1:4" ht="14.25" customHeight="1">
      <c r="A6" s="295">
        <v>41365</v>
      </c>
      <c r="B6" s="296">
        <v>5434.74694</v>
      </c>
      <c r="C6" s="296">
        <v>43.831119000000001</v>
      </c>
      <c r="D6" s="293">
        <v>0.80649788267786393</v>
      </c>
    </row>
    <row r="7" spans="1:4" ht="14.25" customHeight="1">
      <c r="A7" s="295">
        <v>41395</v>
      </c>
      <c r="B7" s="296">
        <v>5558.6907469999996</v>
      </c>
      <c r="C7" s="296">
        <v>61.581285999999999</v>
      </c>
      <c r="D7" s="293">
        <v>1.1078379568648453</v>
      </c>
    </row>
    <row r="8" spans="1:4" ht="14.25" customHeight="1">
      <c r="A8" s="295">
        <v>41426</v>
      </c>
      <c r="B8" s="296">
        <v>5587.2936339999997</v>
      </c>
      <c r="C8" s="296">
        <v>24.31917</v>
      </c>
      <c r="D8" s="293">
        <v>0.43525849173224251</v>
      </c>
    </row>
    <row r="9" spans="1:4" ht="14.25" customHeight="1">
      <c r="A9" s="295">
        <v>41456</v>
      </c>
      <c r="B9" s="296">
        <v>5701.618367</v>
      </c>
      <c r="C9" s="296">
        <v>-11.832452</v>
      </c>
      <c r="D9" s="293">
        <v>-0.20752795501860008</v>
      </c>
    </row>
    <row r="10" spans="1:4" ht="14.25" customHeight="1">
      <c r="A10" s="295">
        <v>41487</v>
      </c>
      <c r="B10" s="296">
        <v>5680.4827480000004</v>
      </c>
      <c r="C10" s="296">
        <v>6.2097509999999998</v>
      </c>
      <c r="D10" s="293">
        <v>0.10931731114202124</v>
      </c>
    </row>
    <row r="11" spans="1:4" ht="14.25" customHeight="1">
      <c r="A11" s="295">
        <v>41518</v>
      </c>
      <c r="B11" s="296">
        <v>5732.3107719999998</v>
      </c>
      <c r="C11" s="296">
        <v>-15.643832</v>
      </c>
      <c r="D11" s="293">
        <v>-0.27290620872151133</v>
      </c>
    </row>
    <row r="12" spans="1:4" ht="14.25" customHeight="1">
      <c r="A12" s="295">
        <v>41548</v>
      </c>
      <c r="B12" s="296">
        <v>5724.1437340000002</v>
      </c>
      <c r="C12" s="296">
        <v>-0.132352</v>
      </c>
      <c r="D12" s="293">
        <v>-2.3121711499636496E-3</v>
      </c>
    </row>
    <row r="13" spans="1:4" ht="14.25" customHeight="1">
      <c r="A13" s="295">
        <v>41579</v>
      </c>
      <c r="B13" s="296">
        <v>5830.9813249999997</v>
      </c>
      <c r="C13" s="296">
        <v>11.183944</v>
      </c>
      <c r="D13" s="293">
        <v>0.19180208916206742</v>
      </c>
    </row>
    <row r="14" spans="1:4" ht="14.25" customHeight="1">
      <c r="A14" s="295">
        <v>41609</v>
      </c>
      <c r="B14" s="296">
        <v>6043.5150700000004</v>
      </c>
      <c r="C14" s="296">
        <v>-25.216861999999999</v>
      </c>
      <c r="D14" s="293">
        <v>-0.41725488739453076</v>
      </c>
    </row>
    <row r="15" spans="1:4" ht="14.25" customHeight="1">
      <c r="A15" s="295">
        <v>41640</v>
      </c>
      <c r="B15" s="296">
        <v>6147.9589040000001</v>
      </c>
      <c r="C15" s="296">
        <v>-19.528725999999999</v>
      </c>
      <c r="D15" s="293">
        <v>-0.3176456821676894</v>
      </c>
    </row>
    <row r="16" spans="1:4" ht="14.25" customHeight="1">
      <c r="A16" s="295">
        <v>41671</v>
      </c>
      <c r="B16" s="296">
        <v>6255.8813520000003</v>
      </c>
      <c r="C16" s="296">
        <v>-54.582528000000003</v>
      </c>
      <c r="D16" s="293">
        <v>-0.87249941181429236</v>
      </c>
    </row>
    <row r="17" spans="1:7" ht="14.25" customHeight="1">
      <c r="A17" s="295">
        <v>41699</v>
      </c>
      <c r="B17" s="296">
        <v>6317.2368539999998</v>
      </c>
      <c r="C17" s="296">
        <v>-54.593546000000003</v>
      </c>
      <c r="D17" s="293">
        <v>-0.86419976425978107</v>
      </c>
    </row>
    <row r="18" spans="1:7" ht="14.25" customHeight="1">
      <c r="A18" s="295">
        <v>41730</v>
      </c>
      <c r="B18" s="296">
        <v>6203.6996120000003</v>
      </c>
      <c r="C18" s="296">
        <v>-103.09448</v>
      </c>
      <c r="D18" s="293">
        <v>-1.661822564725431</v>
      </c>
    </row>
    <row r="19" spans="1:7" ht="14.25" customHeight="1">
      <c r="A19" s="295">
        <v>41760</v>
      </c>
      <c r="B19" s="296">
        <v>6121.5044289999996</v>
      </c>
      <c r="C19" s="296">
        <v>-148.48120299999999</v>
      </c>
      <c r="D19" s="293">
        <v>-2.4255671905844829</v>
      </c>
    </row>
    <row r="20" spans="1:7" ht="14.25" customHeight="1">
      <c r="A20" s="295">
        <v>41791</v>
      </c>
      <c r="B20" s="296">
        <v>6237.7556910000003</v>
      </c>
      <c r="C20" s="296">
        <v>-83.161970999999994</v>
      </c>
      <c r="D20" s="293">
        <v>-1.3332034007036906</v>
      </c>
    </row>
    <row r="21" spans="1:7" ht="14.25" customHeight="1">
      <c r="A21" s="295">
        <v>41821</v>
      </c>
      <c r="B21" s="296">
        <v>6204.1383740000001</v>
      </c>
      <c r="C21" s="296">
        <v>-62.867508000000001</v>
      </c>
      <c r="D21" s="293">
        <v>-1.0133156968816506</v>
      </c>
    </row>
    <row r="22" spans="1:7" ht="14.25" customHeight="1">
      <c r="A22" s="295">
        <v>41852</v>
      </c>
      <c r="B22" s="296">
        <v>6348.0354269999998</v>
      </c>
      <c r="C22" s="296">
        <v>-145.43488400000001</v>
      </c>
      <c r="D22" s="293">
        <v>-2.2910219338320656</v>
      </c>
    </row>
    <row r="23" spans="1:7" ht="14.25" customHeight="1">
      <c r="A23" s="295">
        <v>41883</v>
      </c>
      <c r="B23" s="296">
        <v>6324.5142500000002</v>
      </c>
      <c r="C23" s="296">
        <v>-170.461117</v>
      </c>
      <c r="D23" s="293">
        <v>-2.695244413434597</v>
      </c>
      <c r="G23" s="297" t="s">
        <v>421</v>
      </c>
    </row>
    <row r="24" spans="1:7" ht="14.25" customHeight="1">
      <c r="A24" s="295">
        <v>41913</v>
      </c>
      <c r="B24" s="296">
        <v>6398.7838160000001</v>
      </c>
      <c r="C24" s="296">
        <v>-158.44447299999999</v>
      </c>
      <c r="D24" s="293">
        <v>-2.4761654332470728</v>
      </c>
    </row>
    <row r="25" spans="1:7" ht="14.25" customHeight="1">
      <c r="A25" s="295">
        <v>41944</v>
      </c>
      <c r="B25" s="296">
        <v>6621.8332870000004</v>
      </c>
      <c r="C25" s="296">
        <v>-201.02619200000001</v>
      </c>
      <c r="D25" s="293">
        <v>-3.0358087147052633</v>
      </c>
    </row>
    <row r="26" spans="1:7" ht="14.25" customHeight="1">
      <c r="A26" s="295">
        <v>41974</v>
      </c>
      <c r="B26" s="296">
        <v>7090.210169</v>
      </c>
      <c r="C26" s="296">
        <v>-275.91167799999999</v>
      </c>
      <c r="D26" s="293">
        <v>-3.891445689527627</v>
      </c>
    </row>
    <row r="27" spans="1:7" ht="14.25" customHeight="1">
      <c r="A27" s="295">
        <v>42005</v>
      </c>
      <c r="B27" s="296">
        <v>7635.5858269999999</v>
      </c>
      <c r="C27" s="296">
        <v>-416.75860899999998</v>
      </c>
      <c r="D27" s="293">
        <v>-5.4581091541962703</v>
      </c>
    </row>
    <row r="28" spans="1:7" ht="14.25" customHeight="1">
      <c r="A28" s="295">
        <v>42036</v>
      </c>
      <c r="B28" s="296">
        <v>8143.9497769999998</v>
      </c>
      <c r="C28" s="296">
        <v>-471.63935700000002</v>
      </c>
      <c r="D28" s="293">
        <v>-5.7912851861144281</v>
      </c>
    </row>
    <row r="29" spans="1:7" ht="14.25" customHeight="1">
      <c r="A29" s="295">
        <v>42064</v>
      </c>
      <c r="B29" s="296">
        <v>8016.4079750000001</v>
      </c>
      <c r="C29" s="296">
        <v>-347.882994</v>
      </c>
      <c r="D29" s="293">
        <v>-4.3396368433955601</v>
      </c>
    </row>
    <row r="30" spans="1:7" ht="14.25" customHeight="1">
      <c r="A30" s="295">
        <v>42095</v>
      </c>
      <c r="B30" s="296">
        <v>7645.9244790000002</v>
      </c>
      <c r="C30" s="296">
        <v>-247.07217800000001</v>
      </c>
      <c r="D30" s="293">
        <v>-3.2314232069463786</v>
      </c>
    </row>
    <row r="31" spans="1:7" ht="14.25" customHeight="1">
      <c r="A31" s="295">
        <v>42125</v>
      </c>
      <c r="B31" s="296">
        <v>7452.5942779999996</v>
      </c>
      <c r="C31" s="296">
        <v>-158.463965</v>
      </c>
      <c r="D31" s="293">
        <v>-2.1262926584878556</v>
      </c>
    </row>
    <row r="32" spans="1:7" ht="14.25" customHeight="1">
      <c r="A32" s="295">
        <v>42156</v>
      </c>
      <c r="B32" s="296">
        <v>7660.7333900000003</v>
      </c>
      <c r="C32" s="296">
        <v>-127.684299</v>
      </c>
      <c r="D32" s="293">
        <v>-1.6667372756591909</v>
      </c>
    </row>
    <row r="33" spans="1:4" ht="14.25" customHeight="1">
      <c r="A33" s="295">
        <v>42186</v>
      </c>
      <c r="B33" s="296">
        <v>7697.5797409999996</v>
      </c>
      <c r="C33" s="296">
        <v>-132.439684</v>
      </c>
      <c r="D33" s="293">
        <v>-1.7205366940803479</v>
      </c>
    </row>
    <row r="34" spans="1:4" ht="14.25" customHeight="1">
      <c r="A34" s="295">
        <v>42217</v>
      </c>
      <c r="B34" s="296">
        <v>8189.0138399999996</v>
      </c>
      <c r="C34" s="296">
        <v>-136.15650099999999</v>
      </c>
      <c r="D34" s="293">
        <v>-1.6626727425337946</v>
      </c>
    </row>
    <row r="35" spans="1:4" ht="14.25" customHeight="1">
      <c r="A35" s="295">
        <v>42248</v>
      </c>
      <c r="B35" s="296">
        <v>8799.6907300000003</v>
      </c>
      <c r="C35" s="296">
        <v>-182.94856799999999</v>
      </c>
      <c r="D35" s="293">
        <v>-2.0790340662347346</v>
      </c>
    </row>
    <row r="36" spans="1:4" ht="14.25" customHeight="1">
      <c r="A36" s="295">
        <v>42278</v>
      </c>
      <c r="B36" s="296">
        <v>8901.8140139999996</v>
      </c>
      <c r="C36" s="296">
        <v>-138.92499100000001</v>
      </c>
      <c r="D36" s="293">
        <v>-1.560636863245074</v>
      </c>
    </row>
    <row r="37" spans="1:4" ht="14.25" customHeight="1">
      <c r="A37" s="295">
        <v>42309</v>
      </c>
      <c r="B37" s="296">
        <v>8874.9081819999992</v>
      </c>
      <c r="C37" s="296">
        <v>-79.317442</v>
      </c>
      <c r="D37" s="293">
        <v>-0.89372690255963261</v>
      </c>
    </row>
    <row r="38" spans="1:4" ht="14.25" customHeight="1">
      <c r="A38" s="295">
        <v>42339</v>
      </c>
      <c r="B38" s="296">
        <v>9163.1401679999999</v>
      </c>
      <c r="C38" s="296">
        <v>-56.515169999999998</v>
      </c>
      <c r="D38" s="293">
        <v>-0.61676640282514994</v>
      </c>
    </row>
    <row r="39" spans="1:4" ht="14.25" customHeight="1">
      <c r="A39" s="295">
        <v>42370</v>
      </c>
      <c r="B39" s="296">
        <v>9575.6522210000003</v>
      </c>
      <c r="C39" s="296">
        <v>-87.823881999999998</v>
      </c>
      <c r="D39" s="293">
        <v>-0.91715822560260452</v>
      </c>
    </row>
    <row r="40" spans="1:4" ht="14.25" customHeight="1">
      <c r="A40" s="295">
        <v>42401</v>
      </c>
      <c r="B40" s="296">
        <v>9909.033797</v>
      </c>
      <c r="C40" s="296">
        <v>-91.837073000000004</v>
      </c>
      <c r="D40" s="293">
        <v>-0.9268014912594611</v>
      </c>
    </row>
    <row r="41" spans="1:4" ht="14.25" customHeight="1">
      <c r="A41" s="295">
        <v>42430</v>
      </c>
      <c r="B41" s="296">
        <v>9847.4013109999996</v>
      </c>
      <c r="C41" s="296">
        <v>-45.197983999999998</v>
      </c>
      <c r="D41" s="293">
        <v>-0.45898387374049404</v>
      </c>
    </row>
    <row r="42" spans="1:4" ht="14.25" customHeight="1">
      <c r="A42" s="295">
        <v>42461</v>
      </c>
      <c r="B42" s="296">
        <v>9531.7247389999993</v>
      </c>
      <c r="C42" s="296">
        <v>7.727398</v>
      </c>
      <c r="D42" s="293">
        <v>8.1070301667258413E-2</v>
      </c>
    </row>
    <row r="43" spans="1:4" ht="14.25" customHeight="1">
      <c r="A43" s="295">
        <v>42491</v>
      </c>
      <c r="B43" s="296">
        <v>9491.4573500000006</v>
      </c>
      <c r="C43" s="296">
        <v>26.953502</v>
      </c>
      <c r="D43" s="293">
        <v>0.28397643276561735</v>
      </c>
    </row>
    <row r="44" spans="1:4" ht="14.25" customHeight="1">
      <c r="A44" s="295">
        <v>42522</v>
      </c>
      <c r="B44" s="296">
        <v>9685.5909119999997</v>
      </c>
      <c r="C44" s="296">
        <v>38.672229000000002</v>
      </c>
      <c r="D44" s="293">
        <v>0.39927588674106501</v>
      </c>
    </row>
    <row r="45" spans="1:4" ht="14.25" customHeight="1">
      <c r="A45" s="295">
        <v>42552</v>
      </c>
      <c r="B45" s="296">
        <v>9570.9449590000004</v>
      </c>
      <c r="C45" s="296">
        <v>74.831633999999994</v>
      </c>
      <c r="D45" s="293">
        <v>0.78186254670321098</v>
      </c>
    </row>
    <row r="46" spans="1:4" ht="14.25" customHeight="1">
      <c r="A46" s="295">
        <v>42583</v>
      </c>
      <c r="B46" s="296">
        <v>9665.6963520000008</v>
      </c>
      <c r="C46" s="296">
        <v>66.670146000000003</v>
      </c>
      <c r="D46" s="293">
        <v>0.689760401858732</v>
      </c>
    </row>
    <row r="47" spans="1:4" ht="14.25" customHeight="1">
      <c r="A47" s="295">
        <v>42614</v>
      </c>
      <c r="B47" s="296">
        <v>9373.8823890000003</v>
      </c>
      <c r="C47" s="296">
        <v>80.806922</v>
      </c>
      <c r="D47" s="293">
        <v>0.86204326709736345</v>
      </c>
    </row>
    <row r="48" spans="1:4" ht="14.25" customHeight="1">
      <c r="A48" s="295">
        <v>42644</v>
      </c>
      <c r="B48" s="296">
        <v>9227.1594189999996</v>
      </c>
      <c r="C48" s="296">
        <v>85.141554999999997</v>
      </c>
      <c r="D48" s="293">
        <v>0.92272769043831337</v>
      </c>
    </row>
    <row r="49" spans="1:4" ht="14.25" customHeight="1">
      <c r="A49" s="295">
        <v>42675</v>
      </c>
      <c r="B49" s="296">
        <v>9172.5331860000006</v>
      </c>
      <c r="C49" s="296">
        <v>51.415556000000002</v>
      </c>
      <c r="D49" s="293">
        <v>0.56053823908182043</v>
      </c>
    </row>
    <row r="50" spans="1:4" ht="14.25" customHeight="1">
      <c r="A50" s="295">
        <v>42705</v>
      </c>
      <c r="B50" s="296">
        <v>9605.3694410000007</v>
      </c>
      <c r="C50" s="296">
        <v>29.055748000000001</v>
      </c>
      <c r="D50" s="293">
        <v>0.30249485122328673</v>
      </c>
    </row>
    <row r="51" spans="1:4" ht="14.25" customHeight="1">
      <c r="A51" s="295">
        <v>42736</v>
      </c>
      <c r="B51" s="296">
        <v>9314.7705299999998</v>
      </c>
      <c r="C51" s="296">
        <v>63.853095000000003</v>
      </c>
      <c r="D51" s="293">
        <v>0.68550368250456517</v>
      </c>
    </row>
    <row r="52" spans="1:4" ht="14.25" customHeight="1">
      <c r="A52" s="295">
        <v>42767</v>
      </c>
      <c r="B52" s="296">
        <v>9296.6616759999997</v>
      </c>
      <c r="C52" s="296">
        <v>75.824865000000003</v>
      </c>
      <c r="D52" s="293">
        <v>0.81561390144752</v>
      </c>
    </row>
    <row r="53" spans="1:4" ht="14.25" customHeight="1">
      <c r="A53" s="295">
        <v>42795</v>
      </c>
      <c r="B53" s="296">
        <v>9183.2345779999996</v>
      </c>
      <c r="C53" s="296">
        <v>73.257289</v>
      </c>
      <c r="D53" s="293">
        <v>0.7977286039877528</v>
      </c>
    </row>
    <row r="54" spans="1:4" ht="14.25" customHeight="1">
      <c r="A54" s="295">
        <v>42826</v>
      </c>
      <c r="B54" s="296">
        <v>8957.7319320000006</v>
      </c>
      <c r="C54" s="296">
        <v>98.818252000000001</v>
      </c>
      <c r="D54" s="293">
        <v>1.1031615229184109</v>
      </c>
    </row>
    <row r="55" spans="1:4" ht="14.25" customHeight="1">
      <c r="A55" s="295">
        <v>42856</v>
      </c>
      <c r="B55" s="296">
        <v>8989.9031350000005</v>
      </c>
      <c r="C55" s="296">
        <v>114.81778300000001</v>
      </c>
      <c r="D55" s="293">
        <v>1.2771859860534525</v>
      </c>
    </row>
    <row r="56" spans="1:4" ht="14.25" customHeight="1">
      <c r="A56" s="295">
        <v>42887</v>
      </c>
      <c r="B56" s="296">
        <v>9244.2909540000001</v>
      </c>
      <c r="C56" s="296">
        <v>117.171965</v>
      </c>
      <c r="D56" s="293">
        <v>1.2675062433998765</v>
      </c>
    </row>
    <row r="57" spans="1:4" ht="14.25" customHeight="1">
      <c r="A57" s="295">
        <v>42917</v>
      </c>
      <c r="B57" s="296">
        <v>9543.2150930000007</v>
      </c>
      <c r="C57" s="296">
        <v>103.88727400000001</v>
      </c>
      <c r="D57" s="293">
        <v>1.088598265758485</v>
      </c>
    </row>
    <row r="58" spans="1:4" ht="14.25" customHeight="1">
      <c r="A58" s="295">
        <v>42948</v>
      </c>
      <c r="B58" s="296">
        <v>9732.809303</v>
      </c>
      <c r="C58" s="296">
        <v>99.578619000000003</v>
      </c>
      <c r="D58" s="293">
        <v>1.0231230870752426</v>
      </c>
    </row>
    <row r="59" spans="1:4" ht="14.25" customHeight="1">
      <c r="A59" s="295">
        <v>42979</v>
      </c>
      <c r="B59" s="296">
        <v>10207.324705000001</v>
      </c>
      <c r="C59" s="296">
        <v>130.57926699999999</v>
      </c>
      <c r="D59" s="293">
        <v>1.2792702375387006</v>
      </c>
    </row>
    <row r="60" spans="1:4" ht="14.25" customHeight="1">
      <c r="A60" s="295">
        <v>43009</v>
      </c>
      <c r="B60" s="296">
        <v>9512.6439919999993</v>
      </c>
      <c r="C60" s="296">
        <v>66.425972000000002</v>
      </c>
      <c r="D60" s="293">
        <v>0.69829136942224812</v>
      </c>
    </row>
    <row r="61" spans="1:4" ht="14.25" customHeight="1">
      <c r="A61" s="295">
        <v>43040</v>
      </c>
      <c r="B61" s="296">
        <v>9687.4242780000004</v>
      </c>
      <c r="C61" s="296">
        <v>65.654362000000006</v>
      </c>
      <c r="D61" s="293">
        <v>0.67772774388647461</v>
      </c>
    </row>
    <row r="62" spans="1:4" ht="14.25" customHeight="1">
      <c r="A62" s="295">
        <v>43070</v>
      </c>
      <c r="B62" s="296">
        <v>9690.4751919999999</v>
      </c>
      <c r="C62" s="296">
        <v>54.611291999999999</v>
      </c>
      <c r="D62" s="293">
        <v>0.56355638828820809</v>
      </c>
    </row>
    <row r="63" spans="1:4" ht="14.25" customHeight="1">
      <c r="A63" s="295">
        <v>43101</v>
      </c>
      <c r="B63" s="296">
        <v>9670.7625750000007</v>
      </c>
      <c r="C63" s="296">
        <v>30.817204</v>
      </c>
      <c r="D63" s="293">
        <v>0.31866363961479016</v>
      </c>
    </row>
    <row r="64" spans="1:4" ht="14.25" customHeight="1">
      <c r="A64" s="295">
        <v>43132</v>
      </c>
      <c r="B64" s="296">
        <v>9694.1814009999998</v>
      </c>
      <c r="C64" s="296">
        <v>41.444339999999997</v>
      </c>
      <c r="D64" s="293">
        <v>0.42751768597733092</v>
      </c>
    </row>
    <row r="65" spans="1:4" ht="14.25" customHeight="1">
      <c r="A65" s="295">
        <v>43160</v>
      </c>
      <c r="B65" s="296">
        <v>9772.1790220000003</v>
      </c>
      <c r="C65" s="296">
        <v>49.479270999999997</v>
      </c>
      <c r="D65" s="293">
        <v>0.50632792224342038</v>
      </c>
    </row>
    <row r="66" spans="1:4" ht="14.25" customHeight="1">
      <c r="A66" s="295">
        <v>43191</v>
      </c>
      <c r="B66" s="296">
        <v>10173.15971</v>
      </c>
      <c r="C66" s="296">
        <v>50.046964000000003</v>
      </c>
      <c r="D66" s="293">
        <v>0.4919510302271663</v>
      </c>
    </row>
    <row r="67" spans="1:4" ht="14.25" customHeight="1">
      <c r="A67" s="295">
        <v>43221</v>
      </c>
      <c r="B67" s="296">
        <v>10236.885410000001</v>
      </c>
      <c r="C67" s="296">
        <v>-38.728524</v>
      </c>
      <c r="D67" s="293">
        <v>-0.37832331269594627</v>
      </c>
    </row>
    <row r="68" spans="1:4" ht="14.25" customHeight="1">
      <c r="A68" s="295">
        <v>43252</v>
      </c>
      <c r="B68" s="296">
        <v>10392.882598</v>
      </c>
      <c r="C68" s="296">
        <v>-63.782221</v>
      </c>
      <c r="D68" s="293">
        <v>-0.61371058893972508</v>
      </c>
    </row>
    <row r="69" spans="1:4" ht="14.25" customHeight="1">
      <c r="A69" s="295">
        <v>43282</v>
      </c>
      <c r="B69" s="296">
        <v>10380.968177000001</v>
      </c>
      <c r="C69" s="296">
        <v>-95.378152999999998</v>
      </c>
      <c r="D69" s="293">
        <v>-0.91877897488713189</v>
      </c>
    </row>
    <row r="70" spans="1:4" ht="14.25" customHeight="1">
      <c r="A70" s="295">
        <v>43313</v>
      </c>
      <c r="B70" s="296">
        <v>10522.436706</v>
      </c>
      <c r="C70" s="296">
        <v>-98.148713999999998</v>
      </c>
      <c r="D70" s="293">
        <v>-0.93275651583662744</v>
      </c>
    </row>
    <row r="71" spans="1:4" ht="14.25" customHeight="1">
      <c r="A71" s="295">
        <v>43344</v>
      </c>
      <c r="B71" s="296">
        <v>10557.807049999999</v>
      </c>
      <c r="C71" s="296">
        <v>-212.93400299999999</v>
      </c>
      <c r="D71" s="293">
        <v>-2.0168393113416485</v>
      </c>
    </row>
    <row r="72" spans="1:4" ht="14.25" customHeight="1">
      <c r="A72" s="295">
        <v>43374</v>
      </c>
      <c r="B72" s="296">
        <v>10529.008631999999</v>
      </c>
      <c r="C72" s="296">
        <v>-187.79911200000001</v>
      </c>
      <c r="D72" s="293">
        <v>-1.7836352743527697</v>
      </c>
    </row>
    <row r="73" spans="1:4" ht="14.25" customHeight="1">
      <c r="A73" s="295">
        <v>43405</v>
      </c>
      <c r="B73" s="296">
        <v>10383.619119999999</v>
      </c>
      <c r="C73" s="296">
        <v>-213.65868</v>
      </c>
      <c r="D73" s="293">
        <v>-2.0576513596157411</v>
      </c>
    </row>
    <row r="74" spans="1:4" ht="14.25" customHeight="1">
      <c r="A74" s="295">
        <v>43435</v>
      </c>
      <c r="B74" s="296">
        <v>10700.418266999999</v>
      </c>
      <c r="C74" s="296">
        <v>-222.78049899999999</v>
      </c>
      <c r="D74" s="293">
        <v>-2.0819793529665396</v>
      </c>
    </row>
    <row r="75" spans="1:4" ht="14.25" customHeight="1">
      <c r="A75" s="295">
        <v>43466</v>
      </c>
      <c r="B75" s="296">
        <v>10563.102029</v>
      </c>
      <c r="C75" s="296">
        <v>-209.75326899999999</v>
      </c>
      <c r="D75" s="293">
        <v>-1.9857165861329578</v>
      </c>
    </row>
    <row r="76" spans="1:4" ht="14.25" customHeight="1">
      <c r="A76" s="295">
        <v>43497</v>
      </c>
      <c r="B76" s="296">
        <v>7050.8730240000004</v>
      </c>
      <c r="C76" s="296">
        <v>-507.93095099999999</v>
      </c>
      <c r="D76" s="293">
        <v>-7.2038022705995051</v>
      </c>
    </row>
    <row r="77" spans="1:4" ht="14.25" customHeight="1">
      <c r="A77" s="295">
        <v>43525</v>
      </c>
      <c r="B77" s="296">
        <v>6992.0622949999997</v>
      </c>
      <c r="C77" s="296">
        <v>-525.34961299999998</v>
      </c>
      <c r="D77" s="293">
        <v>-7.5135144802081593</v>
      </c>
    </row>
    <row r="78" spans="1:4" ht="14.25" customHeight="1">
      <c r="A78" s="295">
        <v>43556</v>
      </c>
      <c r="B78" s="296">
        <v>7022.5864030000002</v>
      </c>
      <c r="C78" s="296">
        <v>-522.65532199999996</v>
      </c>
      <c r="D78" s="293">
        <v>-7.4424904444995539</v>
      </c>
    </row>
    <row r="79" spans="1:4" ht="14.25" customHeight="1">
      <c r="A79" s="295">
        <v>43586</v>
      </c>
      <c r="B79" s="296">
        <v>7209.336781</v>
      </c>
      <c r="C79" s="296">
        <v>-486.365229</v>
      </c>
      <c r="D79" s="293">
        <v>-6.7463241595510093</v>
      </c>
    </row>
    <row r="80" spans="1:4" ht="14.25" customHeight="1">
      <c r="A80" s="295">
        <v>43617</v>
      </c>
      <c r="B80" s="296">
        <v>7306.2728669999997</v>
      </c>
      <c r="C80" s="296">
        <v>-469.81439599999999</v>
      </c>
      <c r="D80" s="293">
        <v>-6.4302881175160476</v>
      </c>
    </row>
    <row r="81" spans="1:4" ht="14.25" customHeight="1">
      <c r="A81" s="295">
        <v>43647</v>
      </c>
      <c r="B81" s="296">
        <v>7373.1769379999996</v>
      </c>
      <c r="C81" s="296">
        <v>-419.10125399999998</v>
      </c>
      <c r="D81" s="293">
        <v>-5.6841339564228965</v>
      </c>
    </row>
    <row r="82" spans="1:4" ht="14.25" customHeight="1">
      <c r="A82" s="295">
        <v>43678</v>
      </c>
      <c r="B82" s="296">
        <v>7276.1246440000004</v>
      </c>
      <c r="C82" s="296">
        <v>-398.58822500000002</v>
      </c>
      <c r="D82" s="293">
        <v>-5.4780290951816193</v>
      </c>
    </row>
    <row r="83" spans="1:4" ht="14.25" customHeight="1">
      <c r="A83" s="295">
        <v>43709</v>
      </c>
      <c r="B83" s="296">
        <v>7208.2501629999997</v>
      </c>
      <c r="C83" s="296">
        <v>-373.88764300000003</v>
      </c>
      <c r="D83" s="293">
        <v>-5.1869404438703866</v>
      </c>
    </row>
    <row r="84" spans="1:4" ht="14.25" customHeight="1">
      <c r="A84" s="295">
        <v>43739</v>
      </c>
      <c r="B84" s="296">
        <v>6778.1514880000004</v>
      </c>
      <c r="C84" s="296">
        <v>-197.57039599999999</v>
      </c>
      <c r="D84" s="293">
        <v>-2.9148123400572774</v>
      </c>
    </row>
    <row r="85" spans="1:4" ht="14.25" customHeight="1">
      <c r="A85" s="295">
        <v>43770</v>
      </c>
      <c r="B85" s="296">
        <v>7123.1801409999998</v>
      </c>
      <c r="C85" s="296">
        <v>-137.313951</v>
      </c>
      <c r="D85" s="293">
        <v>-1.9277057196636187</v>
      </c>
    </row>
    <row r="86" spans="1:4" ht="14.25" customHeight="1">
      <c r="A86" s="295">
        <v>43800</v>
      </c>
      <c r="B86" s="296">
        <v>7487.6757950000001</v>
      </c>
      <c r="C86" s="296">
        <v>-123.93232399999999</v>
      </c>
      <c r="D86" s="293">
        <v>-1.6551507756620221</v>
      </c>
    </row>
    <row r="87" spans="1:4" ht="14.25" customHeight="1">
      <c r="A87" s="295">
        <v>43831</v>
      </c>
      <c r="B87" s="296">
        <v>7863.2472360000002</v>
      </c>
      <c r="C87" s="296">
        <v>-80.453320000000005</v>
      </c>
      <c r="D87" s="293">
        <v>-1.0231564337906569</v>
      </c>
    </row>
    <row r="88" spans="1:4" ht="14.25" customHeight="1">
      <c r="A88" s="295">
        <v>43862</v>
      </c>
      <c r="B88" s="296">
        <v>8030.7374099999997</v>
      </c>
      <c r="C88" s="296">
        <v>-27.172910000000002</v>
      </c>
      <c r="D88" s="293">
        <v>-0.33836133112961542</v>
      </c>
    </row>
    <row r="89" spans="1:4" ht="14.25" customHeight="1">
      <c r="A89" s="295">
        <v>43891</v>
      </c>
      <c r="B89" s="296">
        <v>7912.6971519999997</v>
      </c>
      <c r="C89" s="296">
        <v>-57.103833999999999</v>
      </c>
      <c r="D89" s="293">
        <v>-0.72167344336648265</v>
      </c>
    </row>
    <row r="90" spans="1:4" ht="14.25" customHeight="1">
      <c r="A90" s="295">
        <v>43922</v>
      </c>
      <c r="B90" s="296">
        <v>7967.5334300000004</v>
      </c>
      <c r="C90" s="296">
        <v>-161.24818500000001</v>
      </c>
      <c r="D90" s="293">
        <v>-2.0238156063814596</v>
      </c>
    </row>
    <row r="91" spans="1:4" ht="14.25" customHeight="1">
      <c r="A91" s="295">
        <v>43952</v>
      </c>
      <c r="B91" s="296">
        <v>8008.3882910000002</v>
      </c>
      <c r="C91" s="296">
        <v>-22.488723</v>
      </c>
      <c r="D91" s="293">
        <v>-0.28081459318441532</v>
      </c>
    </row>
    <row r="92" spans="1:4" ht="14.25" customHeight="1">
      <c r="A92" s="295">
        <v>43983</v>
      </c>
      <c r="B92" s="296">
        <v>8007.1091969999998</v>
      </c>
      <c r="C92" s="296">
        <v>58.591455000000003</v>
      </c>
      <c r="D92" s="293">
        <v>0.73174292442461375</v>
      </c>
    </row>
    <row r="93" spans="1:4" ht="14.25" customHeight="1">
      <c r="A93" s="295">
        <v>44013</v>
      </c>
      <c r="B93" s="296">
        <v>8085.4323750000003</v>
      </c>
      <c r="C93" s="296">
        <v>72.445356000000004</v>
      </c>
      <c r="D93" s="293">
        <v>0.89599853959572573</v>
      </c>
    </row>
    <row r="94" spans="1:4" ht="14.25" customHeight="1">
      <c r="A94" s="295">
        <v>44044</v>
      </c>
      <c r="B94" s="296">
        <v>8379.2758489999997</v>
      </c>
      <c r="C94" s="296">
        <v>71.252782999999994</v>
      </c>
      <c r="D94" s="293">
        <v>0.85034535542237166</v>
      </c>
    </row>
    <row r="95" spans="1:4" ht="14.25" customHeight="1">
      <c r="A95" s="295">
        <v>44075</v>
      </c>
      <c r="B95" s="296">
        <v>8426.2862160000004</v>
      </c>
      <c r="C95" s="296">
        <v>37.004095999999997</v>
      </c>
      <c r="D95" s="293">
        <v>0.43915071303578418</v>
      </c>
    </row>
    <row r="96" spans="1:4" ht="14.25" customHeight="1">
      <c r="A96" s="295">
        <v>44105</v>
      </c>
      <c r="B96" s="296">
        <v>9437.5507809999999</v>
      </c>
      <c r="C96" s="296">
        <v>64.496917999999994</v>
      </c>
      <c r="D96" s="293">
        <v>0.68340737439895305</v>
      </c>
    </row>
    <row r="97" spans="1:4" ht="14.25" customHeight="1">
      <c r="A97" s="295">
        <v>44136</v>
      </c>
      <c r="B97" s="296">
        <v>10353.988938</v>
      </c>
      <c r="C97" s="296">
        <v>162.84448599999999</v>
      </c>
      <c r="D97" s="293">
        <v>1.5727705232748239</v>
      </c>
    </row>
    <row r="98" spans="1:4" ht="14.25" customHeight="1">
      <c r="A98" s="295">
        <v>44166</v>
      </c>
      <c r="B98" s="296">
        <v>10969.663130000001</v>
      </c>
      <c r="C98" s="296">
        <v>206.07517100000001</v>
      </c>
      <c r="D98" s="293">
        <v>1.8785916081271676</v>
      </c>
    </row>
    <row r="99" spans="1:4" ht="14.25" customHeight="1">
      <c r="A99" s="295">
        <v>44197</v>
      </c>
      <c r="B99" s="296">
        <v>11400.138509</v>
      </c>
      <c r="C99" s="296">
        <v>183.98425800000001</v>
      </c>
      <c r="D99" s="293">
        <v>1.6138773915312612</v>
      </c>
    </row>
    <row r="100" spans="1:4" ht="14.25" customHeight="1">
      <c r="A100" s="295">
        <v>44228</v>
      </c>
      <c r="B100" s="296">
        <v>11434.127904000001</v>
      </c>
      <c r="C100" s="296">
        <v>145.02056099999999</v>
      </c>
      <c r="D100" s="293">
        <v>1.268313265494148</v>
      </c>
    </row>
    <row r="101" spans="1:4" ht="14.25" customHeight="1">
      <c r="A101" s="295">
        <v>44256</v>
      </c>
      <c r="B101" s="296">
        <v>11402.891779</v>
      </c>
      <c r="C101" s="296">
        <v>51.999053000000004</v>
      </c>
      <c r="D101" s="293">
        <v>0.45601636854752442</v>
      </c>
    </row>
    <row r="102" spans="1:4" ht="14.25" customHeight="1">
      <c r="A102" s="295">
        <v>44287</v>
      </c>
      <c r="B102" s="296">
        <v>12028.720906</v>
      </c>
      <c r="C102" s="296">
        <v>-10.066121000000001</v>
      </c>
      <c r="D102" s="293">
        <v>-8.3684051518553043E-2</v>
      </c>
    </row>
    <row r="103" spans="1:4" ht="14.25" customHeight="1">
      <c r="A103" s="295">
        <v>44317</v>
      </c>
      <c r="B103" s="296">
        <v>12258.542914</v>
      </c>
      <c r="C103" s="296">
        <v>-4.8109460000000004</v>
      </c>
      <c r="D103" s="293">
        <v>-3.9245659404639421E-2</v>
      </c>
    </row>
    <row r="104" spans="1:4" ht="14.25" customHeight="1">
      <c r="A104" s="295">
        <v>44348</v>
      </c>
      <c r="B104" s="296">
        <v>12422.717656999999</v>
      </c>
      <c r="C104" s="296">
        <v>9.6580890000000004</v>
      </c>
      <c r="D104" s="293">
        <v>7.7745379607479251E-2</v>
      </c>
    </row>
    <row r="105" spans="1:4" ht="14.25" customHeight="1">
      <c r="A105" s="295">
        <v>44378</v>
      </c>
      <c r="B105" s="296">
        <v>12575.222293000001</v>
      </c>
      <c r="C105" s="296">
        <v>-23.74925</v>
      </c>
      <c r="D105" s="293">
        <v>-0.18885749648513192</v>
      </c>
    </row>
    <row r="106" spans="1:4" ht="14.25" customHeight="1">
      <c r="A106" s="295">
        <v>44409</v>
      </c>
      <c r="B106" s="296">
        <v>12589.286711000001</v>
      </c>
      <c r="C106" s="296">
        <v>-8.7516829999999999</v>
      </c>
      <c r="D106" s="293">
        <v>-6.9516909106161984E-2</v>
      </c>
    </row>
    <row r="107" spans="1:4" ht="14.25" customHeight="1">
      <c r="A107" s="295">
        <v>44440</v>
      </c>
      <c r="B107" s="296">
        <v>12708.046208</v>
      </c>
      <c r="C107" s="296">
        <v>-31.526949999999999</v>
      </c>
      <c r="D107" s="293">
        <v>-0.24808652316792079</v>
      </c>
    </row>
    <row r="108" spans="1:4" ht="14.25" customHeight="1">
      <c r="A108" s="295">
        <v>44470</v>
      </c>
      <c r="B108" s="296">
        <v>12721.392519999999</v>
      </c>
      <c r="C108" s="296">
        <v>-109.65808800000001</v>
      </c>
      <c r="D108" s="293">
        <v>-0.86199751974951244</v>
      </c>
    </row>
    <row r="109" spans="1:4" ht="14.25" customHeight="1">
      <c r="A109" s="295">
        <v>44501</v>
      </c>
      <c r="B109" s="296">
        <v>12393.498208000001</v>
      </c>
      <c r="C109" s="296">
        <v>-284.20485100000002</v>
      </c>
      <c r="D109" s="293">
        <v>-2.2931770048310156</v>
      </c>
    </row>
    <row r="110" spans="1:4" ht="14.25" customHeight="1">
      <c r="A110" s="295">
        <v>44531</v>
      </c>
      <c r="B110" s="296">
        <v>12374.560256999999</v>
      </c>
      <c r="C110" s="296">
        <v>-335.17318299999999</v>
      </c>
      <c r="D110" s="293">
        <v>-2.7085664139895425</v>
      </c>
    </row>
    <row r="111" spans="1:4" ht="14.25" customHeight="1">
      <c r="A111" s="295">
        <v>44562</v>
      </c>
      <c r="B111" s="296">
        <v>12090.960086999999</v>
      </c>
      <c r="C111" s="296">
        <v>-282.48024700000002</v>
      </c>
      <c r="D111" s="293">
        <v>-2.3362929409031641</v>
      </c>
    </row>
    <row r="112" spans="1:4" ht="14.25" customHeight="1">
      <c r="A112" s="295">
        <v>44593</v>
      </c>
      <c r="B112" s="296">
        <v>11925.714975999999</v>
      </c>
      <c r="C112" s="296">
        <v>-535.63244699999996</v>
      </c>
      <c r="D112" s="293">
        <v>-4.4914074173157559</v>
      </c>
    </row>
    <row r="113" spans="1:4" ht="14.25" customHeight="1">
      <c r="A113" s="295">
        <v>44621</v>
      </c>
      <c r="B113" s="296">
        <v>11555.455035000001</v>
      </c>
      <c r="C113" s="296">
        <v>-1114.4075929999999</v>
      </c>
      <c r="D113" s="293">
        <v>-9.6439957545990307</v>
      </c>
    </row>
    <row r="114" spans="1:4" ht="14.25" customHeight="1">
      <c r="A114" s="295">
        <v>44652</v>
      </c>
      <c r="B114" s="296">
        <v>11963.625834</v>
      </c>
      <c r="C114" s="296">
        <v>-641.09025899999995</v>
      </c>
      <c r="D114" s="293">
        <v>-5.358661896446602</v>
      </c>
    </row>
    <row r="115" spans="1:4" ht="14.25" customHeight="1">
      <c r="A115" s="295">
        <v>44682</v>
      </c>
      <c r="B115" s="296">
        <v>11340.239916</v>
      </c>
      <c r="C115" s="296">
        <v>-567.35434699999996</v>
      </c>
      <c r="D115" s="293">
        <v>-5.0030189061478048</v>
      </c>
    </row>
    <row r="116" spans="1:4" ht="14.25" customHeight="1">
      <c r="A116" s="295">
        <v>44713</v>
      </c>
      <c r="B116" s="296">
        <v>11206.746265</v>
      </c>
      <c r="C116" s="296">
        <v>-548.33318999999995</v>
      </c>
      <c r="D116" s="293">
        <v>-4.8928848484105476</v>
      </c>
    </row>
    <row r="117" spans="1:4" ht="14.25" customHeight="1">
      <c r="A117" s="295">
        <v>44743</v>
      </c>
      <c r="B117" s="296">
        <v>11205.211976000001</v>
      </c>
      <c r="C117" s="296">
        <v>-405.72976799999998</v>
      </c>
      <c r="D117" s="293">
        <v>-3.6209022093380874</v>
      </c>
    </row>
    <row r="118" spans="1:4" ht="14.25" customHeight="1">
      <c r="A118" s="295">
        <v>44774</v>
      </c>
      <c r="B118" s="296">
        <v>11107.753344000001</v>
      </c>
      <c r="C118" s="296">
        <v>-362.65806300000003</v>
      </c>
      <c r="D118" s="293">
        <v>-3.2649092194317997</v>
      </c>
    </row>
    <row r="119" spans="1:4" ht="14.25" customHeight="1">
      <c r="A119" s="295">
        <v>44805</v>
      </c>
      <c r="B119" s="296">
        <v>11257.669303000001</v>
      </c>
      <c r="C119" s="296">
        <v>-390.827787</v>
      </c>
      <c r="D119" s="293">
        <v>-3.471658089084658</v>
      </c>
    </row>
    <row r="120" spans="1:4" ht="14.25" customHeight="1">
      <c r="A120" s="295">
        <v>44835</v>
      </c>
      <c r="B120" s="296">
        <v>11097.076069999999</v>
      </c>
      <c r="C120" s="296">
        <v>-520.21692700000006</v>
      </c>
      <c r="D120" s="293">
        <v>-4.6878738481964835</v>
      </c>
    </row>
    <row r="121" spans="1:4" ht="14.25" customHeight="1">
      <c r="A121" s="295">
        <v>44866</v>
      </c>
      <c r="B121" s="296">
        <v>11158.279671</v>
      </c>
      <c r="C121" s="296">
        <v>-458.167371</v>
      </c>
      <c r="D121" s="293">
        <v>-4.1060753495071634</v>
      </c>
    </row>
    <row r="122" spans="1:4" ht="14.25" customHeight="1">
      <c r="A122" s="295">
        <v>44896</v>
      </c>
      <c r="B122" s="296">
        <v>12106.010135</v>
      </c>
      <c r="C122" s="296">
        <v>-442.92663299999998</v>
      </c>
      <c r="D122" s="293">
        <v>-3.6587333734294778</v>
      </c>
    </row>
    <row r="123" spans="1:4" ht="14.25" customHeight="1">
      <c r="A123" s="295">
        <v>44927</v>
      </c>
      <c r="B123" s="296">
        <v>13121.085118999999</v>
      </c>
      <c r="C123" s="296">
        <v>-361.19615800000003</v>
      </c>
      <c r="D123" s="293">
        <v>-2.7527918211350491</v>
      </c>
    </row>
    <row r="124" spans="1:4" ht="14.25" customHeight="1">
      <c r="A124" s="295">
        <v>44958</v>
      </c>
      <c r="B124" s="296">
        <v>13097.093123000001</v>
      </c>
      <c r="C124" s="296">
        <v>-368.779833</v>
      </c>
      <c r="D124" s="293">
        <v>-2.8157380384841293</v>
      </c>
    </row>
    <row r="125" spans="1:4" ht="14.25" customHeight="1">
      <c r="A125" s="295">
        <v>44986</v>
      </c>
      <c r="B125" s="296">
        <v>13230.569756999999</v>
      </c>
      <c r="C125" s="296">
        <v>-416.125362</v>
      </c>
      <c r="D125" s="293">
        <v>-3.1451809683391549</v>
      </c>
    </row>
    <row r="126" spans="1:4" ht="14.25" customHeight="1">
      <c r="A126" s="295">
        <v>45017</v>
      </c>
      <c r="B126" s="296">
        <v>13278.798508</v>
      </c>
      <c r="C126" s="296">
        <v>-433.68525299999999</v>
      </c>
      <c r="D126" s="293">
        <v>-3.2659976935316868</v>
      </c>
    </row>
    <row r="127" spans="1:4" ht="14.25" customHeight="1">
      <c r="A127" s="295">
        <v>45047</v>
      </c>
      <c r="B127" s="296">
        <v>13231.101526</v>
      </c>
      <c r="C127" s="296">
        <v>-432.70254399999999</v>
      </c>
      <c r="D127" s="293">
        <v>-3.2703440688570824</v>
      </c>
    </row>
    <row r="128" spans="1:4" ht="14.25" customHeight="1">
      <c r="A128" s="295">
        <v>45078</v>
      </c>
      <c r="B128" s="296">
        <v>13357.035663000001</v>
      </c>
      <c r="C128" s="296">
        <v>-432.47311000000002</v>
      </c>
      <c r="D128" s="293">
        <v>-3.2377925829604788</v>
      </c>
    </row>
    <row r="129" spans="1:4" ht="14.25" customHeight="1">
      <c r="A129" s="295">
        <v>45108</v>
      </c>
      <c r="B129" s="296">
        <v>13638.982737</v>
      </c>
      <c r="C129" s="296">
        <v>-469.101268</v>
      </c>
      <c r="D129" s="293">
        <v>-3.4394153658352855</v>
      </c>
    </row>
    <row r="130" spans="1:4" ht="14.25" customHeight="1">
      <c r="A130" s="295">
        <v>45139</v>
      </c>
      <c r="B130" s="296">
        <v>14093.038145</v>
      </c>
      <c r="C130" s="296">
        <v>-540.06186500000001</v>
      </c>
      <c r="D130" s="293">
        <v>-3.8321180957819654</v>
      </c>
    </row>
    <row r="131" spans="1:4" ht="14.25" customHeight="1">
      <c r="A131" s="295">
        <v>45170</v>
      </c>
      <c r="B131" s="296">
        <v>14028.647723</v>
      </c>
      <c r="C131" s="296">
        <v>-626.96203600000001</v>
      </c>
      <c r="D131" s="293">
        <v>-4.469155177174307</v>
      </c>
    </row>
    <row r="132" spans="1:4" ht="14.25" customHeight="1">
      <c r="A132" s="295">
        <v>45200</v>
      </c>
      <c r="B132" s="296">
        <v>13694.356946</v>
      </c>
      <c r="C132" s="296">
        <v>-743.49196199999994</v>
      </c>
      <c r="D132" s="293">
        <v>-5.4291849185161434</v>
      </c>
    </row>
    <row r="133" spans="1:4" ht="14.25" customHeight="1">
      <c r="A133" s="295">
        <v>45231</v>
      </c>
      <c r="B133" s="296">
        <v>13592.916165000001</v>
      </c>
      <c r="C133" s="296">
        <v>-788.93338800000004</v>
      </c>
      <c r="D133" s="293">
        <v>-5.8040039269233592</v>
      </c>
    </row>
    <row r="134" spans="1:4" ht="14.25" customHeight="1">
      <c r="A134" s="295">
        <v>45261</v>
      </c>
      <c r="B134" s="296">
        <v>13739.307912</v>
      </c>
      <c r="C134" s="296">
        <v>-728.22791500000005</v>
      </c>
      <c r="D134" s="293">
        <v>-5.3003245845008031</v>
      </c>
    </row>
    <row r="135" spans="1:4" ht="14.25" customHeight="1">
      <c r="A135" s="295">
        <v>45292</v>
      </c>
      <c r="B135" s="296">
        <v>14282.201347</v>
      </c>
      <c r="C135" s="296">
        <v>-610.36529099999996</v>
      </c>
      <c r="D135" s="293">
        <v>-4.2736079415951398</v>
      </c>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Лист74"/>
  <dimension ref="A1:G62"/>
  <sheetViews>
    <sheetView workbookViewId="0">
      <selection activeCell="L19" sqref="L19"/>
    </sheetView>
  </sheetViews>
  <sheetFormatPr defaultColWidth="8.88671875" defaultRowHeight="14.4"/>
  <cols>
    <col min="1" max="1" width="15" style="298" customWidth="1"/>
    <col min="2" max="2" width="8.88671875" style="298"/>
    <col min="3" max="3" width="12.33203125" style="298" customWidth="1"/>
    <col min="4" max="6" width="8.88671875" style="298"/>
    <col min="7" max="7" width="14.5546875" style="298" bestFit="1" customWidth="1"/>
    <col min="8" max="16384" width="8.88671875" style="298"/>
  </cols>
  <sheetData>
    <row r="1" spans="1:7">
      <c r="A1" s="201" t="s">
        <v>761</v>
      </c>
    </row>
    <row r="3" spans="1:7" s="300" customFormat="1" ht="43.2">
      <c r="A3" s="299"/>
      <c r="B3" s="299" t="s">
        <v>620</v>
      </c>
      <c r="C3" s="299" t="s">
        <v>621</v>
      </c>
    </row>
    <row r="4" spans="1:7">
      <c r="A4" s="301">
        <v>43497</v>
      </c>
      <c r="B4" s="302">
        <v>23.0066756448993</v>
      </c>
      <c r="C4" s="302">
        <v>9.4515745422642006</v>
      </c>
      <c r="D4" s="303"/>
      <c r="E4" s="304"/>
      <c r="F4" s="304"/>
      <c r="G4" s="304"/>
    </row>
    <row r="5" spans="1:7">
      <c r="A5" s="301">
        <v>43525</v>
      </c>
      <c r="B5" s="302">
        <v>23.038486661784702</v>
      </c>
      <c r="C5" s="302">
        <v>9.45720477602881</v>
      </c>
      <c r="D5" s="303"/>
      <c r="E5" s="304"/>
      <c r="F5" s="304"/>
      <c r="G5" s="304"/>
    </row>
    <row r="6" spans="1:7">
      <c r="A6" s="301">
        <v>43556</v>
      </c>
      <c r="B6" s="302">
        <v>23.185806865259401</v>
      </c>
      <c r="C6" s="302">
        <v>9.3894166565301198</v>
      </c>
      <c r="D6" s="303"/>
      <c r="E6" s="304"/>
      <c r="F6" s="304"/>
      <c r="G6" s="304"/>
    </row>
    <row r="7" spans="1:7">
      <c r="A7" s="301">
        <v>43586</v>
      </c>
      <c r="B7" s="302">
        <v>23.009809379260801</v>
      </c>
      <c r="C7" s="302">
        <v>9.7261045408305602</v>
      </c>
      <c r="D7" s="303"/>
      <c r="E7" s="304"/>
      <c r="F7" s="304"/>
      <c r="G7" s="304"/>
    </row>
    <row r="8" spans="1:7">
      <c r="A8" s="301">
        <v>43617</v>
      </c>
      <c r="B8" s="302">
        <v>23.2437320414605</v>
      </c>
      <c r="C8" s="302">
        <v>9.5596463433204502</v>
      </c>
      <c r="D8" s="303"/>
      <c r="E8" s="304"/>
      <c r="F8" s="304"/>
      <c r="G8" s="304"/>
    </row>
    <row r="9" spans="1:7">
      <c r="A9" s="301">
        <v>43647</v>
      </c>
      <c r="B9" s="302">
        <v>23.3870363264876</v>
      </c>
      <c r="C9" s="302">
        <v>9.395295465379311</v>
      </c>
      <c r="D9" s="303"/>
      <c r="E9" s="304"/>
      <c r="F9" s="304"/>
      <c r="G9" s="304"/>
    </row>
    <row r="10" spans="1:7">
      <c r="A10" s="301">
        <v>43678</v>
      </c>
      <c r="B10" s="302">
        <v>22.925818319894002</v>
      </c>
      <c r="C10" s="302">
        <v>10.111329124867899</v>
      </c>
      <c r="D10" s="303"/>
      <c r="E10" s="304"/>
      <c r="F10" s="304"/>
      <c r="G10" s="304"/>
    </row>
    <row r="11" spans="1:7">
      <c r="A11" s="301">
        <v>43709</v>
      </c>
      <c r="B11" s="302">
        <v>23.685259714929099</v>
      </c>
      <c r="C11" s="302">
        <v>9.9921203177489009</v>
      </c>
      <c r="D11" s="303"/>
      <c r="E11" s="304"/>
      <c r="F11" s="304"/>
      <c r="G11" s="304"/>
    </row>
    <row r="12" spans="1:7">
      <c r="A12" s="301">
        <v>43739</v>
      </c>
      <c r="B12" s="302">
        <v>23.3855364159324</v>
      </c>
      <c r="C12" s="302">
        <v>10.286912222819</v>
      </c>
      <c r="D12" s="303"/>
      <c r="E12" s="304"/>
      <c r="F12" s="304"/>
      <c r="G12" s="304"/>
    </row>
    <row r="13" spans="1:7">
      <c r="A13" s="301">
        <v>43770</v>
      </c>
      <c r="B13" s="302">
        <v>23.471770309980098</v>
      </c>
      <c r="C13" s="302">
        <v>10.5125812486379</v>
      </c>
      <c r="D13" s="303"/>
      <c r="E13" s="304"/>
      <c r="F13" s="304"/>
      <c r="G13" s="304"/>
    </row>
    <row r="14" spans="1:7">
      <c r="A14" s="301">
        <v>43800</v>
      </c>
      <c r="B14" s="302">
        <v>23.286247267632902</v>
      </c>
      <c r="C14" s="302">
        <v>10.8349318609978</v>
      </c>
      <c r="D14" s="303"/>
      <c r="E14" s="304"/>
      <c r="F14" s="304"/>
      <c r="G14" s="304"/>
    </row>
    <row r="15" spans="1:7">
      <c r="A15" s="301">
        <v>43831</v>
      </c>
      <c r="B15" s="302">
        <v>22.7783501135793</v>
      </c>
      <c r="C15" s="302">
        <v>11.2585475714588</v>
      </c>
      <c r="D15" s="303"/>
      <c r="E15" s="304"/>
      <c r="F15" s="304"/>
      <c r="G15" s="304"/>
    </row>
    <row r="16" spans="1:7">
      <c r="A16" s="301">
        <v>43862</v>
      </c>
      <c r="B16" s="302">
        <v>22.663160144650998</v>
      </c>
      <c r="C16" s="302">
        <v>11.4711389944651</v>
      </c>
      <c r="D16" s="303"/>
      <c r="E16" s="304"/>
      <c r="F16" s="304"/>
      <c r="G16" s="304"/>
    </row>
    <row r="17" spans="1:7">
      <c r="A17" s="301">
        <v>43891</v>
      </c>
      <c r="B17" s="302">
        <v>22.759562771574799</v>
      </c>
      <c r="C17" s="302">
        <v>11.7521296677658</v>
      </c>
      <c r="D17" s="303"/>
      <c r="E17" s="304"/>
      <c r="F17" s="304"/>
      <c r="G17" s="304"/>
    </row>
    <row r="18" spans="1:7">
      <c r="A18" s="301">
        <v>43922</v>
      </c>
      <c r="B18" s="302">
        <v>24.0358995261285</v>
      </c>
      <c r="C18" s="302">
        <v>12.485273868215499</v>
      </c>
      <c r="D18" s="303"/>
      <c r="E18" s="304"/>
      <c r="F18" s="304"/>
      <c r="G18" s="304"/>
    </row>
    <row r="19" spans="1:7">
      <c r="A19" s="301">
        <v>43952</v>
      </c>
      <c r="B19" s="302">
        <v>24.306595628350298</v>
      </c>
      <c r="C19" s="302">
        <v>12.2733051592772</v>
      </c>
      <c r="D19" s="303"/>
      <c r="E19" s="304"/>
      <c r="F19" s="304"/>
      <c r="G19" s="305" t="s">
        <v>421</v>
      </c>
    </row>
    <row r="20" spans="1:7">
      <c r="A20" s="301">
        <v>43983</v>
      </c>
      <c r="B20" s="302">
        <v>24.0691534629578</v>
      </c>
      <c r="C20" s="302">
        <v>12.132245121555799</v>
      </c>
      <c r="D20" s="303"/>
      <c r="E20" s="304"/>
      <c r="F20" s="304"/>
      <c r="G20" s="304"/>
    </row>
    <row r="21" spans="1:7">
      <c r="A21" s="301">
        <v>44013</v>
      </c>
      <c r="B21" s="302">
        <v>24.234622362815699</v>
      </c>
      <c r="C21" s="302">
        <v>12.128613426686499</v>
      </c>
      <c r="D21" s="303"/>
      <c r="E21" s="304"/>
      <c r="F21" s="304"/>
      <c r="G21" s="304"/>
    </row>
    <row r="22" spans="1:7">
      <c r="A22" s="301">
        <v>44044</v>
      </c>
      <c r="B22" s="302">
        <v>24.641140780087898</v>
      </c>
      <c r="C22" s="302">
        <v>12.4100975679331</v>
      </c>
      <c r="D22" s="303"/>
      <c r="E22" s="304"/>
      <c r="F22" s="304"/>
      <c r="G22" s="304"/>
    </row>
    <row r="23" spans="1:7">
      <c r="A23" s="301">
        <v>44075</v>
      </c>
      <c r="B23" s="302">
        <v>24.959073021225198</v>
      </c>
      <c r="C23" s="302">
        <v>12.6592866850724</v>
      </c>
      <c r="D23" s="303"/>
      <c r="E23" s="304"/>
      <c r="F23" s="304"/>
      <c r="G23" s="304"/>
    </row>
    <row r="24" spans="1:7">
      <c r="A24" s="301">
        <v>44105</v>
      </c>
      <c r="B24" s="302">
        <v>25.220392245817099</v>
      </c>
      <c r="C24" s="302">
        <v>13.2272041055139</v>
      </c>
      <c r="D24" s="303"/>
      <c r="E24" s="304"/>
      <c r="F24" s="304"/>
      <c r="G24" s="304"/>
    </row>
    <row r="25" spans="1:7">
      <c r="A25" s="301">
        <v>44136</v>
      </c>
      <c r="B25" s="302">
        <v>25.3465284602078</v>
      </c>
      <c r="C25" s="302">
        <v>13.5505052366606</v>
      </c>
      <c r="D25" s="303"/>
      <c r="E25" s="304"/>
      <c r="F25" s="304"/>
      <c r="G25" s="304"/>
    </row>
    <row r="26" spans="1:7">
      <c r="A26" s="301">
        <v>44166</v>
      </c>
      <c r="B26" s="302">
        <v>25.064903894150202</v>
      </c>
      <c r="C26" s="302">
        <v>13.7255947358641</v>
      </c>
      <c r="D26" s="303"/>
      <c r="E26" s="304"/>
      <c r="F26" s="304"/>
      <c r="G26" s="304"/>
    </row>
    <row r="27" spans="1:7">
      <c r="A27" s="301">
        <v>44197</v>
      </c>
      <c r="B27" s="302">
        <v>24.641746967078902</v>
      </c>
      <c r="C27" s="302">
        <v>13.860668987083901</v>
      </c>
      <c r="D27" s="303"/>
      <c r="E27" s="304"/>
      <c r="F27" s="304"/>
      <c r="G27" s="304"/>
    </row>
    <row r="28" spans="1:7">
      <c r="A28" s="301">
        <v>44228</v>
      </c>
      <c r="B28" s="302">
        <v>24.887204557075602</v>
      </c>
      <c r="C28" s="302">
        <v>13.858308992277401</v>
      </c>
      <c r="D28" s="303"/>
      <c r="E28" s="304"/>
      <c r="F28" s="304"/>
      <c r="G28" s="304"/>
    </row>
    <row r="29" spans="1:7">
      <c r="A29" s="301">
        <v>44256</v>
      </c>
      <c r="B29" s="302">
        <v>24.794206959371298</v>
      </c>
      <c r="C29" s="302">
        <v>13.871889991255101</v>
      </c>
      <c r="D29" s="303"/>
      <c r="E29" s="304"/>
      <c r="F29" s="304"/>
      <c r="G29" s="304"/>
    </row>
    <row r="30" spans="1:7">
      <c r="A30" s="301">
        <v>44287</v>
      </c>
      <c r="B30" s="302">
        <v>24.413979199433999</v>
      </c>
      <c r="C30" s="302">
        <v>14.591793683193</v>
      </c>
      <c r="D30" s="303"/>
      <c r="E30" s="304"/>
      <c r="F30" s="304"/>
      <c r="G30" s="304"/>
    </row>
    <row r="31" spans="1:7">
      <c r="A31" s="301">
        <v>44317</v>
      </c>
      <c r="B31" s="302">
        <v>24.897311666548699</v>
      </c>
      <c r="C31" s="302">
        <v>14.766522634364399</v>
      </c>
      <c r="D31" s="303"/>
      <c r="E31" s="304"/>
      <c r="F31" s="304"/>
      <c r="G31" s="304"/>
    </row>
    <row r="32" spans="1:7">
      <c r="A32" s="301">
        <v>44348</v>
      </c>
      <c r="B32" s="302">
        <v>25.589377665498599</v>
      </c>
      <c r="C32" s="302">
        <v>14.410355871008401</v>
      </c>
      <c r="D32" s="303"/>
      <c r="E32" s="304"/>
      <c r="F32" s="304"/>
      <c r="G32" s="304"/>
    </row>
    <row r="33" spans="1:7">
      <c r="A33" s="301">
        <v>44378</v>
      </c>
      <c r="B33" s="302">
        <v>25.226459962903803</v>
      </c>
      <c r="C33" s="302">
        <v>15.0842079903554</v>
      </c>
      <c r="D33" s="303"/>
      <c r="E33" s="304"/>
      <c r="F33" s="304"/>
      <c r="G33" s="304"/>
    </row>
    <row r="34" spans="1:7">
      <c r="A34" s="301">
        <v>44409</v>
      </c>
      <c r="B34" s="302">
        <v>25.362456745609101</v>
      </c>
      <c r="C34" s="302">
        <v>15.7658617405967</v>
      </c>
      <c r="D34" s="303"/>
      <c r="E34" s="304"/>
      <c r="F34" s="304"/>
      <c r="G34" s="304"/>
    </row>
    <row r="35" spans="1:7">
      <c r="A35" s="301">
        <v>44440</v>
      </c>
      <c r="B35" s="302">
        <v>26.194197848452401</v>
      </c>
      <c r="C35" s="302">
        <v>15.5684007760581</v>
      </c>
      <c r="D35" s="303"/>
      <c r="E35" s="304"/>
      <c r="F35" s="304"/>
      <c r="G35" s="304"/>
    </row>
    <row r="36" spans="1:7">
      <c r="A36" s="301">
        <v>44470</v>
      </c>
      <c r="B36" s="302">
        <v>26.042942466857298</v>
      </c>
      <c r="C36" s="302">
        <v>16.209144761995901</v>
      </c>
      <c r="D36" s="303"/>
      <c r="E36" s="304"/>
      <c r="F36" s="304"/>
      <c r="G36" s="304"/>
    </row>
    <row r="37" spans="1:7">
      <c r="A37" s="301">
        <v>44501</v>
      </c>
      <c r="B37" s="302">
        <v>26.042676906824202</v>
      </c>
      <c r="C37" s="302">
        <v>16.836805674913297</v>
      </c>
      <c r="D37" s="303"/>
      <c r="E37" s="304"/>
      <c r="F37" s="304"/>
      <c r="G37" s="304"/>
    </row>
    <row r="38" spans="1:7">
      <c r="A38" s="301">
        <v>44531</v>
      </c>
      <c r="B38" s="302">
        <v>26.6796706425968</v>
      </c>
      <c r="C38" s="302">
        <v>17.0324417992483</v>
      </c>
      <c r="D38" s="303"/>
      <c r="E38" s="304"/>
      <c r="F38" s="304"/>
      <c r="G38" s="304"/>
    </row>
    <row r="39" spans="1:7">
      <c r="A39" s="301">
        <v>44562</v>
      </c>
      <c r="B39" s="302">
        <v>25.639429037698999</v>
      </c>
      <c r="C39" s="302">
        <v>18.289199403129601</v>
      </c>
      <c r="D39" s="303"/>
      <c r="E39" s="304"/>
      <c r="F39" s="304"/>
      <c r="G39" s="304"/>
    </row>
    <row r="40" spans="1:7">
      <c r="A40" s="301">
        <v>44593</v>
      </c>
      <c r="B40" s="302">
        <v>26.7210281043238</v>
      </c>
      <c r="C40" s="302">
        <v>17.6364044902156</v>
      </c>
      <c r="D40" s="303"/>
      <c r="E40" s="304"/>
      <c r="F40" s="304"/>
      <c r="G40" s="304"/>
    </row>
    <row r="41" spans="1:7">
      <c r="A41" s="301">
        <v>44621</v>
      </c>
      <c r="B41" s="302">
        <v>27.653363596801501</v>
      </c>
      <c r="C41" s="302">
        <v>18.570047518805197</v>
      </c>
      <c r="D41" s="303"/>
      <c r="E41" s="304"/>
      <c r="F41" s="304"/>
      <c r="G41" s="304"/>
    </row>
    <row r="42" spans="1:7">
      <c r="A42" s="301">
        <v>44652</v>
      </c>
      <c r="B42" s="302">
        <v>28.075580115819498</v>
      </c>
      <c r="C42" s="302">
        <v>18.586140731371</v>
      </c>
      <c r="D42" s="303"/>
      <c r="E42" s="304"/>
      <c r="F42" s="304"/>
      <c r="G42" s="304"/>
    </row>
    <row r="43" spans="1:7">
      <c r="A43" s="301">
        <v>44682</v>
      </c>
      <c r="B43" s="302">
        <v>28.377919141077399</v>
      </c>
      <c r="C43" s="302">
        <v>17.8830040524516</v>
      </c>
      <c r="D43" s="303"/>
      <c r="E43" s="304"/>
      <c r="F43" s="304"/>
      <c r="G43" s="304"/>
    </row>
    <row r="44" spans="1:7">
      <c r="A44" s="301">
        <v>44713</v>
      </c>
      <c r="B44" s="302">
        <v>27.379307769096201</v>
      </c>
      <c r="C44" s="302">
        <v>18.179620552637701</v>
      </c>
      <c r="D44" s="303"/>
      <c r="E44" s="304"/>
      <c r="F44" s="304"/>
      <c r="G44" s="304"/>
    </row>
    <row r="45" spans="1:7">
      <c r="A45" s="301">
        <v>44743</v>
      </c>
      <c r="B45" s="302">
        <v>26.142328568354099</v>
      </c>
      <c r="C45" s="302">
        <v>18.719590810777103</v>
      </c>
      <c r="D45" s="303"/>
      <c r="E45" s="304"/>
      <c r="F45" s="304"/>
      <c r="G45" s="304"/>
    </row>
    <row r="46" spans="1:7">
      <c r="A46" s="301">
        <v>44774</v>
      </c>
      <c r="B46" s="302">
        <v>26.7368906775827</v>
      </c>
      <c r="C46" s="302">
        <v>19.443885368953602</v>
      </c>
      <c r="D46" s="303"/>
      <c r="E46" s="304"/>
      <c r="F46" s="304"/>
      <c r="G46" s="304"/>
    </row>
    <row r="47" spans="1:7">
      <c r="A47" s="301">
        <v>44805</v>
      </c>
      <c r="B47" s="302">
        <v>27.647522310294299</v>
      </c>
      <c r="C47" s="302">
        <v>19.688574667576201</v>
      </c>
      <c r="D47" s="303"/>
      <c r="E47" s="304"/>
      <c r="F47" s="304"/>
      <c r="G47" s="304"/>
    </row>
    <row r="48" spans="1:7">
      <c r="A48" s="301">
        <v>44835</v>
      </c>
      <c r="B48" s="302">
        <v>28.2784677374196</v>
      </c>
      <c r="C48" s="302">
        <v>19.8618514015131</v>
      </c>
      <c r="D48" s="303"/>
      <c r="E48" s="304"/>
      <c r="F48" s="304"/>
      <c r="G48" s="304"/>
    </row>
    <row r="49" spans="1:7">
      <c r="A49" s="301">
        <v>44866</v>
      </c>
      <c r="B49" s="302">
        <v>28.642916137058101</v>
      </c>
      <c r="C49" s="302">
        <v>21.170847847514398</v>
      </c>
      <c r="D49" s="303"/>
      <c r="E49" s="304"/>
      <c r="F49" s="304"/>
      <c r="G49" s="304"/>
    </row>
    <row r="50" spans="1:7">
      <c r="A50" s="301">
        <v>44896</v>
      </c>
      <c r="B50" s="302">
        <v>28.648452802752303</v>
      </c>
      <c r="C50" s="302">
        <v>21.939642904005598</v>
      </c>
      <c r="D50" s="303"/>
      <c r="E50" s="304"/>
      <c r="F50" s="304"/>
      <c r="G50" s="304"/>
    </row>
    <row r="51" spans="1:7">
      <c r="A51" s="301">
        <v>44927</v>
      </c>
      <c r="B51" s="302">
        <v>29.114671819537698</v>
      </c>
      <c r="C51" s="302">
        <v>23.348729936232701</v>
      </c>
      <c r="D51" s="303"/>
      <c r="E51" s="304"/>
      <c r="F51" s="304"/>
      <c r="G51" s="304"/>
    </row>
    <row r="52" spans="1:7">
      <c r="A52" s="301">
        <v>44958</v>
      </c>
      <c r="B52" s="302">
        <v>29.031263142875801</v>
      </c>
      <c r="C52" s="302">
        <v>23.278885337632399</v>
      </c>
      <c r="D52" s="303"/>
      <c r="E52" s="304"/>
      <c r="F52" s="304"/>
      <c r="G52" s="304"/>
    </row>
    <row r="53" spans="1:7">
      <c r="A53" s="301">
        <v>44986</v>
      </c>
      <c r="B53" s="302">
        <v>29.6444087855151</v>
      </c>
      <c r="C53" s="302">
        <v>24.219114383285898</v>
      </c>
      <c r="D53" s="303"/>
      <c r="E53" s="304"/>
      <c r="F53" s="304"/>
      <c r="G53" s="304"/>
    </row>
    <row r="54" spans="1:7">
      <c r="A54" s="301">
        <v>45017</v>
      </c>
      <c r="B54" s="302">
        <v>30.035906850292299</v>
      </c>
      <c r="C54" s="302">
        <v>25.000599215469801</v>
      </c>
      <c r="D54" s="303"/>
      <c r="E54" s="304"/>
      <c r="F54" s="304"/>
      <c r="G54" s="304"/>
    </row>
    <row r="55" spans="1:7">
      <c r="A55" s="301">
        <v>45047</v>
      </c>
      <c r="B55" s="302">
        <v>30.3998338376825</v>
      </c>
      <c r="C55" s="302">
        <v>25.901307282877099</v>
      </c>
      <c r="D55" s="303"/>
      <c r="E55" s="304"/>
      <c r="F55" s="304"/>
      <c r="G55" s="304"/>
    </row>
    <row r="56" spans="1:7">
      <c r="A56" s="301">
        <v>45078</v>
      </c>
      <c r="B56" s="302">
        <v>31.086492567732101</v>
      </c>
      <c r="C56" s="302">
        <v>25.976802094631797</v>
      </c>
      <c r="D56" s="303"/>
      <c r="E56" s="304"/>
      <c r="F56" s="304"/>
      <c r="G56" s="304"/>
    </row>
    <row r="57" spans="1:7">
      <c r="A57" s="301">
        <v>45108</v>
      </c>
      <c r="B57" s="302">
        <v>31.728696150867101</v>
      </c>
      <c r="C57" s="302">
        <v>26.578275450543199</v>
      </c>
      <c r="D57" s="303"/>
      <c r="E57" s="304"/>
      <c r="F57" s="304"/>
      <c r="G57" s="304"/>
    </row>
    <row r="58" spans="1:7">
      <c r="A58" s="301">
        <v>45139</v>
      </c>
      <c r="B58" s="302">
        <v>32.757365295594802</v>
      </c>
      <c r="C58" s="302">
        <v>27.713571038502398</v>
      </c>
      <c r="D58" s="303"/>
      <c r="E58" s="304"/>
      <c r="F58" s="304"/>
      <c r="G58" s="304"/>
    </row>
    <row r="59" spans="1:7">
      <c r="A59" s="301">
        <v>45170</v>
      </c>
      <c r="B59" s="302">
        <v>33.260559358598101</v>
      </c>
      <c r="C59" s="302">
        <v>28.718629998207497</v>
      </c>
      <c r="D59" s="303"/>
      <c r="E59" s="304"/>
      <c r="F59" s="304"/>
      <c r="G59" s="304"/>
    </row>
    <row r="60" spans="1:7">
      <c r="A60" s="301">
        <v>45200</v>
      </c>
      <c r="B60" s="302">
        <v>33.5314239200532</v>
      </c>
      <c r="C60" s="302">
        <v>29.935268897854701</v>
      </c>
      <c r="D60" s="303"/>
      <c r="E60" s="304"/>
      <c r="F60" s="304"/>
      <c r="G60" s="304"/>
    </row>
    <row r="61" spans="1:7">
      <c r="A61" s="301">
        <v>45231</v>
      </c>
      <c r="B61" s="302">
        <v>33.663871491470005</v>
      </c>
      <c r="C61" s="302">
        <v>31.024047240798399</v>
      </c>
      <c r="D61" s="303"/>
      <c r="E61" s="304"/>
      <c r="F61" s="304"/>
      <c r="G61" s="304"/>
    </row>
    <row r="62" spans="1:7">
      <c r="A62" s="301">
        <v>45261</v>
      </c>
      <c r="B62" s="302">
        <v>33.978589532289298</v>
      </c>
      <c r="C62" s="302">
        <v>31.6636136501312</v>
      </c>
      <c r="D62" s="303"/>
      <c r="E62" s="304"/>
      <c r="F62" s="304"/>
      <c r="G62" s="304"/>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Лист75"/>
  <dimension ref="A1:P62"/>
  <sheetViews>
    <sheetView workbookViewId="0">
      <selection activeCell="L23" sqref="L23"/>
    </sheetView>
  </sheetViews>
  <sheetFormatPr defaultColWidth="8.88671875" defaultRowHeight="14.4"/>
  <cols>
    <col min="1" max="1" width="15" style="298" customWidth="1"/>
    <col min="2" max="2" width="13.109375" style="298" customWidth="1"/>
    <col min="3" max="16384" width="8.88671875" style="298"/>
  </cols>
  <sheetData>
    <row r="1" spans="1:3">
      <c r="A1" s="201" t="s">
        <v>760</v>
      </c>
    </row>
    <row r="3" spans="1:3" s="300" customFormat="1" ht="43.2">
      <c r="B3" s="300" t="s">
        <v>620</v>
      </c>
      <c r="C3" s="300" t="s">
        <v>621</v>
      </c>
    </row>
    <row r="4" spans="1:3">
      <c r="A4" s="307">
        <v>43497</v>
      </c>
      <c r="B4" s="304">
        <v>70.880825405671175</v>
      </c>
      <c r="C4" s="304">
        <v>29.119174594328818</v>
      </c>
    </row>
    <row r="5" spans="1:3">
      <c r="A5" s="307">
        <v>43525</v>
      </c>
      <c r="B5" s="304">
        <v>70.897050170091291</v>
      </c>
      <c r="C5" s="304">
        <v>29.102949829908724</v>
      </c>
    </row>
    <row r="6" spans="1:3">
      <c r="A6" s="307">
        <v>43556</v>
      </c>
      <c r="B6" s="304">
        <v>71.176201906183294</v>
      </c>
      <c r="C6" s="304">
        <v>28.823798093816794</v>
      </c>
    </row>
    <row r="7" spans="1:3">
      <c r="A7" s="307">
        <v>43586</v>
      </c>
      <c r="B7" s="304">
        <v>70.289191972547073</v>
      </c>
      <c r="C7" s="304">
        <v>29.710808027452817</v>
      </c>
    </row>
    <row r="8" spans="1:3">
      <c r="A8" s="307">
        <v>43617</v>
      </c>
      <c r="B8" s="304">
        <v>70.857738397592641</v>
      </c>
      <c r="C8" s="304">
        <v>29.142261602407515</v>
      </c>
    </row>
    <row r="9" spans="1:3">
      <c r="A9" s="307">
        <v>43647</v>
      </c>
      <c r="B9" s="304">
        <v>71.340368571005001</v>
      </c>
      <c r="C9" s="304">
        <v>28.659631428995013</v>
      </c>
    </row>
    <row r="10" spans="1:3">
      <c r="A10" s="307">
        <v>43678</v>
      </c>
      <c r="B10" s="304">
        <v>69.394061210114756</v>
      </c>
      <c r="C10" s="304">
        <v>30.605938789884956</v>
      </c>
    </row>
    <row r="11" spans="1:3">
      <c r="A11" s="307">
        <v>43709</v>
      </c>
      <c r="B11" s="304">
        <v>70.329876290693335</v>
      </c>
      <c r="C11" s="304">
        <v>29.670123709306655</v>
      </c>
    </row>
    <row r="12" spans="1:3">
      <c r="A12" s="307">
        <v>43739</v>
      </c>
      <c r="B12" s="304">
        <v>69.450061879431004</v>
      </c>
      <c r="C12" s="304">
        <v>30.549938120569298</v>
      </c>
    </row>
    <row r="13" spans="1:3">
      <c r="A13" s="307">
        <v>43770</v>
      </c>
      <c r="B13" s="304">
        <v>69.066406253168466</v>
      </c>
      <c r="C13" s="304">
        <v>30.933593746831527</v>
      </c>
    </row>
    <row r="14" spans="1:3">
      <c r="A14" s="307">
        <v>43800</v>
      </c>
      <c r="B14" s="304">
        <v>68.245728495630061</v>
      </c>
      <c r="C14" s="304">
        <v>31.754271504369935</v>
      </c>
    </row>
    <row r="15" spans="1:3">
      <c r="A15" s="307">
        <v>43831</v>
      </c>
      <c r="B15" s="304">
        <v>66.922521330703361</v>
      </c>
      <c r="C15" s="304">
        <v>33.077478669296646</v>
      </c>
    </row>
    <row r="16" spans="1:3">
      <c r="A16" s="307">
        <v>43862</v>
      </c>
      <c r="B16" s="304">
        <v>66.394098359207902</v>
      </c>
      <c r="C16" s="304">
        <v>33.605901640792098</v>
      </c>
    </row>
    <row r="17" spans="1:16">
      <c r="A17" s="307">
        <v>43891</v>
      </c>
      <c r="B17" s="304">
        <v>65.947396846961638</v>
      </c>
      <c r="C17" s="304">
        <v>34.052603153038362</v>
      </c>
    </row>
    <row r="18" spans="1:16">
      <c r="A18" s="307">
        <v>43922</v>
      </c>
      <c r="B18" s="304">
        <v>65.813601514377723</v>
      </c>
      <c r="C18" s="304">
        <v>34.186398485622263</v>
      </c>
      <c r="F18" s="305" t="s">
        <v>421</v>
      </c>
    </row>
    <row r="19" spans="1:16">
      <c r="A19" s="307">
        <v>43952</v>
      </c>
      <c r="B19" s="304">
        <v>66.447953944619684</v>
      </c>
      <c r="C19" s="304">
        <v>33.552046055380295</v>
      </c>
    </row>
    <row r="20" spans="1:16">
      <c r="A20" s="307">
        <v>43983</v>
      </c>
      <c r="B20" s="304">
        <v>66.486805493902139</v>
      </c>
      <c r="C20" s="304">
        <v>33.513194506097861</v>
      </c>
      <c r="P20" s="306"/>
    </row>
    <row r="21" spans="1:16">
      <c r="A21" s="307">
        <v>44013</v>
      </c>
      <c r="B21" s="304">
        <v>66.645945655397512</v>
      </c>
      <c r="C21" s="304">
        <v>33.354054344602467</v>
      </c>
      <c r="P21" s="308"/>
    </row>
    <row r="22" spans="1:16">
      <c r="A22" s="307">
        <v>44044</v>
      </c>
      <c r="B22" s="304">
        <v>66.505579512982848</v>
      </c>
      <c r="C22" s="304">
        <v>33.494420487017145</v>
      </c>
    </row>
    <row r="23" spans="1:16">
      <c r="A23" s="307">
        <v>44075</v>
      </c>
      <c r="B23" s="304">
        <v>66.348116228594947</v>
      </c>
      <c r="C23" s="304">
        <v>33.651883771405302</v>
      </c>
    </row>
    <row r="24" spans="1:16">
      <c r="A24" s="307">
        <v>44105</v>
      </c>
      <c r="B24" s="304">
        <v>65.596798341709444</v>
      </c>
      <c r="C24" s="304">
        <v>34.403201658290293</v>
      </c>
      <c r="P24" s="306"/>
    </row>
    <row r="25" spans="1:16">
      <c r="A25" s="307">
        <v>44136</v>
      </c>
      <c r="B25" s="304">
        <v>65.163139836672045</v>
      </c>
      <c r="C25" s="304">
        <v>34.836860163327962</v>
      </c>
      <c r="P25" s="308"/>
    </row>
    <row r="26" spans="1:16">
      <c r="A26" s="307">
        <v>44166</v>
      </c>
      <c r="B26" s="304">
        <v>64.616091000068081</v>
      </c>
      <c r="C26" s="304">
        <v>35.383908999931926</v>
      </c>
    </row>
    <row r="27" spans="1:16">
      <c r="A27" s="307">
        <v>44197</v>
      </c>
      <c r="B27" s="304">
        <v>64.000521412513294</v>
      </c>
      <c r="C27" s="304">
        <v>35.999478587486706</v>
      </c>
    </row>
    <row r="28" spans="1:16">
      <c r="A28" s="307">
        <v>44228</v>
      </c>
      <c r="B28" s="304">
        <v>64.232480814520471</v>
      </c>
      <c r="C28" s="304">
        <v>35.767519185479514</v>
      </c>
    </row>
    <row r="29" spans="1:16">
      <c r="A29" s="307">
        <v>44256</v>
      </c>
      <c r="B29" s="304">
        <v>64.123893836586532</v>
      </c>
      <c r="C29" s="304">
        <v>35.876106163413453</v>
      </c>
    </row>
    <row r="30" spans="1:16">
      <c r="A30" s="307">
        <v>44287</v>
      </c>
      <c r="B30" s="304">
        <v>62.590681827786263</v>
      </c>
      <c r="C30" s="304">
        <v>37.409318172213737</v>
      </c>
    </row>
    <row r="31" spans="1:16">
      <c r="A31" s="307">
        <v>44317</v>
      </c>
      <c r="B31" s="304">
        <v>62.770814030895494</v>
      </c>
      <c r="C31" s="304">
        <v>37.229185969104499</v>
      </c>
    </row>
    <row r="32" spans="1:16">
      <c r="A32" s="307">
        <v>44348</v>
      </c>
      <c r="B32" s="304">
        <v>63.973870331270064</v>
      </c>
      <c r="C32" s="304">
        <v>36.026129668729681</v>
      </c>
    </row>
    <row r="33" spans="1:3">
      <c r="A33" s="307">
        <v>44378</v>
      </c>
      <c r="B33" s="304">
        <v>62.580109047446818</v>
      </c>
      <c r="C33" s="304">
        <v>37.419890952553196</v>
      </c>
    </row>
    <row r="34" spans="1:3">
      <c r="A34" s="307">
        <v>44409</v>
      </c>
      <c r="B34" s="304">
        <v>61.666651297974951</v>
      </c>
      <c r="C34" s="304">
        <v>38.333348702025049</v>
      </c>
    </row>
    <row r="35" spans="1:3">
      <c r="A35" s="307">
        <v>44440</v>
      </c>
      <c r="B35" s="304">
        <v>62.721666541791798</v>
      </c>
      <c r="C35" s="304">
        <v>37.278333458208216</v>
      </c>
    </row>
    <row r="36" spans="1:3">
      <c r="A36" s="307">
        <v>44470</v>
      </c>
      <c r="B36" s="304">
        <v>61.637055527692439</v>
      </c>
      <c r="C36" s="304">
        <v>38.362944472307539</v>
      </c>
    </row>
    <row r="37" spans="1:3">
      <c r="A37" s="307">
        <v>44501</v>
      </c>
      <c r="B37" s="304">
        <v>60.734587590186543</v>
      </c>
      <c r="C37" s="304">
        <v>39.26541240981323</v>
      </c>
    </row>
    <row r="38" spans="1:3">
      <c r="A38" s="307">
        <v>44531</v>
      </c>
      <c r="B38" s="304">
        <v>61.03496068301807</v>
      </c>
      <c r="C38" s="304">
        <v>38.965039316981951</v>
      </c>
    </row>
    <row r="39" spans="1:3">
      <c r="A39" s="307">
        <v>44562</v>
      </c>
      <c r="B39" s="304">
        <v>58.366104173352561</v>
      </c>
      <c r="C39" s="304">
        <v>41.633895826647446</v>
      </c>
    </row>
    <row r="40" spans="1:3">
      <c r="A40" s="307">
        <v>44593</v>
      </c>
      <c r="B40" s="304">
        <v>60.240249584718484</v>
      </c>
      <c r="C40" s="304">
        <v>39.759750415281523</v>
      </c>
    </row>
    <row r="41" spans="1:3">
      <c r="A41" s="307">
        <v>44621</v>
      </c>
      <c r="B41" s="304">
        <v>59.825449765356495</v>
      </c>
      <c r="C41" s="304">
        <v>40.17455023464349</v>
      </c>
    </row>
    <row r="42" spans="1:3">
      <c r="A42" s="307">
        <v>44652</v>
      </c>
      <c r="B42" s="304">
        <v>60.168334142159843</v>
      </c>
      <c r="C42" s="304">
        <v>39.831665857839937</v>
      </c>
    </row>
    <row r="43" spans="1:3">
      <c r="A43" s="307">
        <v>44682</v>
      </c>
      <c r="B43" s="304">
        <v>61.343175151002995</v>
      </c>
      <c r="C43" s="304">
        <v>38.656824848997232</v>
      </c>
    </row>
    <row r="44" spans="1:3">
      <c r="A44" s="307">
        <v>44713</v>
      </c>
      <c r="B44" s="304">
        <v>60.096470170995865</v>
      </c>
      <c r="C44" s="304">
        <v>39.903529829004135</v>
      </c>
    </row>
    <row r="45" spans="1:3">
      <c r="A45" s="307">
        <v>44743</v>
      </c>
      <c r="B45" s="304">
        <v>58.272871357606128</v>
      </c>
      <c r="C45" s="304">
        <v>41.727128642393872</v>
      </c>
    </row>
    <row r="46" spans="1:3">
      <c r="A46" s="307">
        <v>44774</v>
      </c>
      <c r="B46" s="304">
        <v>57.896148498327484</v>
      </c>
      <c r="C46" s="304">
        <v>42.103851501672537</v>
      </c>
    </row>
    <row r="47" spans="1:3">
      <c r="A47" s="307">
        <v>44805</v>
      </c>
      <c r="B47" s="304">
        <v>58.406848209770025</v>
      </c>
      <c r="C47" s="304">
        <v>41.593151790230195</v>
      </c>
    </row>
    <row r="48" spans="1:3">
      <c r="A48" s="307">
        <v>44835</v>
      </c>
      <c r="B48" s="304">
        <v>58.741753779837126</v>
      </c>
      <c r="C48" s="304">
        <v>41.258246220163066</v>
      </c>
    </row>
    <row r="49" spans="1:3">
      <c r="A49" s="307">
        <v>44866</v>
      </c>
      <c r="B49" s="304">
        <v>57.500003705660482</v>
      </c>
      <c r="C49" s="304">
        <v>42.499996294339702</v>
      </c>
    </row>
    <row r="50" spans="1:3">
      <c r="A50" s="307">
        <v>44896</v>
      </c>
      <c r="B50" s="304">
        <v>56.630818777638446</v>
      </c>
      <c r="C50" s="304">
        <v>43.36918122236176</v>
      </c>
    </row>
    <row r="51" spans="1:3">
      <c r="A51" s="307">
        <v>44927</v>
      </c>
      <c r="B51" s="304">
        <v>55.495203980621511</v>
      </c>
      <c r="C51" s="304">
        <v>44.504796019378666</v>
      </c>
    </row>
    <row r="52" spans="1:3">
      <c r="A52" s="307">
        <v>44958</v>
      </c>
      <c r="B52" s="304">
        <v>55.498338250164537</v>
      </c>
      <c r="C52" s="304">
        <v>44.501661749835279</v>
      </c>
    </row>
    <row r="53" spans="1:3">
      <c r="A53" s="307">
        <v>44986</v>
      </c>
      <c r="B53" s="304">
        <v>55.036148847177202</v>
      </c>
      <c r="C53" s="304">
        <v>44.963851152822784</v>
      </c>
    </row>
    <row r="54" spans="1:3">
      <c r="A54" s="307">
        <v>45017</v>
      </c>
      <c r="B54" s="304">
        <v>54.57451607557163</v>
      </c>
      <c r="C54" s="304">
        <v>45.425483924428356</v>
      </c>
    </row>
    <row r="55" spans="1:3">
      <c r="A55" s="307">
        <v>45047</v>
      </c>
      <c r="B55" s="304">
        <v>53.995058062120393</v>
      </c>
      <c r="C55" s="304">
        <v>46.004941937879593</v>
      </c>
    </row>
    <row r="56" spans="1:3">
      <c r="A56" s="307">
        <v>45078</v>
      </c>
      <c r="B56" s="304">
        <v>54.477212981947218</v>
      </c>
      <c r="C56" s="304">
        <v>45.522787018052774</v>
      </c>
    </row>
    <row r="57" spans="1:3">
      <c r="A57" s="307">
        <v>45108</v>
      </c>
      <c r="B57" s="304">
        <v>54.416642263237804</v>
      </c>
      <c r="C57" s="304">
        <v>45.583357736762196</v>
      </c>
    </row>
    <row r="58" spans="1:3">
      <c r="A58" s="307">
        <v>45139</v>
      </c>
      <c r="B58" s="304">
        <v>54.17042844286869</v>
      </c>
      <c r="C58" s="304">
        <v>45.829571557131324</v>
      </c>
    </row>
    <row r="59" spans="1:3">
      <c r="A59" s="307">
        <v>45170</v>
      </c>
      <c r="B59" s="304">
        <v>53.664076125813331</v>
      </c>
      <c r="C59" s="304">
        <v>46.335923874186818</v>
      </c>
    </row>
    <row r="60" spans="1:3">
      <c r="A60" s="307">
        <v>45200</v>
      </c>
      <c r="B60" s="304">
        <v>52.833104154738479</v>
      </c>
      <c r="C60" s="304">
        <v>47.166895845261536</v>
      </c>
    </row>
    <row r="61" spans="1:3">
      <c r="A61" s="307">
        <v>45231</v>
      </c>
      <c r="B61" s="304">
        <v>52.040430657227709</v>
      </c>
      <c r="C61" s="304">
        <v>47.959569342772141</v>
      </c>
    </row>
    <row r="62" spans="1:3">
      <c r="A62" s="307">
        <v>45261</v>
      </c>
      <c r="B62" s="304">
        <v>51.76332890269142</v>
      </c>
      <c r="C62" s="304">
        <v>48.236671097308573</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Лист76"/>
  <dimension ref="A1:H17"/>
  <sheetViews>
    <sheetView showGridLines="0" workbookViewId="0">
      <selection activeCell="F15" sqref="F15"/>
    </sheetView>
  </sheetViews>
  <sheetFormatPr defaultColWidth="9.109375" defaultRowHeight="14.4"/>
  <cols>
    <col min="1" max="16384" width="9.109375" style="170"/>
  </cols>
  <sheetData>
    <row r="1" spans="1:3">
      <c r="A1" s="172" t="s">
        <v>626</v>
      </c>
    </row>
    <row r="3" spans="1:3">
      <c r="B3" s="170" t="s">
        <v>57</v>
      </c>
      <c r="C3" s="170" t="s">
        <v>627</v>
      </c>
    </row>
    <row r="4" spans="1:3">
      <c r="A4" s="170">
        <v>2020</v>
      </c>
      <c r="B4" s="170">
        <v>1.6</v>
      </c>
    </row>
    <row r="5" spans="1:3">
      <c r="A5" s="170">
        <v>2021</v>
      </c>
      <c r="B5" s="170">
        <v>2.4</v>
      </c>
    </row>
    <row r="6" spans="1:3">
      <c r="A6" s="170">
        <v>2022</v>
      </c>
      <c r="B6" s="170">
        <v>0.2</v>
      </c>
      <c r="C6" s="170">
        <v>1.7</v>
      </c>
    </row>
    <row r="7" spans="1:3">
      <c r="A7" s="170">
        <v>2023</v>
      </c>
      <c r="B7" s="170">
        <v>3.3</v>
      </c>
      <c r="C7" s="170">
        <v>1.7</v>
      </c>
    </row>
    <row r="17" spans="8:8">
      <c r="H17" s="174" t="s">
        <v>628</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Лист77"/>
  <dimension ref="A1:G17"/>
  <sheetViews>
    <sheetView showGridLines="0" workbookViewId="0">
      <selection activeCell="D12" sqref="D12"/>
    </sheetView>
  </sheetViews>
  <sheetFormatPr defaultColWidth="9.109375" defaultRowHeight="14.4"/>
  <cols>
    <col min="1" max="16384" width="9.109375" style="170"/>
  </cols>
  <sheetData>
    <row r="1" spans="1:5">
      <c r="A1" s="172" t="s">
        <v>629</v>
      </c>
    </row>
    <row r="3" spans="1:5">
      <c r="B3" s="170" t="s">
        <v>630</v>
      </c>
      <c r="C3" s="170" t="s">
        <v>631</v>
      </c>
      <c r="D3" s="170" t="s">
        <v>32</v>
      </c>
    </row>
    <row r="4" spans="1:5">
      <c r="A4" s="170">
        <v>2021</v>
      </c>
      <c r="B4" s="170">
        <v>-62.310639000000002</v>
      </c>
      <c r="C4" s="170">
        <v>337.90706</v>
      </c>
      <c r="D4" s="170">
        <v>223.30564600000002</v>
      </c>
    </row>
    <row r="5" spans="1:5">
      <c r="A5" s="170">
        <v>2022</v>
      </c>
      <c r="B5" s="170">
        <v>696.30182300000001</v>
      </c>
      <c r="C5" s="170">
        <v>614.043003</v>
      </c>
      <c r="D5" s="170">
        <v>1099.3100340000001</v>
      </c>
      <c r="E5" s="309"/>
    </row>
    <row r="6" spans="1:5">
      <c r="A6" s="170">
        <v>2023</v>
      </c>
      <c r="B6" s="170">
        <v>700.47135400000002</v>
      </c>
      <c r="C6" s="170">
        <v>522.20787099999995</v>
      </c>
      <c r="D6" s="170">
        <v>834.83043599999996</v>
      </c>
      <c r="E6" s="309"/>
    </row>
    <row r="17" spans="7:7">
      <c r="G17" s="174" t="s">
        <v>628</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0"/>
  <sheetViews>
    <sheetView workbookViewId="0">
      <selection activeCell="C26" sqref="C26"/>
    </sheetView>
  </sheetViews>
  <sheetFormatPr defaultRowHeight="14.4"/>
  <cols>
    <col min="1" max="1" width="8.88671875" style="119"/>
    <col min="2" max="5" width="11.33203125" style="119" bestFit="1" customWidth="1"/>
    <col min="6" max="16384" width="8.88671875" style="119"/>
  </cols>
  <sheetData>
    <row r="1" spans="1:7">
      <c r="A1" s="137" t="s">
        <v>754</v>
      </c>
      <c r="B1" s="125"/>
      <c r="C1" s="125"/>
      <c r="D1" s="125"/>
      <c r="E1" s="125"/>
      <c r="F1" s="125"/>
      <c r="G1" s="125"/>
    </row>
    <row r="2" spans="1:7">
      <c r="A2" s="125"/>
      <c r="B2" s="125"/>
      <c r="C2" s="125"/>
      <c r="D2" s="125"/>
      <c r="E2" s="125"/>
      <c r="F2" s="125"/>
      <c r="G2" s="125"/>
    </row>
    <row r="3" spans="1:7" s="123" customFormat="1">
      <c r="A3" s="126"/>
      <c r="B3" s="126">
        <v>44927</v>
      </c>
      <c r="C3" s="126">
        <v>45292</v>
      </c>
      <c r="D3" s="126">
        <v>44927</v>
      </c>
      <c r="E3" s="126">
        <v>45292</v>
      </c>
      <c r="F3" s="126"/>
      <c r="G3" s="126"/>
    </row>
    <row r="4" spans="1:7">
      <c r="A4" s="125"/>
      <c r="B4" s="125" t="s">
        <v>736</v>
      </c>
      <c r="C4" s="125" t="s">
        <v>736</v>
      </c>
      <c r="D4" s="125"/>
      <c r="E4" s="125"/>
      <c r="F4" s="125"/>
      <c r="G4" s="125"/>
    </row>
    <row r="5" spans="1:7">
      <c r="A5" s="125" t="s">
        <v>737</v>
      </c>
      <c r="B5" s="125">
        <v>19487.757928885476</v>
      </c>
      <c r="C5" s="125">
        <v>23041.926942065827</v>
      </c>
      <c r="D5" s="125">
        <v>100</v>
      </c>
      <c r="E5" s="125">
        <v>100</v>
      </c>
      <c r="F5" s="125"/>
      <c r="G5" s="125"/>
    </row>
    <row r="6" spans="1:7">
      <c r="A6" s="125" t="s">
        <v>738</v>
      </c>
      <c r="B6" s="125">
        <v>11289.18729600625</v>
      </c>
      <c r="C6" s="125">
        <v>11225.875059513693</v>
      </c>
      <c r="D6" s="125">
        <v>57.92963632452043</v>
      </c>
      <c r="E6" s="125">
        <v>48.719341432419441</v>
      </c>
      <c r="F6" s="125"/>
      <c r="G6" s="125"/>
    </row>
    <row r="7" spans="1:7">
      <c r="A7" s="125" t="s">
        <v>461</v>
      </c>
      <c r="B7" s="125">
        <v>4961.247327917371</v>
      </c>
      <c r="C7" s="125">
        <v>5145.4322883388131</v>
      </c>
      <c r="D7" s="125">
        <v>25.458276657694039</v>
      </c>
      <c r="E7" s="125">
        <v>22.330737794959344</v>
      </c>
      <c r="F7" s="125"/>
      <c r="G7" s="125"/>
    </row>
    <row r="8" spans="1:7">
      <c r="A8" s="125" t="s">
        <v>463</v>
      </c>
      <c r="B8" s="125">
        <v>2653.1799973005582</v>
      </c>
      <c r="C8" s="125">
        <v>5924.9751282205507</v>
      </c>
      <c r="D8" s="125">
        <v>13.614598492974487</v>
      </c>
      <c r="E8" s="125">
        <v>25.713887311237809</v>
      </c>
      <c r="F8" s="125"/>
      <c r="G8" s="125"/>
    </row>
    <row r="9" spans="1:7">
      <c r="A9" s="125" t="s">
        <v>32</v>
      </c>
      <c r="B9" s="125">
        <v>584.14330766129569</v>
      </c>
      <c r="C9" s="125">
        <v>745.64446599277017</v>
      </c>
      <c r="D9" s="125">
        <v>2.9974885248110397</v>
      </c>
      <c r="E9" s="125">
        <v>3.2360334613834132</v>
      </c>
      <c r="F9" s="125"/>
      <c r="G9" s="125"/>
    </row>
    <row r="10" spans="1:7">
      <c r="A10" s="125" t="s">
        <v>739</v>
      </c>
      <c r="B10" s="125">
        <v>16485.365340392425</v>
      </c>
      <c r="C10" s="125">
        <v>19407.168587527682</v>
      </c>
      <c r="D10" s="125">
        <v>100</v>
      </c>
      <c r="E10" s="125">
        <v>100</v>
      </c>
      <c r="F10" s="125"/>
      <c r="G10" s="125"/>
    </row>
    <row r="11" spans="1:7">
      <c r="A11" s="125" t="s">
        <v>738</v>
      </c>
      <c r="B11" s="125">
        <v>9670.2181750721902</v>
      </c>
      <c r="C11" s="125">
        <v>8147.5136169701673</v>
      </c>
      <c r="D11" s="125">
        <v>58.659410788902754</v>
      </c>
      <c r="E11" s="125">
        <v>41.981979907189007</v>
      </c>
      <c r="F11" s="125"/>
      <c r="G11" s="125"/>
    </row>
    <row r="12" spans="1:7">
      <c r="A12" s="125" t="s">
        <v>461</v>
      </c>
      <c r="B12" s="125">
        <v>3487.587064822616</v>
      </c>
      <c r="C12" s="125">
        <v>3767.087315378848</v>
      </c>
      <c r="D12" s="125">
        <v>21.15565529067975</v>
      </c>
      <c r="E12" s="125">
        <v>19.410803272971126</v>
      </c>
      <c r="F12" s="125"/>
      <c r="G12" s="125"/>
    </row>
    <row r="13" spans="1:7">
      <c r="A13" s="125" t="s">
        <v>463</v>
      </c>
      <c r="B13" s="125">
        <v>2813.262578686109</v>
      </c>
      <c r="C13" s="125">
        <v>6636.7426972241719</v>
      </c>
      <c r="D13" s="125">
        <v>17.065212208509909</v>
      </c>
      <c r="E13" s="125">
        <v>34.197377465404088</v>
      </c>
      <c r="F13" s="125"/>
      <c r="G13" s="125"/>
    </row>
    <row r="14" spans="1:7">
      <c r="A14" s="125" t="s">
        <v>32</v>
      </c>
      <c r="B14" s="125">
        <v>514.29752181150934</v>
      </c>
      <c r="C14" s="125">
        <v>855.82495795449495</v>
      </c>
      <c r="D14" s="125">
        <v>3.1197217119075793</v>
      </c>
      <c r="E14" s="125">
        <v>4.4098393544357837</v>
      </c>
      <c r="F14" s="125"/>
      <c r="G14" s="125"/>
    </row>
    <row r="15" spans="1:7">
      <c r="A15" s="125"/>
      <c r="B15" s="125"/>
      <c r="C15" s="125"/>
      <c r="D15" s="125"/>
      <c r="E15" s="125"/>
      <c r="F15" s="125"/>
      <c r="G15" s="125"/>
    </row>
    <row r="16" spans="1:7">
      <c r="A16" s="125"/>
      <c r="B16" s="125"/>
      <c r="C16" s="125"/>
      <c r="D16" s="125"/>
      <c r="E16" s="125"/>
      <c r="F16" s="125"/>
      <c r="G16" s="125"/>
    </row>
    <row r="17" spans="1:9">
      <c r="A17" s="125"/>
      <c r="B17" s="125"/>
      <c r="C17" s="125"/>
      <c r="D17" s="125"/>
      <c r="E17" s="125"/>
      <c r="F17" s="125"/>
      <c r="G17" s="125"/>
    </row>
    <row r="18" spans="1:9">
      <c r="A18" s="125"/>
      <c r="B18" s="125"/>
      <c r="C18" s="125"/>
      <c r="D18" s="125"/>
      <c r="E18" s="125"/>
      <c r="F18" s="125"/>
      <c r="G18" s="125"/>
      <c r="I18" s="119" t="s">
        <v>740</v>
      </c>
    </row>
    <row r="19" spans="1:9">
      <c r="A19" s="125"/>
      <c r="B19" s="125"/>
      <c r="C19" s="125"/>
      <c r="D19" s="125"/>
      <c r="E19" s="125"/>
      <c r="F19" s="125"/>
      <c r="G19" s="125"/>
    </row>
    <row r="20" spans="1:9">
      <c r="A20" s="125"/>
      <c r="B20" s="125"/>
      <c r="C20" s="125"/>
      <c r="D20" s="125"/>
      <c r="E20" s="125"/>
      <c r="F20" s="125"/>
      <c r="G20" s="125"/>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Лист78"/>
  <dimension ref="A1:I19"/>
  <sheetViews>
    <sheetView showGridLines="0" workbookViewId="0">
      <selection activeCell="C10" sqref="C10:D10"/>
    </sheetView>
  </sheetViews>
  <sheetFormatPr defaultColWidth="9.109375" defaultRowHeight="14.4"/>
  <cols>
    <col min="1" max="1" width="15.88671875" style="170" customWidth="1"/>
    <col min="2" max="16384" width="9.109375" style="170"/>
  </cols>
  <sheetData>
    <row r="1" spans="1:5">
      <c r="A1" s="172" t="s">
        <v>632</v>
      </c>
    </row>
    <row r="4" spans="1:5">
      <c r="A4" s="170" t="s">
        <v>455</v>
      </c>
      <c r="B4" s="170" t="s">
        <v>633</v>
      </c>
      <c r="C4" s="170" t="s">
        <v>634</v>
      </c>
      <c r="D4" s="170" t="s">
        <v>32</v>
      </c>
      <c r="E4" s="170" t="s">
        <v>635</v>
      </c>
    </row>
    <row r="5" spans="1:5">
      <c r="A5" s="310" t="s">
        <v>636</v>
      </c>
      <c r="B5" s="311">
        <v>640.48734100000001</v>
      </c>
      <c r="C5" s="311">
        <v>590.57579399999997</v>
      </c>
      <c r="D5" s="311">
        <v>114.928325</v>
      </c>
      <c r="E5" s="311">
        <v>208.553102</v>
      </c>
    </row>
    <row r="6" spans="1:5">
      <c r="A6" s="310" t="s">
        <v>637</v>
      </c>
      <c r="B6" s="311">
        <v>719.47708299999999</v>
      </c>
      <c r="C6" s="311">
        <v>622.783233</v>
      </c>
      <c r="D6" s="311">
        <v>124.962941</v>
      </c>
      <c r="E6" s="311">
        <v>230.516074</v>
      </c>
    </row>
    <row r="7" spans="1:5">
      <c r="A7" s="310" t="s">
        <v>638</v>
      </c>
      <c r="B7" s="311">
        <v>797.70858599999997</v>
      </c>
      <c r="C7" s="311">
        <v>675.27778799999999</v>
      </c>
      <c r="D7" s="311">
        <v>146.47251499999999</v>
      </c>
      <c r="E7" s="311">
        <v>256.26696199999998</v>
      </c>
    </row>
    <row r="8" spans="1:5">
      <c r="A8" s="310" t="s">
        <v>639</v>
      </c>
      <c r="B8" s="311">
        <v>885.99441100000001</v>
      </c>
      <c r="C8" s="311">
        <v>715.04908699999999</v>
      </c>
      <c r="D8" s="311">
        <v>179.97057000000001</v>
      </c>
      <c r="E8" s="311">
        <v>270.93201199999999</v>
      </c>
    </row>
    <row r="9" spans="1:5">
      <c r="A9" s="310" t="s">
        <v>640</v>
      </c>
      <c r="B9" s="311">
        <v>1179.932147</v>
      </c>
      <c r="C9" s="311">
        <v>732.17145900000003</v>
      </c>
      <c r="D9" s="311">
        <v>329.804056</v>
      </c>
      <c r="E9" s="311">
        <v>323.72576700000002</v>
      </c>
    </row>
    <row r="10" spans="1:5">
      <c r="A10" s="310" t="s">
        <v>641</v>
      </c>
      <c r="B10" s="311">
        <v>1360.817808</v>
      </c>
      <c r="C10" s="311">
        <v>792.40035799999998</v>
      </c>
      <c r="D10" s="311">
        <v>376.55052000000001</v>
      </c>
      <c r="E10" s="311">
        <v>361.444321</v>
      </c>
    </row>
    <row r="11" spans="1:5">
      <c r="A11" s="310" t="s">
        <v>642</v>
      </c>
      <c r="B11" s="311">
        <v>1124.0027230000001</v>
      </c>
      <c r="C11" s="311">
        <v>788.477576</v>
      </c>
      <c r="D11" s="311">
        <v>267.14345300000002</v>
      </c>
      <c r="E11" s="311">
        <v>304.94988899999998</v>
      </c>
    </row>
    <row r="12" spans="1:5">
      <c r="A12" s="310" t="s">
        <v>643</v>
      </c>
      <c r="B12" s="311">
        <v>1180.9363109999999</v>
      </c>
      <c r="C12" s="311">
        <v>824.33938599999999</v>
      </c>
      <c r="D12" s="311">
        <v>252.78411600000001</v>
      </c>
      <c r="E12" s="311">
        <v>307.48551600000002</v>
      </c>
    </row>
    <row r="13" spans="1:5">
      <c r="A13" s="310" t="s">
        <v>644</v>
      </c>
      <c r="B13" s="311">
        <v>1194.9322950000001</v>
      </c>
      <c r="C13" s="311">
        <v>815.99712799999998</v>
      </c>
      <c r="D13" s="311">
        <v>313.94651699999997</v>
      </c>
      <c r="E13" s="311">
        <v>358.55859700000002</v>
      </c>
    </row>
    <row r="14" spans="1:5">
      <c r="A14" s="310" t="s">
        <v>645</v>
      </c>
      <c r="B14" s="311">
        <v>1289.030698</v>
      </c>
      <c r="C14" s="311">
        <v>874.84092999999996</v>
      </c>
      <c r="D14" s="311">
        <v>304.44916899999998</v>
      </c>
      <c r="E14" s="311">
        <v>368.44889599999999</v>
      </c>
    </row>
    <row r="15" spans="1:5">
      <c r="A15" s="310" t="s">
        <v>646</v>
      </c>
      <c r="B15" s="311">
        <v>1614.051334</v>
      </c>
      <c r="C15" s="311">
        <v>976.82845499999996</v>
      </c>
      <c r="D15" s="311">
        <v>433.48113799999999</v>
      </c>
      <c r="E15" s="311">
        <v>445.88776799999999</v>
      </c>
    </row>
    <row r="16" spans="1:5">
      <c r="A16" s="310" t="s">
        <v>647</v>
      </c>
      <c r="B16" s="311">
        <v>2147.6780450000001</v>
      </c>
      <c r="C16" s="311">
        <v>1163.151828</v>
      </c>
      <c r="D16" s="311">
        <v>670.89747799999998</v>
      </c>
      <c r="E16" s="311">
        <v>543.69972299999995</v>
      </c>
    </row>
    <row r="19" spans="9:9">
      <c r="I19" s="312" t="s">
        <v>628</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Лист79"/>
  <dimension ref="A1:G18"/>
  <sheetViews>
    <sheetView showGridLines="0" workbookViewId="0">
      <selection activeCell="C19" sqref="C19"/>
    </sheetView>
  </sheetViews>
  <sheetFormatPr defaultColWidth="9.109375" defaultRowHeight="14.4"/>
  <cols>
    <col min="1" max="1" width="14.44140625" style="170" customWidth="1"/>
    <col min="2" max="16384" width="9.109375" style="170"/>
  </cols>
  <sheetData>
    <row r="1" spans="1:5">
      <c r="A1" s="172" t="s">
        <v>648</v>
      </c>
    </row>
    <row r="3" spans="1:5">
      <c r="B3" s="170" t="s">
        <v>649</v>
      </c>
      <c r="C3" s="170" t="s">
        <v>650</v>
      </c>
      <c r="D3" s="170" t="s">
        <v>651</v>
      </c>
      <c r="E3" s="170" t="s">
        <v>32</v>
      </c>
    </row>
    <row r="4" spans="1:5">
      <c r="A4" s="170" t="s">
        <v>636</v>
      </c>
      <c r="B4" s="313">
        <v>226.969696</v>
      </c>
      <c r="C4" s="313">
        <v>217.73584299999999</v>
      </c>
      <c r="D4" s="313">
        <v>46.533371000000002</v>
      </c>
      <c r="E4" s="313">
        <v>141.849448</v>
      </c>
    </row>
    <row r="5" spans="1:5">
      <c r="A5" s="170" t="s">
        <v>637</v>
      </c>
      <c r="B5" s="313">
        <v>245.374888</v>
      </c>
      <c r="C5" s="313">
        <v>213.51318599999999</v>
      </c>
      <c r="D5" s="313">
        <v>84.731859999999998</v>
      </c>
      <c r="E5" s="313">
        <v>148.75615999999999</v>
      </c>
    </row>
    <row r="6" spans="1:5">
      <c r="A6" s="170" t="s">
        <v>638</v>
      </c>
      <c r="B6" s="313">
        <v>288.59050000000002</v>
      </c>
      <c r="C6" s="313">
        <v>224.18865600000001</v>
      </c>
      <c r="D6" s="313">
        <v>122.504226</v>
      </c>
      <c r="E6" s="313">
        <v>176.292473</v>
      </c>
    </row>
    <row r="7" spans="1:5">
      <c r="A7" s="170" t="s">
        <v>639</v>
      </c>
      <c r="B7" s="313">
        <v>358.20334400000002</v>
      </c>
      <c r="C7" s="313">
        <v>249.800871</v>
      </c>
      <c r="D7" s="313">
        <v>146.20709500000001</v>
      </c>
      <c r="E7" s="313">
        <v>213.990782</v>
      </c>
    </row>
    <row r="8" spans="1:5">
      <c r="A8" s="170" t="s">
        <v>640</v>
      </c>
      <c r="B8" s="313">
        <v>593.80895699999996</v>
      </c>
      <c r="C8" s="313">
        <v>330.43269700000002</v>
      </c>
      <c r="D8" s="313">
        <v>157.297383</v>
      </c>
      <c r="E8" s="313">
        <v>414.69935500000003</v>
      </c>
    </row>
    <row r="9" spans="1:5">
      <c r="A9" s="170" t="s">
        <v>641</v>
      </c>
      <c r="B9" s="313">
        <v>706.14147600000001</v>
      </c>
      <c r="C9" s="313">
        <v>804.45539599999995</v>
      </c>
      <c r="D9" s="313">
        <v>263.35702700000002</v>
      </c>
      <c r="E9" s="313">
        <v>375.16230200000001</v>
      </c>
    </row>
    <row r="10" spans="1:5">
      <c r="A10" s="170" t="s">
        <v>642</v>
      </c>
      <c r="B10" s="313">
        <v>442.06378100000001</v>
      </c>
      <c r="C10" s="313">
        <v>552.05251199999998</v>
      </c>
      <c r="D10" s="313">
        <v>138.082346</v>
      </c>
      <c r="E10" s="313">
        <v>252.40656000000001</v>
      </c>
    </row>
    <row r="11" spans="1:5">
      <c r="A11" s="170" t="s">
        <v>643</v>
      </c>
      <c r="B11" s="313">
        <v>471.10432200000002</v>
      </c>
      <c r="C11" s="313">
        <v>403.28024900000003</v>
      </c>
      <c r="D11" s="313">
        <v>132.940281</v>
      </c>
      <c r="E11" s="313">
        <v>275.93965900000001</v>
      </c>
    </row>
    <row r="12" spans="1:5">
      <c r="A12" s="170" t="s">
        <v>644</v>
      </c>
      <c r="B12" s="313">
        <v>507.19048400000003</v>
      </c>
      <c r="C12" s="313">
        <v>417.57114999999999</v>
      </c>
      <c r="D12" s="313">
        <v>124.239367</v>
      </c>
      <c r="E12" s="313">
        <v>301.14600100000001</v>
      </c>
    </row>
    <row r="13" spans="1:5">
      <c r="A13" s="170" t="s">
        <v>645</v>
      </c>
      <c r="B13" s="313">
        <v>550.101088</v>
      </c>
      <c r="C13" s="313">
        <v>431.38919600000003</v>
      </c>
      <c r="D13" s="313">
        <v>129.493638</v>
      </c>
      <c r="E13" s="313">
        <v>323.62689999999998</v>
      </c>
    </row>
    <row r="14" spans="1:5">
      <c r="A14" s="170" t="s">
        <v>646</v>
      </c>
      <c r="B14" s="313">
        <v>721.01282300000003</v>
      </c>
      <c r="C14" s="313">
        <v>484.845032</v>
      </c>
      <c r="D14" s="313">
        <v>199.52036799999999</v>
      </c>
      <c r="E14" s="313">
        <v>481.79608100000002</v>
      </c>
    </row>
    <row r="15" spans="1:5">
      <c r="A15" s="170" t="s">
        <v>647</v>
      </c>
      <c r="B15" s="313">
        <v>1097.1242110000001</v>
      </c>
      <c r="C15" s="313">
        <v>685.78051900000003</v>
      </c>
      <c r="D15" s="313">
        <v>326.67855100000003</v>
      </c>
      <c r="E15" s="313">
        <v>735.59638299999995</v>
      </c>
    </row>
    <row r="18" spans="7:7">
      <c r="G18" s="312" t="s">
        <v>628</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Лист9"/>
  <dimension ref="A1:M9"/>
  <sheetViews>
    <sheetView zoomScaleNormal="100" workbookViewId="0">
      <selection activeCell="A19" sqref="A19"/>
    </sheetView>
  </sheetViews>
  <sheetFormatPr defaultRowHeight="14.4"/>
  <cols>
    <col min="1" max="1" width="82.6640625" customWidth="1"/>
  </cols>
  <sheetData>
    <row r="1" spans="1:13">
      <c r="A1" t="s">
        <v>744</v>
      </c>
    </row>
    <row r="2" spans="1:13">
      <c r="A2" t="s">
        <v>158</v>
      </c>
    </row>
    <row r="3" spans="1:13">
      <c r="A3" t="s">
        <v>5</v>
      </c>
    </row>
    <row r="4" spans="1:13">
      <c r="A4" t="s">
        <v>1</v>
      </c>
      <c r="B4" s="314"/>
      <c r="C4" s="314"/>
      <c r="D4" s="314"/>
      <c r="E4" s="314"/>
      <c r="F4" s="314"/>
      <c r="G4" s="314"/>
      <c r="H4" s="314"/>
      <c r="I4" s="314"/>
      <c r="J4" s="314"/>
      <c r="K4" s="314"/>
      <c r="L4" s="314"/>
    </row>
    <row r="5" spans="1:13">
      <c r="B5" t="s">
        <v>137</v>
      </c>
      <c r="C5" t="s">
        <v>138</v>
      </c>
      <c r="D5" t="s">
        <v>139</v>
      </c>
      <c r="E5" t="s">
        <v>140</v>
      </c>
      <c r="F5" t="s">
        <v>141</v>
      </c>
      <c r="G5" t="s">
        <v>142</v>
      </c>
      <c r="H5" t="s">
        <v>143</v>
      </c>
      <c r="I5" t="s">
        <v>144</v>
      </c>
      <c r="J5" t="s">
        <v>145</v>
      </c>
      <c r="K5" t="s">
        <v>146</v>
      </c>
      <c r="L5" t="s">
        <v>147</v>
      </c>
      <c r="M5" t="s">
        <v>148</v>
      </c>
    </row>
    <row r="6" spans="1:13">
      <c r="A6" t="s">
        <v>155</v>
      </c>
      <c r="C6" s="78">
        <v>5.4478662309332293E-2</v>
      </c>
      <c r="D6" s="78">
        <v>-0.20553394300001415</v>
      </c>
      <c r="E6" s="78">
        <v>0.75429895524308566</v>
      </c>
      <c r="F6" s="78">
        <v>-1.8244222843755011</v>
      </c>
      <c r="G6" s="78">
        <v>-0.96732496681966251</v>
      </c>
      <c r="H6" s="78">
        <v>-6.2373791925409652</v>
      </c>
      <c r="I6" s="78">
        <v>2.0655110123938232</v>
      </c>
      <c r="J6" s="78">
        <v>-0.16978730468330872</v>
      </c>
      <c r="K6" s="78">
        <v>0.12224242856540868</v>
      </c>
      <c r="L6" s="78">
        <v>0.79148535803216813</v>
      </c>
      <c r="M6" s="78">
        <v>0.78028106015401422</v>
      </c>
    </row>
    <row r="7" spans="1:13">
      <c r="A7" t="s">
        <v>156</v>
      </c>
      <c r="C7" s="78">
        <v>4.4226453749338646E-2</v>
      </c>
      <c r="D7" s="78">
        <v>4.1798069769124924E-2</v>
      </c>
      <c r="E7" s="78">
        <v>0.37894047645918993</v>
      </c>
      <c r="F7" s="78">
        <v>0.97139103320872144</v>
      </c>
      <c r="G7" s="78">
        <v>-0.16069393257453979</v>
      </c>
      <c r="H7" s="78">
        <v>-0.10277150739252117</v>
      </c>
      <c r="I7" s="78">
        <v>-0.12330099622331392</v>
      </c>
      <c r="J7" s="78">
        <v>-3.3677233052895383E-2</v>
      </c>
      <c r="K7" s="78">
        <v>-5.7831833484579875E-2</v>
      </c>
      <c r="L7" s="78">
        <v>0.47698118894081865</v>
      </c>
      <c r="M7" s="78">
        <v>0.25749458154366356</v>
      </c>
    </row>
    <row r="8" spans="1:13">
      <c r="A8" t="s">
        <v>157</v>
      </c>
      <c r="B8" s="80">
        <v>4.2000000000000003E-2</v>
      </c>
      <c r="C8" s="80">
        <v>4.4999999999999998E-2</v>
      </c>
      <c r="D8" s="80">
        <v>5.6000000000000001E-2</v>
      </c>
      <c r="E8" s="315">
        <v>6.7000000000000004E-2</v>
      </c>
      <c r="F8" s="315">
        <v>8.5000000000000006E-2</v>
      </c>
      <c r="G8" s="315">
        <v>8.6999999999999994E-2</v>
      </c>
      <c r="H8" s="315">
        <v>7.0999999999999994E-2</v>
      </c>
      <c r="I8" s="315">
        <v>7.2999999999999995E-2</v>
      </c>
      <c r="J8" s="315">
        <v>7.1999999999999995E-2</v>
      </c>
      <c r="K8" s="315">
        <v>7.2999999999999995E-2</v>
      </c>
      <c r="L8" s="315">
        <v>8.4000000000000005E-2</v>
      </c>
      <c r="M8" s="315">
        <v>0.11600000000000001</v>
      </c>
    </row>
    <row r="9" spans="1:13">
      <c r="B9" s="316"/>
      <c r="C9" s="316"/>
      <c r="D9" s="316"/>
      <c r="E9" s="316"/>
      <c r="F9" s="316"/>
      <c r="G9" s="316"/>
      <c r="H9" s="316"/>
      <c r="I9" s="316"/>
      <c r="J9" s="316"/>
      <c r="K9" s="316"/>
      <c r="L9" s="316"/>
      <c r="M9" s="316"/>
    </row>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Лист10"/>
  <dimension ref="A1:N13"/>
  <sheetViews>
    <sheetView workbookViewId="0">
      <selection activeCell="M19" sqref="M19"/>
    </sheetView>
  </sheetViews>
  <sheetFormatPr defaultRowHeight="14.4"/>
  <cols>
    <col min="1" max="1" width="82.6640625" customWidth="1"/>
  </cols>
  <sheetData>
    <row r="1" spans="1:14">
      <c r="A1" t="s">
        <v>745</v>
      </c>
    </row>
    <row r="2" spans="1:14">
      <c r="A2" t="s">
        <v>159</v>
      </c>
    </row>
    <row r="3" spans="1:14">
      <c r="A3" t="s">
        <v>5</v>
      </c>
    </row>
    <row r="4" spans="1:14">
      <c r="A4" t="s">
        <v>1</v>
      </c>
    </row>
    <row r="7" spans="1:14">
      <c r="B7" t="s">
        <v>137</v>
      </c>
      <c r="C7" t="s">
        <v>138</v>
      </c>
      <c r="D7" t="s">
        <v>139</v>
      </c>
      <c r="E7" t="s">
        <v>140</v>
      </c>
      <c r="F7" t="s">
        <v>141</v>
      </c>
      <c r="G7" s="316" t="s">
        <v>142</v>
      </c>
      <c r="H7" s="316" t="s">
        <v>143</v>
      </c>
      <c r="I7" t="s">
        <v>144</v>
      </c>
      <c r="J7" s="316" t="s">
        <v>145</v>
      </c>
      <c r="K7" s="316" t="s">
        <v>146</v>
      </c>
      <c r="L7" s="316" t="s">
        <v>147</v>
      </c>
      <c r="M7" s="316" t="s">
        <v>148</v>
      </c>
      <c r="N7" s="316"/>
    </row>
    <row r="8" spans="1:14">
      <c r="A8" t="s">
        <v>149</v>
      </c>
      <c r="B8" s="317">
        <v>465.27237620622901</v>
      </c>
      <c r="C8" s="317">
        <v>516.08994234219529</v>
      </c>
      <c r="D8" s="317">
        <v>400.73856272053831</v>
      </c>
      <c r="E8" s="317">
        <v>752.63270445464309</v>
      </c>
      <c r="F8" s="317">
        <v>-819.14216485564862</v>
      </c>
      <c r="G8" s="317">
        <v>-179.69670464342008</v>
      </c>
      <c r="H8" s="317">
        <v>118.19330644231094</v>
      </c>
      <c r="I8">
        <v>124</v>
      </c>
      <c r="J8" s="314">
        <v>284.56508997670659</v>
      </c>
      <c r="K8" s="314">
        <v>238.14685178363786</v>
      </c>
      <c r="L8" s="314">
        <v>329.36414210491859</v>
      </c>
      <c r="M8" s="314">
        <v>388.67232006157235</v>
      </c>
    </row>
    <row r="9" spans="1:14">
      <c r="A9" t="s">
        <v>153</v>
      </c>
      <c r="B9" s="314">
        <v>141.350018128709</v>
      </c>
      <c r="C9" s="314">
        <v>101.09068627740248</v>
      </c>
      <c r="D9" s="314">
        <v>86.854247131008776</v>
      </c>
      <c r="E9" s="314">
        <v>149.18174808539104</v>
      </c>
      <c r="F9" s="314">
        <v>0</v>
      </c>
      <c r="G9" s="314">
        <v>56.143876094626762</v>
      </c>
      <c r="H9" s="314">
        <v>9.4734908876567623</v>
      </c>
      <c r="I9" s="314">
        <v>274.57580221366436</v>
      </c>
      <c r="J9" s="314">
        <v>68.096916494170031</v>
      </c>
      <c r="K9" s="314">
        <v>104.46244099124844</v>
      </c>
      <c r="L9" s="314">
        <v>292.99624176463908</v>
      </c>
      <c r="M9" s="314">
        <v>738</v>
      </c>
    </row>
    <row r="10" spans="1:14">
      <c r="A10" t="s">
        <v>150</v>
      </c>
      <c r="B10" s="317">
        <v>44.64471465747625</v>
      </c>
      <c r="C10" s="317">
        <v>56.035303988207765</v>
      </c>
      <c r="D10" s="317">
        <v>35.67908137151295</v>
      </c>
      <c r="E10" s="317">
        <v>42.313180683319089</v>
      </c>
      <c r="F10" s="317">
        <v>10.703226762950782</v>
      </c>
      <c r="G10" s="317">
        <v>76.550137436406629</v>
      </c>
      <c r="H10" s="317">
        <v>-1.7742551240072733</v>
      </c>
      <c r="I10">
        <v>17</v>
      </c>
      <c r="J10" s="314">
        <v>7.9389536380205454</v>
      </c>
      <c r="K10" s="314">
        <v>29.745728266359947</v>
      </c>
      <c r="L10" s="314">
        <v>25.706198214110003</v>
      </c>
      <c r="M10" s="314">
        <v>53.599659620460002</v>
      </c>
    </row>
    <row r="11" spans="1:14">
      <c r="A11" t="s">
        <v>154</v>
      </c>
      <c r="B11" s="314">
        <v>14.921542411459988</v>
      </c>
      <c r="C11" s="314">
        <v>29.265785370209997</v>
      </c>
      <c r="D11" s="314">
        <v>34.825989373510005</v>
      </c>
      <c r="E11" s="314">
        <v>34.942895630590051</v>
      </c>
      <c r="F11" s="314">
        <v>1.2713761302000202</v>
      </c>
      <c r="G11" s="314">
        <v>20.62846424316999</v>
      </c>
      <c r="H11" s="314">
        <v>12.239284818229963</v>
      </c>
      <c r="I11" s="314">
        <v>7.8688346910700053</v>
      </c>
      <c r="J11" s="314">
        <v>-9.0518467868199952</v>
      </c>
      <c r="K11" s="314">
        <v>29.087242757610046</v>
      </c>
      <c r="L11" s="314">
        <v>33.535900970319851</v>
      </c>
      <c r="M11" s="314">
        <v>78</v>
      </c>
    </row>
    <row r="13" spans="1:14">
      <c r="A13" t="s">
        <v>381</v>
      </c>
      <c r="B13" s="314"/>
      <c r="C13" s="314"/>
      <c r="D13" s="314"/>
      <c r="E13" s="314"/>
      <c r="F13" s="314"/>
      <c r="G13" s="314"/>
      <c r="H13" s="314"/>
      <c r="I13" s="314"/>
      <c r="J13" s="314"/>
      <c r="K13" s="314"/>
      <c r="L13" s="314"/>
    </row>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Лист11"/>
  <dimension ref="A1:M13"/>
  <sheetViews>
    <sheetView zoomScaleNormal="100" workbookViewId="0">
      <selection activeCell="M18" sqref="M18"/>
    </sheetView>
  </sheetViews>
  <sheetFormatPr defaultRowHeight="14.4"/>
  <cols>
    <col min="1" max="1" width="40.109375" style="319" customWidth="1"/>
    <col min="2" max="5" width="11.44140625" style="319" customWidth="1"/>
    <col min="6" max="6" width="9.5546875" style="319" bestFit="1" customWidth="1"/>
    <col min="7" max="8" width="10.33203125" style="319" bestFit="1" customWidth="1"/>
    <col min="9" max="9" width="10.109375" style="319" bestFit="1" customWidth="1"/>
    <col min="10" max="10" width="11.6640625" style="319" customWidth="1"/>
    <col min="11" max="14" width="10.109375" style="319" bestFit="1" customWidth="1"/>
    <col min="15" max="16384" width="8.88671875" style="319"/>
  </cols>
  <sheetData>
    <row r="1" spans="1:13">
      <c r="A1" s="85" t="s">
        <v>746</v>
      </c>
      <c r="B1" s="66"/>
      <c r="C1" s="66"/>
      <c r="D1" s="66"/>
      <c r="E1" s="66"/>
      <c r="F1" s="84"/>
      <c r="G1" s="318"/>
      <c r="H1" s="318"/>
    </row>
    <row r="2" spans="1:13">
      <c r="A2" s="320" t="s">
        <v>163</v>
      </c>
      <c r="B2" s="66"/>
      <c r="C2" s="66"/>
      <c r="D2" s="66"/>
      <c r="E2" s="66"/>
      <c r="F2" s="82"/>
      <c r="G2" s="318"/>
      <c r="H2" s="318"/>
    </row>
    <row r="3" spans="1:13">
      <c r="A3" s="85" t="s">
        <v>5</v>
      </c>
      <c r="B3" s="66"/>
      <c r="C3" s="66"/>
      <c r="D3" s="66"/>
      <c r="E3" s="66"/>
      <c r="F3" s="84"/>
      <c r="G3" s="318"/>
      <c r="H3" s="318"/>
    </row>
    <row r="4" spans="1:13">
      <c r="A4" s="318" t="s">
        <v>1</v>
      </c>
      <c r="B4" s="318"/>
      <c r="C4" s="318"/>
      <c r="D4" s="318"/>
      <c r="E4" s="318"/>
      <c r="F4" s="318"/>
      <c r="G4" s="318"/>
      <c r="H4" s="318"/>
      <c r="I4" s="318"/>
      <c r="J4" s="318"/>
      <c r="K4" s="318"/>
      <c r="L4" s="318"/>
      <c r="M4" s="318"/>
    </row>
    <row r="5" spans="1:13">
      <c r="A5" s="318"/>
      <c r="B5" s="318"/>
      <c r="C5" s="318"/>
      <c r="D5" s="318"/>
      <c r="E5" s="318"/>
      <c r="F5" s="318"/>
      <c r="G5" s="318"/>
      <c r="H5" s="318"/>
      <c r="I5" s="318"/>
      <c r="J5" s="318"/>
      <c r="K5" s="318"/>
      <c r="L5" s="318"/>
      <c r="M5" s="318"/>
    </row>
    <row r="6" spans="1:13">
      <c r="A6" s="318"/>
      <c r="B6" s="318"/>
      <c r="C6" s="318"/>
      <c r="D6" s="318"/>
      <c r="E6" s="318"/>
      <c r="F6" s="318"/>
      <c r="G6" s="318"/>
      <c r="H6" s="318"/>
      <c r="I6" s="318"/>
      <c r="J6" s="318"/>
      <c r="K6" s="318"/>
      <c r="L6" s="318"/>
      <c r="M6" s="318"/>
    </row>
    <row r="7" spans="1:13">
      <c r="A7" s="318"/>
      <c r="B7" s="318"/>
      <c r="C7" s="318"/>
      <c r="D7" s="318"/>
      <c r="E7" s="318"/>
      <c r="F7" s="318"/>
      <c r="G7" s="318"/>
      <c r="H7" s="318"/>
      <c r="I7" s="318"/>
      <c r="J7" s="318"/>
      <c r="K7" s="318"/>
      <c r="L7" s="318"/>
    </row>
    <row r="8" spans="1:13">
      <c r="B8" s="319" t="s">
        <v>137</v>
      </c>
      <c r="C8" s="319" t="s">
        <v>138</v>
      </c>
      <c r="D8" s="319" t="s">
        <v>139</v>
      </c>
      <c r="E8" s="319" t="s">
        <v>140</v>
      </c>
      <c r="F8" s="319" t="s">
        <v>141</v>
      </c>
      <c r="G8" s="319" t="s">
        <v>142</v>
      </c>
      <c r="H8" s="319" t="s">
        <v>143</v>
      </c>
      <c r="I8" s="319" t="s">
        <v>144</v>
      </c>
      <c r="J8" s="319" t="s">
        <v>145</v>
      </c>
      <c r="K8" s="319" t="s">
        <v>146</v>
      </c>
      <c r="L8" s="319" t="s">
        <v>147</v>
      </c>
      <c r="M8" s="321" t="s">
        <v>148</v>
      </c>
    </row>
    <row r="9" spans="1:13">
      <c r="A9" s="322" t="s">
        <v>160</v>
      </c>
      <c r="B9" s="322">
        <v>4.9071805817212883</v>
      </c>
      <c r="C9" s="322">
        <v>5.010197651288383</v>
      </c>
      <c r="D9" s="322">
        <v>5.3850364966164035</v>
      </c>
      <c r="E9" s="322">
        <v>5.6667755878252875</v>
      </c>
      <c r="F9" s="322">
        <v>2.5791567917724088</v>
      </c>
      <c r="G9" s="322">
        <v>4.9313345472808034</v>
      </c>
      <c r="H9" s="322">
        <v>5.1018575124822849</v>
      </c>
      <c r="I9" s="322">
        <v>5.8652640402868039</v>
      </c>
      <c r="J9" s="322">
        <v>6.2653599488606551</v>
      </c>
      <c r="K9" s="322">
        <v>6.8245727786795367</v>
      </c>
      <c r="L9" s="322">
        <v>7.4571287545875524</v>
      </c>
      <c r="M9" s="321">
        <v>9.2603387653515892</v>
      </c>
    </row>
    <row r="10" spans="1:13">
      <c r="A10" s="322" t="s">
        <v>383</v>
      </c>
      <c r="B10" s="322">
        <v>6.6122240327409525</v>
      </c>
      <c r="C10" s="322">
        <v>7.2041885400997501</v>
      </c>
      <c r="D10" s="322">
        <v>7.7493417583604058</v>
      </c>
      <c r="E10" s="322">
        <v>8.2939998165051421</v>
      </c>
      <c r="F10" s="322">
        <v>6.7346064404110866</v>
      </c>
      <c r="G10" s="322">
        <v>5.4091886352452505</v>
      </c>
      <c r="H10" s="322">
        <v>5.2319484163596499</v>
      </c>
      <c r="I10" s="322">
        <v>6.010208371170191</v>
      </c>
      <c r="J10" s="322">
        <v>7.0098612812242083</v>
      </c>
      <c r="K10" s="322">
        <v>8.026185894763465</v>
      </c>
      <c r="L10" s="322">
        <v>9.0958896898357526</v>
      </c>
      <c r="M10" s="321">
        <v>9.2187312399812598</v>
      </c>
    </row>
    <row r="11" spans="1:13">
      <c r="A11" s="322" t="s">
        <v>385</v>
      </c>
      <c r="B11" s="322">
        <v>2.4520102364882979</v>
      </c>
      <c r="C11" s="322">
        <v>2.4643307000872028</v>
      </c>
      <c r="D11" s="322">
        <v>2.7764606006406631</v>
      </c>
      <c r="E11" s="322">
        <v>2.9714850196287368</v>
      </c>
      <c r="F11" s="322">
        <v>0</v>
      </c>
      <c r="G11" s="322">
        <v>2.6658609597557432</v>
      </c>
      <c r="H11" s="322">
        <v>2.6789081011941853</v>
      </c>
      <c r="I11" s="322">
        <v>3.1697407350797135</v>
      </c>
      <c r="J11" s="322">
        <v>3.4547856448999172</v>
      </c>
      <c r="K11" s="322">
        <v>3.7729411917943096</v>
      </c>
      <c r="L11" s="322">
        <v>4.1795539000000002</v>
      </c>
      <c r="M11" s="321">
        <v>5.9231473487040001</v>
      </c>
    </row>
    <row r="12" spans="1:13">
      <c r="A12" s="319" t="s">
        <v>384</v>
      </c>
      <c r="B12" s="322">
        <v>1.0988032151018599</v>
      </c>
      <c r="C12" s="322">
        <v>1.1519464459430999</v>
      </c>
      <c r="D12" s="322">
        <v>1.1756440837519302</v>
      </c>
      <c r="E12" s="322">
        <v>1.2272977999915302</v>
      </c>
      <c r="F12" s="322">
        <v>1.1083335561708083</v>
      </c>
      <c r="G12" s="322">
        <v>0.91860405276584989</v>
      </c>
      <c r="H12" s="322">
        <v>1.034190301045</v>
      </c>
      <c r="I12" s="322">
        <v>1.2468409756185501</v>
      </c>
      <c r="J12" s="322">
        <v>1.3630206366199287</v>
      </c>
      <c r="K12" s="322">
        <v>1.5544920272132672</v>
      </c>
      <c r="L12" s="322">
        <v>1.7588529955979222</v>
      </c>
      <c r="M12" s="321">
        <v>1.7815867287052198</v>
      </c>
    </row>
    <row r="13" spans="1:13">
      <c r="A13" s="322" t="s">
        <v>382</v>
      </c>
      <c r="B13" s="322">
        <v>1.35636713013113</v>
      </c>
      <c r="C13" s="322">
        <v>1.3939205052580801</v>
      </c>
      <c r="D13" s="322">
        <v>1.4329318122238102</v>
      </c>
      <c r="E13" s="322">
        <v>1.46799276820502</v>
      </c>
      <c r="F13" s="322">
        <v>1.4708232356016002</v>
      </c>
      <c r="G13" s="322">
        <v>1.3468695347592101</v>
      </c>
      <c r="H13" s="322">
        <v>1.3887591102430998</v>
      </c>
      <c r="I13" s="322">
        <v>1.44868232958854</v>
      </c>
      <c r="J13" s="322">
        <v>1.4475536673408096</v>
      </c>
      <c r="K13" s="322">
        <v>1.4971395596719599</v>
      </c>
      <c r="L13" s="322">
        <v>1.5187218589896299</v>
      </c>
      <c r="M13" s="321">
        <v>1.5556046879423699</v>
      </c>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Лист12"/>
  <dimension ref="A1:T29"/>
  <sheetViews>
    <sheetView workbookViewId="0">
      <selection activeCell="B20" sqref="B20"/>
    </sheetView>
  </sheetViews>
  <sheetFormatPr defaultRowHeight="14.4"/>
  <cols>
    <col min="1" max="1" width="53.5546875" customWidth="1"/>
    <col min="4" max="8" width="10.109375" bestFit="1" customWidth="1"/>
    <col min="9" max="9" width="10.5546875" customWidth="1"/>
  </cols>
  <sheetData>
    <row r="1" spans="1:20">
      <c r="A1" t="s">
        <v>747</v>
      </c>
      <c r="D1" s="81"/>
      <c r="E1" s="81"/>
    </row>
    <row r="2" spans="1:20">
      <c r="A2" t="s">
        <v>172</v>
      </c>
      <c r="M2" s="79"/>
    </row>
    <row r="3" spans="1:20">
      <c r="A3" t="s">
        <v>5</v>
      </c>
      <c r="B3" s="78"/>
      <c r="D3" s="81"/>
      <c r="G3" s="81"/>
      <c r="H3" s="81"/>
      <c r="I3" s="81"/>
      <c r="M3" s="80"/>
    </row>
    <row r="4" spans="1:20">
      <c r="A4" t="s">
        <v>164</v>
      </c>
      <c r="B4" s="80"/>
    </row>
    <row r="5" spans="1:20">
      <c r="B5" s="78"/>
    </row>
    <row r="6" spans="1:20">
      <c r="M6" s="316"/>
      <c r="N6" s="316"/>
      <c r="O6" s="316"/>
      <c r="P6" s="316"/>
      <c r="Q6" s="316"/>
      <c r="R6" s="316"/>
      <c r="S6" s="316"/>
      <c r="T6" s="316"/>
    </row>
    <row r="7" spans="1:20">
      <c r="B7">
        <v>2021</v>
      </c>
      <c r="C7">
        <v>2022</v>
      </c>
      <c r="D7">
        <v>2023</v>
      </c>
      <c r="M7" s="316"/>
      <c r="N7" s="316"/>
      <c r="O7" s="316"/>
      <c r="P7" s="316"/>
      <c r="Q7" s="316"/>
      <c r="R7" s="316"/>
      <c r="S7" s="316"/>
      <c r="T7" s="316"/>
    </row>
    <row r="8" spans="1:20">
      <c r="A8" t="s">
        <v>168</v>
      </c>
      <c r="B8" s="78">
        <v>0.21792711628368</v>
      </c>
      <c r="C8" s="323">
        <v>-0.373</v>
      </c>
      <c r="D8" s="323">
        <v>0.53800000000000003</v>
      </c>
      <c r="M8" s="316"/>
      <c r="N8" s="316"/>
      <c r="O8" s="316"/>
      <c r="P8" s="316"/>
      <c r="Q8" s="316"/>
      <c r="R8" s="316"/>
      <c r="S8" s="316"/>
      <c r="T8" s="316"/>
    </row>
    <row r="9" spans="1:20">
      <c r="A9" t="s">
        <v>169</v>
      </c>
      <c r="B9" s="80">
        <v>2E-3</v>
      </c>
      <c r="C9" s="323">
        <v>9.5000000000000001E-2</v>
      </c>
      <c r="D9" s="323">
        <v>3.2000000000000001E-2</v>
      </c>
    </row>
    <row r="10" spans="1:20">
      <c r="A10" t="s">
        <v>170</v>
      </c>
      <c r="B10" s="78">
        <v>-4.9431863969699598E-2</v>
      </c>
      <c r="C10" s="323">
        <v>3.6999999999999998E-2</v>
      </c>
      <c r="D10" s="323">
        <v>8.0000000000000002E-3</v>
      </c>
    </row>
    <row r="11" spans="1:20">
      <c r="A11" t="s">
        <v>165</v>
      </c>
      <c r="B11" s="78">
        <v>2.7820980189283001E-2</v>
      </c>
      <c r="C11" s="323">
        <v>-0.12964325648316899</v>
      </c>
      <c r="D11" s="78">
        <v>0.20676920231601525</v>
      </c>
      <c r="J11" s="69"/>
    </row>
    <row r="12" spans="1:20">
      <c r="A12" t="s">
        <v>166</v>
      </c>
      <c r="B12" s="78">
        <v>6.9647237687918029E-2</v>
      </c>
      <c r="C12" s="78">
        <v>-0.16</v>
      </c>
      <c r="D12" s="69">
        <v>0.27152836696443816</v>
      </c>
      <c r="J12" s="69"/>
    </row>
    <row r="13" spans="1:20" ht="15.75" customHeight="1">
      <c r="A13" t="s">
        <v>167</v>
      </c>
      <c r="B13" s="78">
        <v>5.1771634292346436E-2</v>
      </c>
      <c r="C13" s="78">
        <v>-5.9000000000000004E-2</v>
      </c>
      <c r="D13" s="69">
        <v>0.23397463911202276</v>
      </c>
    </row>
    <row r="14" spans="1:20">
      <c r="A14" t="s">
        <v>171</v>
      </c>
      <c r="B14" s="315">
        <v>5.1999999999999998E-2</v>
      </c>
      <c r="C14" s="315">
        <v>-1.7000000000000001E-2</v>
      </c>
      <c r="D14" s="69">
        <v>6.3025281819379053E-2</v>
      </c>
    </row>
    <row r="15" spans="1:20">
      <c r="F15" s="78"/>
    </row>
    <row r="17" spans="2:6">
      <c r="E17" s="69"/>
      <c r="F17" s="69"/>
    </row>
    <row r="22" spans="2:6">
      <c r="E22" s="79"/>
      <c r="F22" s="69"/>
    </row>
    <row r="28" spans="2:6">
      <c r="B28" s="69"/>
      <c r="C28" s="323"/>
    </row>
    <row r="29" spans="2:6">
      <c r="B29" s="69"/>
      <c r="C29" s="323"/>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Лист13"/>
  <dimension ref="A1:T12"/>
  <sheetViews>
    <sheetView zoomScaleNormal="100" workbookViewId="0">
      <selection activeCell="A14" sqref="A14"/>
    </sheetView>
  </sheetViews>
  <sheetFormatPr defaultRowHeight="14.4"/>
  <cols>
    <col min="1" max="1" width="82.6640625" customWidth="1"/>
  </cols>
  <sheetData>
    <row r="1" spans="1:20">
      <c r="A1" t="s">
        <v>748</v>
      </c>
      <c r="H1" s="314"/>
      <c r="I1" s="316"/>
      <c r="J1" s="316"/>
      <c r="K1" s="316"/>
      <c r="L1" s="316"/>
      <c r="M1" s="316"/>
      <c r="O1" s="316"/>
      <c r="P1" s="316"/>
      <c r="R1" s="316"/>
      <c r="S1" s="316"/>
      <c r="T1" s="316"/>
    </row>
    <row r="2" spans="1:20">
      <c r="A2" t="s">
        <v>173</v>
      </c>
      <c r="H2" s="314"/>
      <c r="I2" s="316"/>
      <c r="J2" s="316"/>
      <c r="K2" s="316"/>
      <c r="L2" s="316"/>
      <c r="M2" s="316"/>
      <c r="O2" s="316"/>
      <c r="P2" s="316"/>
      <c r="R2" s="316"/>
      <c r="S2" s="316"/>
      <c r="T2" s="316"/>
    </row>
    <row r="3" spans="1:20">
      <c r="A3" t="s">
        <v>5</v>
      </c>
      <c r="B3" s="78"/>
      <c r="C3" s="78"/>
      <c r="D3" s="78"/>
      <c r="E3" s="78"/>
      <c r="F3" s="78"/>
      <c r="G3" s="78"/>
      <c r="H3" s="78"/>
      <c r="I3" s="78"/>
      <c r="J3" s="78"/>
      <c r="K3" s="78"/>
      <c r="L3" s="78"/>
      <c r="M3" s="314"/>
      <c r="N3" s="314"/>
      <c r="O3" s="314"/>
      <c r="P3" s="314"/>
      <c r="Q3" s="314"/>
      <c r="R3" s="314"/>
      <c r="S3" s="314"/>
      <c r="T3" s="314"/>
    </row>
    <row r="4" spans="1:20">
      <c r="A4" t="s">
        <v>1</v>
      </c>
      <c r="H4" s="316"/>
      <c r="I4" s="316"/>
      <c r="J4" s="316"/>
      <c r="K4" s="316"/>
      <c r="L4" s="316"/>
      <c r="M4" s="316"/>
      <c r="N4" s="316"/>
    </row>
    <row r="5" spans="1:20">
      <c r="B5" t="s">
        <v>137</v>
      </c>
      <c r="C5" t="s">
        <v>138</v>
      </c>
      <c r="D5" t="s">
        <v>139</v>
      </c>
      <c r="E5" t="s">
        <v>140</v>
      </c>
      <c r="F5" t="s">
        <v>141</v>
      </c>
      <c r="G5" s="316" t="s">
        <v>142</v>
      </c>
      <c r="H5" s="316" t="s">
        <v>143</v>
      </c>
      <c r="I5" t="s">
        <v>144</v>
      </c>
      <c r="J5" s="316" t="s">
        <v>145</v>
      </c>
      <c r="K5" s="316" t="s">
        <v>146</v>
      </c>
      <c r="L5" s="316" t="s">
        <v>147</v>
      </c>
      <c r="M5" s="316" t="s">
        <v>148</v>
      </c>
      <c r="N5" s="316"/>
    </row>
    <row r="6" spans="1:20">
      <c r="A6" t="s">
        <v>152</v>
      </c>
      <c r="B6" s="314">
        <v>200.91627519764523</v>
      </c>
      <c r="C6" s="314">
        <v>186.39177563582024</v>
      </c>
      <c r="D6" s="314">
        <v>157.35931787603172</v>
      </c>
      <c r="E6" s="314">
        <v>226.43782439930015</v>
      </c>
      <c r="F6" s="314">
        <v>11.974602893150802</v>
      </c>
      <c r="G6" s="314">
        <v>153.32247777420338</v>
      </c>
      <c r="H6" s="314">
        <v>19.938520581879452</v>
      </c>
      <c r="I6" s="314">
        <v>299.44463690473435</v>
      </c>
      <c r="J6" s="314">
        <v>66.984023345370588</v>
      </c>
      <c r="K6" s="314">
        <v>163.29541201521846</v>
      </c>
      <c r="L6" s="314">
        <v>352.23834094906897</v>
      </c>
      <c r="M6" s="314">
        <v>870</v>
      </c>
      <c r="N6" s="316"/>
    </row>
    <row r="7" spans="1:20">
      <c r="A7" t="s">
        <v>149</v>
      </c>
      <c r="B7" s="317">
        <v>465.27237620622901</v>
      </c>
      <c r="C7" s="317">
        <v>516.08994234219529</v>
      </c>
      <c r="D7" s="317">
        <v>400.73856272053831</v>
      </c>
      <c r="E7" s="317">
        <v>752.63270445464309</v>
      </c>
      <c r="F7" s="317">
        <v>-819.14216485564862</v>
      </c>
      <c r="G7" s="317">
        <v>-179.69670464342008</v>
      </c>
      <c r="H7" s="317">
        <v>118.19330644231094</v>
      </c>
      <c r="I7">
        <v>124</v>
      </c>
      <c r="J7" s="314">
        <v>284.56508997670659</v>
      </c>
      <c r="K7" s="314">
        <v>238.14685178363786</v>
      </c>
      <c r="L7" s="314">
        <v>329.36414210491859</v>
      </c>
      <c r="M7" s="314">
        <v>388.67232006157235</v>
      </c>
    </row>
    <row r="8" spans="1:20">
      <c r="B8" s="314"/>
      <c r="C8" s="314"/>
      <c r="D8" s="314"/>
      <c r="E8" s="314"/>
      <c r="F8" s="314"/>
      <c r="G8" s="314"/>
      <c r="H8" s="314"/>
      <c r="I8" s="314"/>
      <c r="J8" s="314"/>
      <c r="K8" s="314"/>
      <c r="L8" s="314"/>
    </row>
    <row r="9" spans="1:20">
      <c r="B9" s="317"/>
      <c r="C9" s="317"/>
      <c r="D9" s="317"/>
      <c r="E9" s="317"/>
      <c r="F9" s="317"/>
      <c r="G9" s="317"/>
      <c r="H9" s="317"/>
      <c r="J9" s="314"/>
      <c r="K9" s="314"/>
      <c r="L9" s="314"/>
    </row>
    <row r="10" spans="1:20">
      <c r="B10" s="314"/>
      <c r="C10" s="314"/>
      <c r="D10" s="314"/>
      <c r="E10" s="314"/>
      <c r="F10" s="314"/>
      <c r="G10" s="314"/>
      <c r="H10" s="314"/>
      <c r="I10" s="314"/>
      <c r="J10" s="314"/>
      <c r="K10" s="314"/>
      <c r="L10" s="314"/>
    </row>
    <row r="12" spans="1:20">
      <c r="B12" s="314"/>
      <c r="C12" s="314"/>
      <c r="D12" s="314"/>
      <c r="E12" s="314"/>
      <c r="F12" s="314"/>
      <c r="G12" s="314"/>
      <c r="H12" s="314"/>
      <c r="I12" s="314"/>
      <c r="J12" s="314"/>
      <c r="K12" s="314"/>
      <c r="L12" s="314"/>
    </row>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Лист14"/>
  <dimension ref="A1:T13"/>
  <sheetViews>
    <sheetView workbookViewId="0">
      <selection activeCell="A9" sqref="A9"/>
    </sheetView>
  </sheetViews>
  <sheetFormatPr defaultRowHeight="14.4"/>
  <cols>
    <col min="1" max="1" width="49.33203125" customWidth="1"/>
    <col min="21" max="21" width="8.6640625" customWidth="1"/>
  </cols>
  <sheetData>
    <row r="1" spans="1:20">
      <c r="A1" t="s">
        <v>749</v>
      </c>
    </row>
    <row r="2" spans="1:20">
      <c r="A2" t="s">
        <v>174</v>
      </c>
    </row>
    <row r="3" spans="1:20">
      <c r="A3" t="s">
        <v>5</v>
      </c>
    </row>
    <row r="4" spans="1:20">
      <c r="A4" t="s">
        <v>1</v>
      </c>
      <c r="H4" s="314"/>
      <c r="I4" s="316"/>
      <c r="J4" s="316"/>
      <c r="K4" s="316"/>
      <c r="L4" s="316"/>
      <c r="M4" s="316"/>
      <c r="O4" s="316"/>
      <c r="P4" s="316"/>
      <c r="R4" s="316"/>
      <c r="S4" s="316"/>
      <c r="T4" s="316"/>
    </row>
    <row r="5" spans="1:20">
      <c r="B5" t="s">
        <v>137</v>
      </c>
      <c r="C5" t="s">
        <v>138</v>
      </c>
      <c r="D5" t="s">
        <v>139</v>
      </c>
      <c r="E5" t="s">
        <v>140</v>
      </c>
      <c r="F5" s="314" t="s">
        <v>145</v>
      </c>
      <c r="G5" s="316" t="s">
        <v>146</v>
      </c>
      <c r="H5" s="316" t="s">
        <v>147</v>
      </c>
      <c r="I5" s="316" t="s">
        <v>148</v>
      </c>
      <c r="L5" s="316"/>
      <c r="M5" s="316"/>
      <c r="O5" s="316"/>
      <c r="P5" s="316"/>
      <c r="R5" s="316"/>
      <c r="S5" s="316"/>
      <c r="T5" s="316"/>
    </row>
    <row r="6" spans="1:20">
      <c r="A6" t="s">
        <v>151</v>
      </c>
      <c r="B6" s="78">
        <v>0.69840933979549202</v>
      </c>
      <c r="C6" s="78">
        <v>0.73466672389379761</v>
      </c>
      <c r="D6" s="78">
        <v>0.71804351289091994</v>
      </c>
      <c r="E6" s="78">
        <v>0.76872164187767122</v>
      </c>
      <c r="F6" s="78">
        <v>0.8094604116267472</v>
      </c>
      <c r="G6" s="78">
        <v>0.57210822510817849</v>
      </c>
      <c r="H6" s="78">
        <v>0.4967512040361643</v>
      </c>
      <c r="I6" s="78">
        <v>0.30889372594929004</v>
      </c>
      <c r="L6" s="78"/>
      <c r="M6" s="78"/>
      <c r="N6" s="314"/>
      <c r="O6" s="314"/>
      <c r="P6" s="314"/>
      <c r="Q6" s="314"/>
      <c r="R6" s="314"/>
      <c r="S6" s="314"/>
      <c r="T6" s="314"/>
    </row>
    <row r="7" spans="1:20">
      <c r="H7" s="316"/>
      <c r="I7" s="316"/>
      <c r="J7" s="316"/>
      <c r="K7" s="316"/>
      <c r="L7" s="316"/>
      <c r="M7" s="316"/>
      <c r="N7" s="316"/>
    </row>
    <row r="8" spans="1:20">
      <c r="G8" s="316"/>
      <c r="H8" s="316"/>
      <c r="J8" s="316"/>
      <c r="K8" s="316"/>
      <c r="L8" s="316"/>
      <c r="M8" s="316"/>
      <c r="N8" s="316"/>
    </row>
    <row r="9" spans="1:20">
      <c r="B9" s="314"/>
      <c r="C9" s="314"/>
      <c r="D9" s="314"/>
      <c r="E9" s="314"/>
      <c r="F9" s="314"/>
      <c r="G9" s="314"/>
      <c r="H9" s="314"/>
      <c r="I9" s="314"/>
      <c r="J9" s="314"/>
      <c r="K9" s="314"/>
      <c r="L9" s="314"/>
      <c r="M9" s="314"/>
      <c r="N9" s="316"/>
    </row>
    <row r="10" spans="1:20">
      <c r="B10" s="317"/>
      <c r="C10" s="317"/>
      <c r="D10" s="317"/>
      <c r="E10" s="317"/>
      <c r="F10" s="317"/>
      <c r="G10" s="317"/>
      <c r="H10" s="317"/>
      <c r="J10" s="314"/>
      <c r="K10" s="314"/>
      <c r="L10" s="314"/>
      <c r="M10" s="314"/>
    </row>
    <row r="11" spans="1:20">
      <c r="B11" s="314"/>
      <c r="C11" s="314"/>
      <c r="D11" s="314"/>
      <c r="E11" s="314"/>
      <c r="F11" s="314"/>
      <c r="G11" s="314"/>
      <c r="H11" s="314"/>
      <c r="I11" s="314"/>
      <c r="J11" s="314"/>
      <c r="K11" s="314"/>
      <c r="L11" s="314"/>
    </row>
    <row r="12" spans="1:20">
      <c r="B12" s="317"/>
      <c r="C12" s="317"/>
      <c r="D12" s="317"/>
      <c r="E12" s="317"/>
      <c r="F12" s="317"/>
      <c r="G12" s="317"/>
      <c r="H12" s="317"/>
      <c r="J12" s="314"/>
      <c r="K12" s="314"/>
      <c r="L12" s="314"/>
      <c r="M12" s="314"/>
    </row>
    <row r="13" spans="1:20">
      <c r="B13" s="314"/>
      <c r="C13" s="314"/>
      <c r="D13" s="314"/>
      <c r="E13" s="314"/>
      <c r="F13" s="314"/>
      <c r="G13" s="314"/>
      <c r="H13" s="314"/>
      <c r="I13" s="314"/>
      <c r="J13" s="314"/>
      <c r="K13" s="314"/>
      <c r="L13" s="314"/>
    </row>
  </sheetData>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Лист15"/>
  <dimension ref="A1:G14"/>
  <sheetViews>
    <sheetView zoomScaleNormal="100" workbookViewId="0">
      <selection activeCell="D12" sqref="D12"/>
    </sheetView>
  </sheetViews>
  <sheetFormatPr defaultColWidth="9.109375" defaultRowHeight="14.4"/>
  <cols>
    <col min="1" max="2" width="9.109375" style="324"/>
    <col min="3" max="3" width="21.44140625" style="324" customWidth="1"/>
    <col min="4" max="16384" width="9.109375" style="324"/>
  </cols>
  <sheetData>
    <row r="1" spans="1:7">
      <c r="A1" s="137" t="s">
        <v>750</v>
      </c>
    </row>
    <row r="2" spans="1:7">
      <c r="A2" s="137" t="s">
        <v>176</v>
      </c>
    </row>
    <row r="3" spans="1:7">
      <c r="A3" s="137" t="s">
        <v>5</v>
      </c>
    </row>
    <row r="4" spans="1:7">
      <c r="A4" s="137" t="s">
        <v>1</v>
      </c>
      <c r="D4" s="324">
        <v>2020</v>
      </c>
      <c r="E4" s="324">
        <v>2021</v>
      </c>
      <c r="F4" s="324">
        <v>2022</v>
      </c>
      <c r="G4" s="324">
        <v>2023</v>
      </c>
    </row>
    <row r="5" spans="1:7">
      <c r="C5" s="324" t="s">
        <v>6</v>
      </c>
      <c r="D5" s="325">
        <v>16</v>
      </c>
      <c r="E5" s="325">
        <v>21</v>
      </c>
      <c r="F5" s="325">
        <v>2</v>
      </c>
      <c r="G5" s="325">
        <v>26</v>
      </c>
    </row>
    <row r="6" spans="1:7">
      <c r="C6" s="324" t="s">
        <v>387</v>
      </c>
      <c r="D6" s="325">
        <v>23.3</v>
      </c>
      <c r="E6" s="325">
        <v>21.8</v>
      </c>
      <c r="F6" s="325">
        <v>16.600000000000001</v>
      </c>
      <c r="G6" s="325">
        <v>24.8</v>
      </c>
    </row>
    <row r="7" spans="1:7">
      <c r="C7" s="324" t="s">
        <v>122</v>
      </c>
      <c r="D7" s="325">
        <v>6.1435270172765817</v>
      </c>
      <c r="E7" s="325">
        <v>1.1240330308274136</v>
      </c>
      <c r="F7" s="325">
        <v>-10.767170397817326</v>
      </c>
      <c r="G7" s="325">
        <v>17.145519863479453</v>
      </c>
    </row>
    <row r="8" spans="1:7">
      <c r="C8" s="324" t="s">
        <v>123</v>
      </c>
      <c r="D8" s="325">
        <v>24.569621798388841</v>
      </c>
      <c r="E8" s="325">
        <v>22.718758771664508</v>
      </c>
      <c r="F8" s="325">
        <v>36.662469283251333</v>
      </c>
      <c r="G8" s="325">
        <v>45.225646268846361</v>
      </c>
    </row>
    <row r="9" spans="1:7">
      <c r="C9" s="324" t="s">
        <v>175</v>
      </c>
      <c r="D9" s="325">
        <v>14.27433930892987</v>
      </c>
      <c r="E9" s="325">
        <v>18.434782853604542</v>
      </c>
      <c r="F9" s="325">
        <v>21.2767515169269</v>
      </c>
      <c r="G9" s="325">
        <v>24.452367066330513</v>
      </c>
    </row>
    <row r="10" spans="1:7">
      <c r="C10" s="324" t="s">
        <v>386</v>
      </c>
      <c r="D10" s="137"/>
    </row>
    <row r="11" spans="1:7">
      <c r="D11" s="325"/>
      <c r="E11" s="325"/>
      <c r="F11" s="325"/>
    </row>
    <row r="12" spans="1:7">
      <c r="D12" s="325"/>
      <c r="E12" s="325"/>
      <c r="F12" s="325"/>
    </row>
    <row r="13" spans="1:7">
      <c r="D13" s="325"/>
      <c r="E13" s="325"/>
      <c r="F13" s="325"/>
    </row>
    <row r="14" spans="1:7">
      <c r="D14" s="325"/>
      <c r="E14" s="325"/>
      <c r="F14" s="325"/>
    </row>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Лист16"/>
  <dimension ref="A1:O16"/>
  <sheetViews>
    <sheetView workbookViewId="0">
      <selection activeCell="A6" sqref="A6"/>
    </sheetView>
  </sheetViews>
  <sheetFormatPr defaultColWidth="8.88671875" defaultRowHeight="14.4"/>
  <cols>
    <col min="1" max="1" width="53.6640625" style="326" customWidth="1"/>
    <col min="2" max="4" width="19.33203125" style="326" customWidth="1"/>
    <col min="5" max="5" width="30.33203125" style="326" customWidth="1"/>
    <col min="6" max="10" width="19.33203125" style="326" customWidth="1"/>
    <col min="11" max="16384" width="8.88671875" style="326"/>
  </cols>
  <sheetData>
    <row r="1" spans="1:15">
      <c r="A1" s="326" t="s">
        <v>751</v>
      </c>
      <c r="M1" s="327"/>
      <c r="N1" s="327"/>
      <c r="O1" s="327"/>
    </row>
    <row r="2" spans="1:15">
      <c r="A2" s="326" t="s">
        <v>177</v>
      </c>
      <c r="M2" s="327"/>
      <c r="N2" s="327"/>
      <c r="O2" s="327"/>
    </row>
    <row r="3" spans="1:15">
      <c r="M3" s="327"/>
      <c r="N3" s="327"/>
      <c r="O3" s="327"/>
    </row>
    <row r="4" spans="1:15">
      <c r="A4" s="326" t="s">
        <v>1</v>
      </c>
      <c r="M4" s="327"/>
      <c r="N4" s="327"/>
      <c r="O4" s="327"/>
    </row>
    <row r="5" spans="1:15">
      <c r="B5" s="326" t="s">
        <v>128</v>
      </c>
      <c r="C5" s="326" t="s">
        <v>129</v>
      </c>
      <c r="M5" s="327"/>
      <c r="N5" s="327"/>
      <c r="O5" s="327"/>
    </row>
    <row r="6" spans="1:15">
      <c r="A6" s="326" t="s">
        <v>130</v>
      </c>
      <c r="B6" s="328">
        <v>3.3</v>
      </c>
      <c r="C6" s="329">
        <v>25</v>
      </c>
    </row>
    <row r="7" spans="1:15">
      <c r="A7" s="326" t="s">
        <v>131</v>
      </c>
      <c r="B7" s="328">
        <v>11.5</v>
      </c>
      <c r="C7" s="329">
        <v>122</v>
      </c>
    </row>
    <row r="8" spans="1:15">
      <c r="A8" s="326" t="s">
        <v>132</v>
      </c>
      <c r="B8" s="328">
        <v>3.3</v>
      </c>
      <c r="C8" s="329">
        <v>122</v>
      </c>
    </row>
    <row r="9" spans="1:15">
      <c r="A9" s="326" t="s">
        <v>133</v>
      </c>
      <c r="B9" s="328">
        <v>1.8</v>
      </c>
      <c r="C9" s="329">
        <v>51</v>
      </c>
    </row>
    <row r="10" spans="1:15">
      <c r="A10" s="326" t="s">
        <v>134</v>
      </c>
      <c r="B10" s="328">
        <v>12.5</v>
      </c>
      <c r="C10" s="329">
        <v>48</v>
      </c>
    </row>
    <row r="11" spans="1:15">
      <c r="A11" s="326" t="s">
        <v>135</v>
      </c>
      <c r="B11" s="328">
        <v>2.1</v>
      </c>
      <c r="C11" s="329">
        <v>34</v>
      </c>
      <c r="D11" s="329"/>
    </row>
    <row r="12" spans="1:15">
      <c r="A12" s="326" t="s">
        <v>136</v>
      </c>
      <c r="B12" s="326">
        <v>44</v>
      </c>
      <c r="C12" s="326">
        <v>152</v>
      </c>
      <c r="D12" s="329"/>
      <c r="F12" s="329"/>
    </row>
    <row r="13" spans="1:15">
      <c r="D13" s="328"/>
      <c r="F13" s="329"/>
    </row>
    <row r="14" spans="1:15">
      <c r="D14" s="328"/>
      <c r="F14" s="329"/>
    </row>
    <row r="15" spans="1:15">
      <c r="D15" s="328"/>
      <c r="F15" s="329"/>
    </row>
    <row r="16" spans="1:15">
      <c r="D16" s="328"/>
      <c r="F16" s="329"/>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8"/>
  <sheetViews>
    <sheetView workbookViewId="0">
      <selection activeCell="D18" sqref="D18"/>
    </sheetView>
  </sheetViews>
  <sheetFormatPr defaultRowHeight="14.4"/>
  <cols>
    <col min="1" max="1" width="8.88671875" style="119"/>
    <col min="2" max="5" width="11.33203125" style="119" bestFit="1" customWidth="1"/>
    <col min="6" max="16384" width="8.88671875" style="119"/>
  </cols>
  <sheetData>
    <row r="1" spans="1:6">
      <c r="A1" s="137" t="s">
        <v>755</v>
      </c>
      <c r="B1" s="125"/>
      <c r="C1" s="125"/>
      <c r="D1" s="125"/>
      <c r="E1" s="125"/>
      <c r="F1" s="125"/>
    </row>
    <row r="2" spans="1:6">
      <c r="A2" s="125"/>
      <c r="B2" s="125"/>
      <c r="C2" s="125"/>
      <c r="D2" s="125"/>
      <c r="E2" s="125"/>
      <c r="F2" s="125"/>
    </row>
    <row r="3" spans="1:6" s="123" customFormat="1">
      <c r="A3" s="126"/>
      <c r="B3" s="126">
        <v>44927</v>
      </c>
      <c r="C3" s="126">
        <v>45292</v>
      </c>
      <c r="D3" s="126">
        <v>44927</v>
      </c>
      <c r="E3" s="126">
        <v>45292</v>
      </c>
      <c r="F3" s="126"/>
    </row>
    <row r="4" spans="1:6">
      <c r="A4" s="125"/>
      <c r="B4" s="125" t="s">
        <v>736</v>
      </c>
      <c r="C4" s="125" t="s">
        <v>736</v>
      </c>
      <c r="D4" s="125"/>
      <c r="E4" s="125"/>
      <c r="F4" s="125"/>
    </row>
    <row r="5" spans="1:6">
      <c r="A5" s="125" t="s">
        <v>737</v>
      </c>
      <c r="B5" s="125">
        <v>19487.757928885476</v>
      </c>
      <c r="C5" s="125">
        <v>23041.926942065827</v>
      </c>
      <c r="D5" s="125">
        <f>B5/B$5*100</f>
        <v>100</v>
      </c>
      <c r="E5" s="125">
        <f>C5/C$5*100</f>
        <v>100</v>
      </c>
      <c r="F5" s="125"/>
    </row>
    <row r="6" spans="1:6">
      <c r="A6" s="125" t="s">
        <v>738</v>
      </c>
      <c r="B6" s="125">
        <v>11289.18729600625</v>
      </c>
      <c r="C6" s="125">
        <v>11225.875059513693</v>
      </c>
      <c r="D6" s="125">
        <f t="shared" ref="D6:E9" si="0">B6/B$5*100</f>
        <v>57.92963632452043</v>
      </c>
      <c r="E6" s="125">
        <f t="shared" si="0"/>
        <v>48.719341432419441</v>
      </c>
      <c r="F6" s="125"/>
    </row>
    <row r="7" spans="1:6">
      <c r="A7" s="125" t="s">
        <v>461</v>
      </c>
      <c r="B7" s="125">
        <v>4961.247327917371</v>
      </c>
      <c r="C7" s="125">
        <v>5145.4322883388131</v>
      </c>
      <c r="D7" s="125">
        <f t="shared" si="0"/>
        <v>25.458276657694039</v>
      </c>
      <c r="E7" s="125">
        <f t="shared" si="0"/>
        <v>22.330737794959344</v>
      </c>
      <c r="F7" s="125"/>
    </row>
    <row r="8" spans="1:6">
      <c r="A8" s="125" t="s">
        <v>463</v>
      </c>
      <c r="B8" s="125">
        <v>2653.1799973005582</v>
      </c>
      <c r="C8" s="125">
        <v>5924.9751282205507</v>
      </c>
      <c r="D8" s="125">
        <f t="shared" si="0"/>
        <v>13.614598492974487</v>
      </c>
      <c r="E8" s="125">
        <f t="shared" si="0"/>
        <v>25.713887311237809</v>
      </c>
      <c r="F8" s="125"/>
    </row>
    <row r="9" spans="1:6">
      <c r="A9" s="125" t="s">
        <v>32</v>
      </c>
      <c r="B9" s="125">
        <v>584.14330766129569</v>
      </c>
      <c r="C9" s="125">
        <v>745.64446599277017</v>
      </c>
      <c r="D9" s="125">
        <f t="shared" si="0"/>
        <v>2.9974885248110397</v>
      </c>
      <c r="E9" s="125">
        <f t="shared" si="0"/>
        <v>3.2360334613834132</v>
      </c>
      <c r="F9" s="125"/>
    </row>
    <row r="10" spans="1:6">
      <c r="A10" s="125" t="s">
        <v>739</v>
      </c>
      <c r="B10" s="125">
        <v>16485.365340392425</v>
      </c>
      <c r="C10" s="125">
        <v>19407.168587527682</v>
      </c>
      <c r="D10" s="125">
        <f>B10/B$10*100</f>
        <v>100</v>
      </c>
      <c r="E10" s="125">
        <f>C10/C$10*100</f>
        <v>100</v>
      </c>
      <c r="F10" s="125"/>
    </row>
    <row r="11" spans="1:6">
      <c r="A11" s="125" t="s">
        <v>738</v>
      </c>
      <c r="B11" s="125">
        <v>9670.2181750721902</v>
      </c>
      <c r="C11" s="125">
        <v>8147.5136169701673</v>
      </c>
      <c r="D11" s="125">
        <f t="shared" ref="D11:E14" si="1">B11/B$10*100</f>
        <v>58.659410788902754</v>
      </c>
      <c r="E11" s="125">
        <f t="shared" si="1"/>
        <v>41.981979907189007</v>
      </c>
      <c r="F11" s="125"/>
    </row>
    <row r="12" spans="1:6">
      <c r="A12" s="125" t="s">
        <v>461</v>
      </c>
      <c r="B12" s="125">
        <v>3487.587064822616</v>
      </c>
      <c r="C12" s="125">
        <v>3767.087315378848</v>
      </c>
      <c r="D12" s="125">
        <f t="shared" si="1"/>
        <v>21.15565529067975</v>
      </c>
      <c r="E12" s="125">
        <f t="shared" si="1"/>
        <v>19.410803272971126</v>
      </c>
      <c r="F12" s="125"/>
    </row>
    <row r="13" spans="1:6">
      <c r="A13" s="125" t="s">
        <v>463</v>
      </c>
      <c r="B13" s="125">
        <v>2813.262578686109</v>
      </c>
      <c r="C13" s="125">
        <v>6636.7426972241719</v>
      </c>
      <c r="D13" s="125">
        <f t="shared" si="1"/>
        <v>17.065212208509909</v>
      </c>
      <c r="E13" s="125">
        <f t="shared" si="1"/>
        <v>34.197377465404088</v>
      </c>
      <c r="F13" s="125"/>
    </row>
    <row r="14" spans="1:6">
      <c r="A14" s="125" t="s">
        <v>32</v>
      </c>
      <c r="B14" s="125">
        <v>514.29752181150934</v>
      </c>
      <c r="C14" s="125">
        <v>855.82495795449495</v>
      </c>
      <c r="D14" s="125">
        <f t="shared" si="1"/>
        <v>3.1197217119075793</v>
      </c>
      <c r="E14" s="125">
        <f t="shared" si="1"/>
        <v>4.4098393544357837</v>
      </c>
      <c r="F14" s="125"/>
    </row>
    <row r="15" spans="1:6">
      <c r="A15" s="125"/>
      <c r="B15" s="125"/>
      <c r="C15" s="125"/>
      <c r="D15" s="125"/>
      <c r="E15" s="125"/>
      <c r="F15" s="125"/>
    </row>
    <row r="16" spans="1:6">
      <c r="A16" s="125"/>
      <c r="B16" s="125"/>
      <c r="C16" s="125"/>
      <c r="D16" s="125"/>
      <c r="E16" s="125"/>
      <c r="F16" s="125"/>
    </row>
    <row r="18" spans="9:9">
      <c r="I18" s="119" t="s">
        <v>740</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Лист81"/>
  <dimension ref="A1:L33"/>
  <sheetViews>
    <sheetView zoomScale="88" workbookViewId="0"/>
  </sheetViews>
  <sheetFormatPr defaultRowHeight="14.4"/>
  <cols>
    <col min="1" max="1" width="19.33203125" style="340" customWidth="1"/>
    <col min="2" max="2" width="21" style="340" customWidth="1"/>
    <col min="3" max="3" width="21.109375" style="340" customWidth="1"/>
    <col min="4" max="4" width="20.44140625" style="340" customWidth="1"/>
    <col min="5" max="5" width="19.6640625" style="340" customWidth="1"/>
    <col min="6" max="6" width="19.88671875" style="340" customWidth="1"/>
    <col min="7" max="7" width="23.109375" style="340" customWidth="1"/>
    <col min="8" max="16384" width="8.88671875" style="340"/>
  </cols>
  <sheetData>
    <row r="1" spans="1:12" s="332" customFormat="1" ht="21.75" customHeight="1">
      <c r="A1" s="330" t="s">
        <v>768</v>
      </c>
      <c r="B1" s="331"/>
      <c r="H1" s="426"/>
      <c r="I1" s="426"/>
    </row>
    <row r="2" spans="1:12" s="332" customFormat="1" ht="23.4" customHeight="1">
      <c r="A2" s="334"/>
      <c r="B2" s="335" t="s">
        <v>652</v>
      </c>
      <c r="C2" s="335" t="s">
        <v>653</v>
      </c>
      <c r="D2" s="335" t="s">
        <v>654</v>
      </c>
      <c r="E2" s="335" t="s">
        <v>655</v>
      </c>
      <c r="F2" s="335" t="s">
        <v>656</v>
      </c>
      <c r="G2" s="335" t="s">
        <v>657</v>
      </c>
      <c r="H2" s="336"/>
      <c r="I2" s="336"/>
      <c r="J2" s="336"/>
      <c r="K2" s="336"/>
      <c r="L2" s="336"/>
    </row>
    <row r="3" spans="1:12" s="332" customFormat="1" ht="23.4" customHeight="1">
      <c r="A3" s="337" t="s">
        <v>658</v>
      </c>
      <c r="B3" s="338">
        <v>25728662</v>
      </c>
      <c r="C3" s="338">
        <v>27586340</v>
      </c>
      <c r="D3" s="338">
        <v>30610619</v>
      </c>
      <c r="E3" s="338">
        <v>36264352</v>
      </c>
      <c r="F3" s="338">
        <v>46005323</v>
      </c>
      <c r="G3" s="338">
        <v>57531056</v>
      </c>
      <c r="H3" s="331"/>
      <c r="I3" s="331"/>
      <c r="J3" s="331"/>
      <c r="K3" s="331"/>
      <c r="L3" s="331"/>
    </row>
    <row r="4" spans="1:12" s="332" customFormat="1" ht="38.4" customHeight="1">
      <c r="A4" s="337" t="s">
        <v>659</v>
      </c>
      <c r="B4" s="338">
        <v>14191521</v>
      </c>
      <c r="C4" s="338">
        <v>15419684</v>
      </c>
      <c r="D4" s="338">
        <v>17225359</v>
      </c>
      <c r="E4" s="338">
        <v>20413562</v>
      </c>
      <c r="F4" s="338">
        <v>24579412</v>
      </c>
      <c r="G4" s="338">
        <v>30823309</v>
      </c>
      <c r="H4" s="331"/>
      <c r="I4" s="331"/>
      <c r="J4" s="331"/>
      <c r="K4" s="331"/>
      <c r="L4" s="331"/>
    </row>
    <row r="5" spans="1:12" s="332" customFormat="1" ht="38.4" customHeight="1">
      <c r="A5" s="337" t="s">
        <v>660</v>
      </c>
      <c r="B5" s="338">
        <v>2562090</v>
      </c>
      <c r="C5" s="338">
        <v>2707846</v>
      </c>
      <c r="D5" s="338">
        <v>3032049</v>
      </c>
      <c r="E5" s="338">
        <v>4081817</v>
      </c>
      <c r="F5" s="338">
        <v>6214731</v>
      </c>
      <c r="G5" s="338">
        <v>7891928</v>
      </c>
      <c r="H5" s="331"/>
      <c r="I5" s="331"/>
      <c r="J5" s="331"/>
      <c r="K5" s="331"/>
      <c r="L5" s="331"/>
    </row>
    <row r="6" spans="1:12" s="332" customFormat="1" ht="38.4" customHeight="1">
      <c r="A6" s="337" t="s">
        <v>661</v>
      </c>
      <c r="B6" s="338">
        <v>1604057</v>
      </c>
      <c r="C6" s="338">
        <v>1605884</v>
      </c>
      <c r="D6" s="338">
        <v>1695014</v>
      </c>
      <c r="E6" s="338">
        <v>1998371</v>
      </c>
      <c r="F6" s="338">
        <v>2686251</v>
      </c>
      <c r="G6" s="338">
        <v>3352449</v>
      </c>
      <c r="H6" s="331"/>
      <c r="I6" s="331"/>
      <c r="J6" s="331"/>
      <c r="K6" s="331"/>
      <c r="L6" s="331"/>
    </row>
    <row r="7" spans="1:12" s="332" customFormat="1" ht="38.4" customHeight="1">
      <c r="A7" s="337" t="s">
        <v>662</v>
      </c>
      <c r="B7" s="338">
        <v>314525</v>
      </c>
      <c r="C7" s="338">
        <v>351511</v>
      </c>
      <c r="D7" s="338">
        <v>335087</v>
      </c>
      <c r="E7" s="338">
        <v>367746</v>
      </c>
      <c r="F7" s="338">
        <v>511493</v>
      </c>
      <c r="G7" s="338">
        <v>535443</v>
      </c>
      <c r="H7" s="331"/>
      <c r="I7" s="331"/>
      <c r="J7" s="331"/>
      <c r="K7" s="331"/>
      <c r="L7" s="331"/>
    </row>
    <row r="8" spans="1:12" s="332" customFormat="1" ht="38.4" customHeight="1">
      <c r="A8" s="337" t="s">
        <v>663</v>
      </c>
      <c r="B8" s="338">
        <v>2488856</v>
      </c>
      <c r="C8" s="338">
        <v>2510730</v>
      </c>
      <c r="D8" s="338">
        <v>2730580</v>
      </c>
      <c r="E8" s="338">
        <v>3138889</v>
      </c>
      <c r="F8" s="338">
        <v>3801102</v>
      </c>
      <c r="G8" s="338">
        <v>4754664</v>
      </c>
      <c r="H8" s="331"/>
      <c r="I8" s="331"/>
      <c r="J8" s="331"/>
      <c r="K8" s="331"/>
      <c r="L8" s="331"/>
    </row>
    <row r="9" spans="1:12" s="332" customFormat="1" ht="38.4" customHeight="1">
      <c r="A9" s="337" t="s">
        <v>664</v>
      </c>
      <c r="B9" s="338">
        <v>2029005</v>
      </c>
      <c r="C9" s="338">
        <v>2212837</v>
      </c>
      <c r="D9" s="338">
        <v>2351680</v>
      </c>
      <c r="E9" s="338">
        <v>2681498</v>
      </c>
      <c r="F9" s="338">
        <v>3705088</v>
      </c>
      <c r="G9" s="338">
        <v>4455141</v>
      </c>
      <c r="H9" s="331"/>
      <c r="I9" s="331"/>
      <c r="J9" s="331"/>
      <c r="K9" s="331"/>
      <c r="L9" s="331"/>
    </row>
    <row r="10" spans="1:12" s="332" customFormat="1" ht="38.4" customHeight="1">
      <c r="A10" s="337" t="s">
        <v>665</v>
      </c>
      <c r="B10" s="338">
        <v>1771578</v>
      </c>
      <c r="C10" s="338">
        <v>1857796</v>
      </c>
      <c r="D10" s="338">
        <v>1960599</v>
      </c>
      <c r="E10" s="338">
        <v>2024049</v>
      </c>
      <c r="F10" s="338">
        <v>2386120</v>
      </c>
      <c r="G10" s="338">
        <v>2756778</v>
      </c>
      <c r="H10" s="331"/>
      <c r="I10" s="331"/>
      <c r="J10" s="331"/>
      <c r="K10" s="331"/>
      <c r="L10" s="331"/>
    </row>
    <row r="11" spans="1:12" s="332" customFormat="1" ht="38.4" customHeight="1">
      <c r="A11" s="337" t="s">
        <v>666</v>
      </c>
      <c r="B11" s="338">
        <v>767029</v>
      </c>
      <c r="C11" s="338">
        <v>920053</v>
      </c>
      <c r="D11" s="338">
        <v>1280250</v>
      </c>
      <c r="E11" s="338">
        <v>1558421</v>
      </c>
      <c r="F11" s="338">
        <v>2121128</v>
      </c>
      <c r="G11" s="338">
        <v>2961343</v>
      </c>
      <c r="H11" s="331"/>
      <c r="I11" s="331"/>
      <c r="J11" s="331"/>
      <c r="K11" s="331"/>
      <c r="L11" s="331"/>
    </row>
    <row r="33" spans="3:3">
      <c r="C33" s="339" t="s">
        <v>421</v>
      </c>
    </row>
  </sheetData>
  <mergeCells count="1">
    <mergeCell ref="H1:I1"/>
  </mergeCells>
  <pageMargins left="0.7" right="0.7" top="0.75" bottom="0.75" header="0.3" footer="0.3"/>
  <pageSetup paperSize="9" orientation="portrait"/>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Лист82"/>
  <dimension ref="A1:F33"/>
  <sheetViews>
    <sheetView zoomScaleNormal="100" workbookViewId="0">
      <selection activeCell="I6" sqref="I6"/>
    </sheetView>
  </sheetViews>
  <sheetFormatPr defaultRowHeight="14.4"/>
  <cols>
    <col min="1" max="1" width="20.33203125" style="340" customWidth="1"/>
    <col min="2" max="16384" width="8.88671875" style="340"/>
  </cols>
  <sheetData>
    <row r="1" spans="1:6" s="332" customFormat="1" ht="21.75" customHeight="1">
      <c r="A1" s="341" t="s">
        <v>667</v>
      </c>
    </row>
    <row r="2" spans="1:6" s="332" customFormat="1" ht="23.4" customHeight="1">
      <c r="A2" s="334"/>
      <c r="B2" s="342">
        <v>2019</v>
      </c>
      <c r="C2" s="342">
        <v>2020</v>
      </c>
      <c r="D2" s="342">
        <v>2021</v>
      </c>
      <c r="E2" s="342">
        <v>2022</v>
      </c>
      <c r="F2" s="342">
        <v>2023</v>
      </c>
    </row>
    <row r="3" spans="1:6" s="332" customFormat="1" ht="23.4" customHeight="1">
      <c r="A3" s="337" t="s">
        <v>658</v>
      </c>
      <c r="B3" s="343">
        <v>7.2202666427037627</v>
      </c>
      <c r="C3" s="343">
        <v>10.962958478725355</v>
      </c>
      <c r="D3" s="343">
        <v>18.469842115901017</v>
      </c>
      <c r="E3" s="343">
        <v>26.861009401188255</v>
      </c>
      <c r="F3" s="343">
        <v>25.053042231656548</v>
      </c>
    </row>
    <row r="4" spans="1:6" s="332" customFormat="1" ht="38.4" customHeight="1">
      <c r="A4" s="337" t="s">
        <v>659</v>
      </c>
      <c r="B4" s="343">
        <v>8.6542027454280515</v>
      </c>
      <c r="C4" s="343">
        <v>11.710194579862971</v>
      </c>
      <c r="D4" s="343">
        <v>18.508775346859238</v>
      </c>
      <c r="E4" s="343">
        <v>20.407266502533943</v>
      </c>
      <c r="F4" s="343">
        <v>25.402955123580668</v>
      </c>
    </row>
    <row r="5" spans="1:6" s="332" customFormat="1" ht="38.4" customHeight="1">
      <c r="A5" s="337" t="s">
        <v>660</v>
      </c>
      <c r="B5" s="343">
        <v>5.6889492562712292</v>
      </c>
      <c r="C5" s="343">
        <v>11.972726661708236</v>
      </c>
      <c r="D5" s="343">
        <v>34.62239561431889</v>
      </c>
      <c r="E5" s="343">
        <v>52.254032946601967</v>
      </c>
      <c r="F5" s="343">
        <v>26.987443221597204</v>
      </c>
    </row>
    <row r="6" spans="1:6" s="332" customFormat="1" ht="38.4" customHeight="1">
      <c r="A6" s="337" t="s">
        <v>661</v>
      </c>
      <c r="B6" s="343">
        <v>0.11389869561992327</v>
      </c>
      <c r="C6" s="343">
        <v>5.5502140876925239</v>
      </c>
      <c r="D6" s="343">
        <v>17.897020319596194</v>
      </c>
      <c r="E6" s="343">
        <v>34.422036748932015</v>
      </c>
      <c r="F6" s="343">
        <v>24.800288580627793</v>
      </c>
    </row>
    <row r="7" spans="1:6" s="332" customFormat="1" ht="38.4" customHeight="1">
      <c r="A7" s="337" t="s">
        <v>662</v>
      </c>
      <c r="B7" s="343">
        <v>11.759319608934106</v>
      </c>
      <c r="C7" s="343">
        <v>-4.6724000102414891</v>
      </c>
      <c r="D7" s="343">
        <v>9.7464240630045396</v>
      </c>
      <c r="E7" s="343">
        <v>39.088664458620883</v>
      </c>
      <c r="F7" s="343">
        <v>4.6823710197402448</v>
      </c>
    </row>
    <row r="8" spans="1:6" s="332" customFormat="1" ht="38.4" customHeight="1">
      <c r="A8" s="337" t="s">
        <v>663</v>
      </c>
      <c r="B8" s="343">
        <v>0.87887768516941378</v>
      </c>
      <c r="C8" s="343">
        <v>8.75641745627766</v>
      </c>
      <c r="D8" s="343">
        <v>14.953196756733007</v>
      </c>
      <c r="E8" s="343">
        <v>21.097050580635383</v>
      </c>
      <c r="F8" s="343">
        <v>25.086461768192493</v>
      </c>
    </row>
    <row r="9" spans="1:6" s="332" customFormat="1" ht="38.4" customHeight="1">
      <c r="A9" s="337" t="s">
        <v>664</v>
      </c>
      <c r="B9" s="343">
        <v>9.0602043858935843</v>
      </c>
      <c r="C9" s="343">
        <v>6.2744341313888015</v>
      </c>
      <c r="D9" s="343">
        <v>14.024782283303864</v>
      </c>
      <c r="E9" s="343">
        <v>38.172320098691102</v>
      </c>
      <c r="F9" s="343">
        <v>20.243864653147241</v>
      </c>
    </row>
    <row r="10" spans="1:6" s="332" customFormat="1" ht="38.4" customHeight="1">
      <c r="A10" s="337" t="s">
        <v>665</v>
      </c>
      <c r="B10" s="343">
        <v>4.8667346286756867</v>
      </c>
      <c r="C10" s="343">
        <v>5.5336000292819989</v>
      </c>
      <c r="D10" s="343">
        <v>3.2362558585411989</v>
      </c>
      <c r="E10" s="343">
        <v>17.88845032901871</v>
      </c>
      <c r="F10" s="343">
        <v>15.533921177476401</v>
      </c>
    </row>
    <row r="11" spans="1:6" s="332" customFormat="1" ht="38.4" customHeight="1">
      <c r="A11" s="337" t="s">
        <v>666</v>
      </c>
      <c r="B11" s="343">
        <v>19.950223524795035</v>
      </c>
      <c r="C11" s="343">
        <v>39.149592469129516</v>
      </c>
      <c r="D11" s="343">
        <v>21.727865651239981</v>
      </c>
      <c r="E11" s="343">
        <v>36.107508818220481</v>
      </c>
      <c r="F11" s="343">
        <v>39.611706601393223</v>
      </c>
    </row>
    <row r="33" spans="2:2">
      <c r="B33" s="339" t="s">
        <v>421</v>
      </c>
    </row>
  </sheetData>
  <pageMargins left="0.7" right="0.7" top="0.75" bottom="0.75" header="0.3" footer="0.3"/>
  <pageSetup paperSize="9" orientation="portrait"/>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Лист83"/>
  <dimension ref="A1:J33"/>
  <sheetViews>
    <sheetView zoomScaleNormal="100" workbookViewId="0">
      <selection activeCell="C30" sqref="C30"/>
    </sheetView>
  </sheetViews>
  <sheetFormatPr defaultRowHeight="14.4"/>
  <cols>
    <col min="1" max="1" width="62.44140625" style="125" customWidth="1"/>
    <col min="2" max="2" width="12.33203125" style="125" customWidth="1"/>
    <col min="3" max="3" width="11.88671875" style="125" bestFit="1" customWidth="1"/>
    <col min="4" max="4" width="10.6640625" style="125" bestFit="1" customWidth="1"/>
    <col min="5" max="5" width="10.109375" style="125" bestFit="1" customWidth="1"/>
    <col min="6" max="6" width="9.44140625" style="125" bestFit="1" customWidth="1"/>
    <col min="7" max="8" width="10.6640625" style="125" bestFit="1" customWidth="1"/>
    <col min="9" max="10" width="10.109375" style="125" bestFit="1" customWidth="1"/>
    <col min="11" max="16384" width="8.88671875" style="125"/>
  </cols>
  <sheetData>
    <row r="1" spans="1:10">
      <c r="A1" s="124" t="s">
        <v>668</v>
      </c>
    </row>
    <row r="2" spans="1:10">
      <c r="A2" s="344"/>
      <c r="B2" s="345" t="s">
        <v>658</v>
      </c>
      <c r="C2" s="345" t="s">
        <v>659</v>
      </c>
      <c r="D2" s="345" t="s">
        <v>660</v>
      </c>
      <c r="E2" s="345" t="s">
        <v>661</v>
      </c>
      <c r="F2" s="345" t="s">
        <v>662</v>
      </c>
      <c r="G2" s="345" t="s">
        <v>663</v>
      </c>
      <c r="H2" s="345" t="s">
        <v>664</v>
      </c>
      <c r="I2" s="345" t="s">
        <v>665</v>
      </c>
      <c r="J2" s="345" t="s">
        <v>666</v>
      </c>
    </row>
    <row r="3" spans="1:10">
      <c r="A3" s="346" t="s">
        <v>669</v>
      </c>
      <c r="B3" s="345">
        <v>57531056</v>
      </c>
      <c r="C3" s="345">
        <v>30823309</v>
      </c>
      <c r="D3" s="345">
        <v>7891928</v>
      </c>
      <c r="E3" s="345">
        <v>3352449</v>
      </c>
      <c r="F3" s="345">
        <v>535443</v>
      </c>
      <c r="G3" s="345">
        <v>4754664</v>
      </c>
      <c r="H3" s="345">
        <v>4455141</v>
      </c>
      <c r="I3" s="345">
        <v>2756778</v>
      </c>
      <c r="J3" s="345">
        <v>2961343</v>
      </c>
    </row>
    <row r="4" spans="1:10" s="120" customFormat="1">
      <c r="A4" s="347" t="s">
        <v>670</v>
      </c>
      <c r="B4" s="348">
        <v>2625434</v>
      </c>
      <c r="C4" s="348">
        <v>481068</v>
      </c>
      <c r="D4" s="348">
        <v>370662</v>
      </c>
      <c r="E4" s="348">
        <v>9965</v>
      </c>
      <c r="F4" s="348">
        <v>1324</v>
      </c>
      <c r="G4" s="348">
        <v>137084</v>
      </c>
      <c r="H4" s="348">
        <v>711153</v>
      </c>
      <c r="I4" s="348">
        <v>286013</v>
      </c>
      <c r="J4" s="348">
        <v>628166</v>
      </c>
    </row>
    <row r="5" spans="1:10" ht="14.25" hidden="1" customHeight="1">
      <c r="A5" s="344" t="s">
        <v>671</v>
      </c>
      <c r="B5" s="345">
        <v>1692446</v>
      </c>
      <c r="C5" s="345">
        <v>182814</v>
      </c>
      <c r="D5" s="345">
        <v>361640</v>
      </c>
      <c r="E5" s="345">
        <v>7181</v>
      </c>
      <c r="F5" s="345">
        <v>37</v>
      </c>
      <c r="G5" s="345">
        <v>103662</v>
      </c>
      <c r="H5" s="345">
        <v>641852</v>
      </c>
      <c r="I5" s="345">
        <v>232874</v>
      </c>
      <c r="J5" s="345">
        <v>162387</v>
      </c>
    </row>
    <row r="6" spans="1:10" s="120" customFormat="1" hidden="1">
      <c r="A6" s="347" t="s">
        <v>672</v>
      </c>
      <c r="B6" s="348">
        <v>12753420</v>
      </c>
      <c r="C6" s="348">
        <v>4398728</v>
      </c>
      <c r="D6" s="348">
        <v>2738479</v>
      </c>
      <c r="E6" s="348">
        <v>668836</v>
      </c>
      <c r="F6" s="348">
        <v>144821</v>
      </c>
      <c r="G6" s="348">
        <v>1893653</v>
      </c>
      <c r="H6" s="348">
        <v>1753238</v>
      </c>
      <c r="I6" s="348">
        <v>705970</v>
      </c>
      <c r="J6" s="348">
        <v>449695</v>
      </c>
    </row>
    <row r="7" spans="1:10" ht="15.75" customHeight="1">
      <c r="A7" s="344" t="s">
        <v>673</v>
      </c>
      <c r="B7" s="345">
        <v>1479667</v>
      </c>
      <c r="C7" s="345">
        <v>654429</v>
      </c>
      <c r="D7" s="345">
        <v>112679</v>
      </c>
      <c r="E7" s="345">
        <v>192370</v>
      </c>
      <c r="F7" s="345">
        <v>82701</v>
      </c>
      <c r="G7" s="345">
        <v>254456</v>
      </c>
      <c r="H7" s="345">
        <v>50746</v>
      </c>
      <c r="I7" s="345">
        <v>95715</v>
      </c>
      <c r="J7" s="345">
        <v>36569</v>
      </c>
    </row>
    <row r="8" spans="1:10">
      <c r="A8" s="344" t="s">
        <v>674</v>
      </c>
      <c r="B8" s="345">
        <v>153826</v>
      </c>
      <c r="C8" s="345">
        <v>20666</v>
      </c>
      <c r="D8" s="345">
        <v>66228</v>
      </c>
      <c r="E8" s="345">
        <v>1304</v>
      </c>
      <c r="F8" s="345">
        <v>229</v>
      </c>
      <c r="G8" s="345">
        <v>19166</v>
      </c>
      <c r="H8" s="345">
        <v>13630</v>
      </c>
      <c r="I8" s="345">
        <v>29437</v>
      </c>
      <c r="J8" s="345">
        <v>3166</v>
      </c>
    </row>
    <row r="9" spans="1:10" ht="28.8">
      <c r="A9" s="344" t="s">
        <v>675</v>
      </c>
      <c r="B9" s="345">
        <v>404445</v>
      </c>
      <c r="C9" s="345">
        <v>52086</v>
      </c>
      <c r="D9" s="345">
        <v>286409</v>
      </c>
      <c r="E9" s="345">
        <v>5881</v>
      </c>
      <c r="F9" s="345">
        <v>721</v>
      </c>
      <c r="G9" s="345">
        <v>45050</v>
      </c>
      <c r="H9" s="345">
        <v>2613</v>
      </c>
      <c r="I9" s="345">
        <v>8130</v>
      </c>
      <c r="J9" s="345">
        <v>3554</v>
      </c>
    </row>
    <row r="10" spans="1:10">
      <c r="A10" s="344" t="s">
        <v>676</v>
      </c>
      <c r="B10" s="345">
        <v>1735308</v>
      </c>
      <c r="C10" s="345">
        <v>855526</v>
      </c>
      <c r="D10" s="345">
        <v>439003</v>
      </c>
      <c r="E10" s="345">
        <v>167138</v>
      </c>
      <c r="F10" s="345">
        <v>0</v>
      </c>
      <c r="G10" s="345">
        <v>62920</v>
      </c>
      <c r="H10" s="345">
        <v>114089</v>
      </c>
      <c r="I10" s="345">
        <v>96629</v>
      </c>
      <c r="J10" s="345">
        <v>3</v>
      </c>
    </row>
    <row r="11" spans="1:10">
      <c r="A11" s="344" t="s">
        <v>677</v>
      </c>
      <c r="B11" s="345">
        <v>2170644</v>
      </c>
      <c r="C11" s="345">
        <v>311870</v>
      </c>
      <c r="D11" s="345">
        <v>1020184</v>
      </c>
      <c r="E11" s="345">
        <v>60957</v>
      </c>
      <c r="F11" s="345">
        <v>9452</v>
      </c>
      <c r="G11" s="345">
        <v>364078</v>
      </c>
      <c r="H11" s="345">
        <v>210921</v>
      </c>
      <c r="I11" s="345">
        <v>63185</v>
      </c>
      <c r="J11" s="345">
        <v>129997</v>
      </c>
    </row>
    <row r="12" spans="1:10">
      <c r="A12" s="344" t="s">
        <v>678</v>
      </c>
      <c r="B12" s="345">
        <v>322945</v>
      </c>
      <c r="C12" s="345">
        <v>142498</v>
      </c>
      <c r="D12" s="345">
        <v>19157</v>
      </c>
      <c r="E12" s="345">
        <v>20824</v>
      </c>
      <c r="F12" s="345">
        <v>25373</v>
      </c>
      <c r="G12" s="345">
        <v>55220</v>
      </c>
      <c r="H12" s="345">
        <v>33058</v>
      </c>
      <c r="I12" s="345">
        <v>21136</v>
      </c>
      <c r="J12" s="345">
        <v>5678</v>
      </c>
    </row>
    <row r="13" spans="1:10" ht="28.8">
      <c r="A13" s="344" t="s">
        <v>679</v>
      </c>
      <c r="B13" s="345">
        <v>2012243</v>
      </c>
      <c r="C13" s="345">
        <v>257508</v>
      </c>
      <c r="D13" s="345">
        <v>66221</v>
      </c>
      <c r="E13" s="345">
        <v>85910</v>
      </c>
      <c r="F13" s="345">
        <v>3585</v>
      </c>
      <c r="G13" s="345">
        <v>303230</v>
      </c>
      <c r="H13" s="345">
        <v>989351</v>
      </c>
      <c r="I13" s="345">
        <v>293407</v>
      </c>
      <c r="J13" s="345">
        <v>13031</v>
      </c>
    </row>
    <row r="14" spans="1:10" s="121" customFormat="1">
      <c r="A14" s="349" t="s">
        <v>680</v>
      </c>
      <c r="B14" s="350">
        <v>852248</v>
      </c>
      <c r="C14" s="350">
        <v>529787</v>
      </c>
      <c r="D14" s="350">
        <v>66543</v>
      </c>
      <c r="E14" s="350">
        <v>12682</v>
      </c>
      <c r="F14" s="350">
        <v>618</v>
      </c>
      <c r="G14" s="350">
        <v>150896</v>
      </c>
      <c r="H14" s="350">
        <v>80540</v>
      </c>
      <c r="I14" s="350">
        <v>9925</v>
      </c>
      <c r="J14" s="350">
        <v>1258</v>
      </c>
    </row>
    <row r="15" spans="1:10" ht="28.8" hidden="1">
      <c r="A15" s="344" t="s">
        <v>681</v>
      </c>
      <c r="B15" s="345">
        <v>12629</v>
      </c>
      <c r="C15" s="345">
        <v>1451</v>
      </c>
      <c r="D15" s="345">
        <v>7368</v>
      </c>
      <c r="E15" s="345">
        <v>1042</v>
      </c>
      <c r="F15" s="345">
        <v>39</v>
      </c>
      <c r="G15" s="345">
        <v>1388</v>
      </c>
      <c r="H15" s="345">
        <v>73</v>
      </c>
      <c r="I15" s="345">
        <v>1267</v>
      </c>
      <c r="J15" s="345">
        <v>2</v>
      </c>
    </row>
    <row r="16" spans="1:10" s="121" customFormat="1">
      <c r="A16" s="349" t="s">
        <v>682</v>
      </c>
      <c r="B16" s="350">
        <v>2300967</v>
      </c>
      <c r="C16" s="350">
        <v>792039</v>
      </c>
      <c r="D16" s="350">
        <v>536672</v>
      </c>
      <c r="E16" s="350">
        <v>78086</v>
      </c>
      <c r="F16" s="350">
        <v>6717</v>
      </c>
      <c r="G16" s="350">
        <v>414457</v>
      </c>
      <c r="H16" s="350">
        <v>213013</v>
      </c>
      <c r="I16" s="350">
        <v>29197</v>
      </c>
      <c r="J16" s="350">
        <v>230786</v>
      </c>
    </row>
    <row r="17" spans="1:10" hidden="1">
      <c r="A17" s="344" t="s">
        <v>683</v>
      </c>
      <c r="B17" s="345">
        <v>334696</v>
      </c>
      <c r="C17" s="345">
        <v>56371</v>
      </c>
      <c r="D17" s="345">
        <v>9407</v>
      </c>
      <c r="E17" s="345">
        <v>124</v>
      </c>
      <c r="F17" s="345">
        <v>6576</v>
      </c>
      <c r="G17" s="345">
        <v>243815</v>
      </c>
      <c r="H17" s="345">
        <v>17186</v>
      </c>
      <c r="I17" s="345">
        <v>1011</v>
      </c>
      <c r="J17" s="345">
        <v>205</v>
      </c>
    </row>
    <row r="18" spans="1:10" hidden="1">
      <c r="A18" s="344" t="s">
        <v>684</v>
      </c>
      <c r="B18" s="345">
        <v>1548659</v>
      </c>
      <c r="C18" s="345">
        <v>700137</v>
      </c>
      <c r="D18" s="345">
        <v>131018</v>
      </c>
      <c r="E18" s="345">
        <v>72977</v>
      </c>
      <c r="F18" s="345">
        <v>2840</v>
      </c>
      <c r="G18" s="345">
        <v>88937</v>
      </c>
      <c r="H18" s="345">
        <v>72414</v>
      </c>
      <c r="I18" s="345">
        <v>345438</v>
      </c>
      <c r="J18" s="345">
        <v>134899</v>
      </c>
    </row>
    <row r="19" spans="1:10" s="121" customFormat="1">
      <c r="A19" s="349" t="s">
        <v>685</v>
      </c>
      <c r="B19" s="350">
        <v>2691768</v>
      </c>
      <c r="C19" s="350">
        <v>1062782</v>
      </c>
      <c r="D19" s="350">
        <v>133394</v>
      </c>
      <c r="E19" s="350">
        <v>412245</v>
      </c>
      <c r="F19" s="350">
        <v>175013</v>
      </c>
      <c r="G19" s="350">
        <v>500167</v>
      </c>
      <c r="H19" s="350">
        <v>113046</v>
      </c>
      <c r="I19" s="350">
        <v>202386</v>
      </c>
      <c r="J19" s="350">
        <v>92733</v>
      </c>
    </row>
    <row r="20" spans="1:10" hidden="1">
      <c r="A20" s="344" t="s">
        <v>686</v>
      </c>
      <c r="B20" s="345">
        <v>2649421</v>
      </c>
      <c r="C20" s="345">
        <v>1060296</v>
      </c>
      <c r="D20" s="345">
        <v>130927</v>
      </c>
      <c r="E20" s="345">
        <v>406325</v>
      </c>
      <c r="F20" s="345">
        <v>174994</v>
      </c>
      <c r="G20" s="345">
        <v>496107</v>
      </c>
      <c r="H20" s="345">
        <v>112326</v>
      </c>
      <c r="I20" s="345">
        <v>199683</v>
      </c>
      <c r="J20" s="345">
        <v>68763</v>
      </c>
    </row>
    <row r="21" spans="1:10" s="121" customFormat="1">
      <c r="A21" s="349" t="s">
        <v>687</v>
      </c>
      <c r="B21" s="350">
        <v>3637217</v>
      </c>
      <c r="C21" s="350">
        <v>2057628</v>
      </c>
      <c r="D21" s="350">
        <v>468913</v>
      </c>
      <c r="E21" s="350">
        <v>206576</v>
      </c>
      <c r="F21" s="350">
        <v>41197</v>
      </c>
      <c r="G21" s="350">
        <v>343407</v>
      </c>
      <c r="H21" s="350">
        <v>193844</v>
      </c>
      <c r="I21" s="350">
        <v>196934</v>
      </c>
      <c r="J21" s="350">
        <v>128717</v>
      </c>
    </row>
    <row r="22" spans="1:10" hidden="1">
      <c r="A22" s="344" t="s">
        <v>688</v>
      </c>
      <c r="B22" s="345">
        <v>3386126</v>
      </c>
      <c r="C22" s="345">
        <v>1960242</v>
      </c>
      <c r="D22" s="345">
        <v>429476</v>
      </c>
      <c r="E22" s="345">
        <v>182768</v>
      </c>
      <c r="F22" s="345">
        <v>38644</v>
      </c>
      <c r="G22" s="345">
        <v>317410</v>
      </c>
      <c r="H22" s="345">
        <v>177964</v>
      </c>
      <c r="I22" s="345">
        <v>161212</v>
      </c>
      <c r="J22" s="345">
        <v>118410</v>
      </c>
    </row>
    <row r="23" spans="1:10" s="121" customFormat="1">
      <c r="A23" s="349" t="s">
        <v>689</v>
      </c>
      <c r="B23" s="350">
        <v>3165220</v>
      </c>
      <c r="C23" s="350">
        <v>1729444</v>
      </c>
      <c r="D23" s="350">
        <v>426388</v>
      </c>
      <c r="E23" s="350">
        <v>239408</v>
      </c>
      <c r="F23" s="350">
        <v>13296</v>
      </c>
      <c r="G23" s="350">
        <v>209085</v>
      </c>
      <c r="H23" s="350">
        <v>110162</v>
      </c>
      <c r="I23" s="350">
        <v>104307</v>
      </c>
      <c r="J23" s="350">
        <v>333131</v>
      </c>
    </row>
    <row r="24" spans="1:10" ht="28.8" hidden="1">
      <c r="A24" s="344" t="s">
        <v>690</v>
      </c>
      <c r="B24" s="345">
        <v>126145</v>
      </c>
      <c r="C24" s="345">
        <v>62405</v>
      </c>
      <c r="D24" s="345">
        <v>6255</v>
      </c>
      <c r="E24" s="345">
        <v>944</v>
      </c>
      <c r="F24" s="345">
        <v>13</v>
      </c>
      <c r="G24" s="345">
        <v>1345</v>
      </c>
      <c r="H24" s="345">
        <v>35690</v>
      </c>
      <c r="I24" s="345">
        <v>15792</v>
      </c>
      <c r="J24" s="345">
        <v>3702</v>
      </c>
    </row>
    <row r="25" spans="1:10" ht="28.8" hidden="1">
      <c r="A25" s="344" t="s">
        <v>691</v>
      </c>
      <c r="B25" s="345">
        <v>6817178</v>
      </c>
      <c r="C25" s="345">
        <v>3168512</v>
      </c>
      <c r="D25" s="345">
        <v>1319662</v>
      </c>
      <c r="E25" s="345">
        <v>786223</v>
      </c>
      <c r="F25" s="345">
        <v>97738</v>
      </c>
      <c r="G25" s="345">
        <v>498362</v>
      </c>
      <c r="H25" s="345">
        <v>283907</v>
      </c>
      <c r="I25" s="345">
        <v>425045</v>
      </c>
      <c r="J25" s="345">
        <v>237728</v>
      </c>
    </row>
    <row r="26" spans="1:10" s="121" customFormat="1" ht="28.8">
      <c r="A26" s="349" t="s">
        <v>692</v>
      </c>
      <c r="B26" s="350">
        <v>11529101</v>
      </c>
      <c r="C26" s="350">
        <v>6985171</v>
      </c>
      <c r="D26" s="350">
        <v>1424222</v>
      </c>
      <c r="E26" s="350">
        <v>756835</v>
      </c>
      <c r="F26" s="350">
        <v>41741</v>
      </c>
      <c r="G26" s="350">
        <v>841813</v>
      </c>
      <c r="H26" s="350">
        <v>522222</v>
      </c>
      <c r="I26" s="350">
        <v>369813</v>
      </c>
      <c r="J26" s="350">
        <v>587284</v>
      </c>
    </row>
    <row r="27" spans="1:10" s="121" customFormat="1">
      <c r="A27" s="349" t="s">
        <v>693</v>
      </c>
      <c r="B27" s="350">
        <v>12373033</v>
      </c>
      <c r="C27" s="350">
        <v>10030698</v>
      </c>
      <c r="D27" s="350">
        <v>839395</v>
      </c>
      <c r="E27" s="350">
        <v>176709</v>
      </c>
      <c r="F27" s="350">
        <v>13784</v>
      </c>
      <c r="G27" s="350">
        <v>196953</v>
      </c>
      <c r="H27" s="350">
        <v>669402</v>
      </c>
      <c r="I27" s="350">
        <v>86611</v>
      </c>
      <c r="J27" s="350">
        <v>359481</v>
      </c>
    </row>
    <row r="28" spans="1:10" s="121" customFormat="1">
      <c r="A28" s="349" t="s">
        <v>694</v>
      </c>
      <c r="B28" s="350">
        <v>390026</v>
      </c>
      <c r="C28" s="350">
        <v>209141</v>
      </c>
      <c r="D28" s="350">
        <v>39796</v>
      </c>
      <c r="E28" s="350">
        <v>22675</v>
      </c>
      <c r="F28" s="350">
        <v>3689</v>
      </c>
      <c r="G28" s="350">
        <v>45203</v>
      </c>
      <c r="H28" s="350">
        <v>25753</v>
      </c>
      <c r="I28" s="350">
        <v>34259</v>
      </c>
      <c r="J28" s="350">
        <v>9509</v>
      </c>
    </row>
    <row r="32" spans="1:10">
      <c r="A32" s="124"/>
    </row>
    <row r="33" spans="1:1">
      <c r="A33" s="351"/>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Лист84"/>
  <dimension ref="A1:K28"/>
  <sheetViews>
    <sheetView zoomScaleNormal="100" workbookViewId="0">
      <selection activeCell="C15" sqref="C15"/>
    </sheetView>
  </sheetViews>
  <sheetFormatPr defaultRowHeight="14.4"/>
  <cols>
    <col min="1" max="1" width="23.5546875" style="340" customWidth="1"/>
    <col min="2" max="7" width="13.44140625" style="340" customWidth="1"/>
    <col min="8" max="16384" width="8.88671875" style="340"/>
  </cols>
  <sheetData>
    <row r="1" spans="1:11" s="332" customFormat="1" ht="30" customHeight="1">
      <c r="A1" s="333" t="s">
        <v>762</v>
      </c>
      <c r="B1" s="333"/>
    </row>
    <row r="2" spans="1:11">
      <c r="A2" s="352"/>
      <c r="B2" s="353">
        <v>43497</v>
      </c>
      <c r="C2" s="353">
        <v>43831</v>
      </c>
      <c r="D2" s="353">
        <v>44197</v>
      </c>
      <c r="E2" s="353">
        <v>44562</v>
      </c>
      <c r="F2" s="353">
        <v>44927</v>
      </c>
      <c r="G2" s="353">
        <v>45292</v>
      </c>
    </row>
    <row r="3" spans="1:11">
      <c r="A3" s="354" t="s">
        <v>659</v>
      </c>
      <c r="B3" s="355">
        <v>7.6142155587128402</v>
      </c>
      <c r="C3" s="355">
        <v>7.2891960691282645</v>
      </c>
      <c r="D3" s="355">
        <v>6.8910552169043324</v>
      </c>
      <c r="E3" s="355">
        <v>9.2062619938646666</v>
      </c>
      <c r="F3" s="355">
        <v>7.553077347822641</v>
      </c>
      <c r="G3" s="355">
        <v>5.7834154016364696</v>
      </c>
    </row>
    <row r="4" spans="1:11">
      <c r="A4" s="354" t="s">
        <v>660</v>
      </c>
      <c r="B4" s="355">
        <v>7.9346939412745066</v>
      </c>
      <c r="C4" s="355">
        <v>6.9493242968765578</v>
      </c>
      <c r="D4" s="355">
        <v>6.3083083419826007</v>
      </c>
      <c r="E4" s="355">
        <v>4.5762463138352354</v>
      </c>
      <c r="F4" s="355">
        <v>3.1531694613974439</v>
      </c>
      <c r="G4" s="355">
        <v>2.4810920728116121</v>
      </c>
    </row>
    <row r="5" spans="1:11">
      <c r="A5" s="354" t="s">
        <v>661</v>
      </c>
      <c r="B5" s="355">
        <v>8.2281988732320599</v>
      </c>
      <c r="C5" s="355">
        <v>11.010820208682571</v>
      </c>
      <c r="D5" s="355">
        <v>7.4635961708870839</v>
      </c>
      <c r="E5" s="355">
        <v>6.8248588475313152</v>
      </c>
      <c r="F5" s="355">
        <v>4.6701890478588934</v>
      </c>
      <c r="G5" s="355">
        <v>3.27512812275444</v>
      </c>
    </row>
    <row r="6" spans="1:11">
      <c r="A6" s="354" t="s">
        <v>662</v>
      </c>
      <c r="B6" s="355">
        <v>16.424767506557508</v>
      </c>
      <c r="C6" s="355">
        <v>23.311646008233026</v>
      </c>
      <c r="D6" s="355">
        <v>25.707055182683902</v>
      </c>
      <c r="E6" s="355">
        <v>19.323663615647757</v>
      </c>
      <c r="F6" s="355">
        <v>13.222272836578409</v>
      </c>
      <c r="G6" s="355">
        <v>12.362847212495074</v>
      </c>
    </row>
    <row r="7" spans="1:11">
      <c r="A7" s="354" t="s">
        <v>663</v>
      </c>
      <c r="B7" s="355">
        <v>7.6100023464595781</v>
      </c>
      <c r="C7" s="355">
        <v>8.0629139732269088</v>
      </c>
      <c r="D7" s="355">
        <v>7.1594679518637072</v>
      </c>
      <c r="E7" s="355">
        <v>6.392994463964798</v>
      </c>
      <c r="F7" s="355">
        <v>4.4612851746677675</v>
      </c>
      <c r="G7" s="355">
        <v>3.1377401221200909</v>
      </c>
    </row>
    <row r="8" spans="1:11">
      <c r="A8" s="354" t="s">
        <v>664</v>
      </c>
      <c r="B8" s="355">
        <v>4.3750015401637743</v>
      </c>
      <c r="C8" s="355">
        <v>4.9867658575846301</v>
      </c>
      <c r="D8" s="355">
        <v>5.7160412981358011</v>
      </c>
      <c r="E8" s="355">
        <v>4.3103146077304553</v>
      </c>
      <c r="F8" s="355">
        <v>3.0448669505285704</v>
      </c>
      <c r="G8" s="355">
        <v>2.1036146779641767</v>
      </c>
    </row>
    <row r="9" spans="1:11">
      <c r="A9" s="354" t="s">
        <v>665</v>
      </c>
      <c r="B9" s="355">
        <v>8.4305630347633578</v>
      </c>
      <c r="C9" s="355">
        <v>7.915239348130795</v>
      </c>
      <c r="D9" s="355">
        <v>9.0813062742559811</v>
      </c>
      <c r="E9" s="355">
        <v>5.8700159926958291</v>
      </c>
      <c r="F9" s="355">
        <v>4.8853787739091077</v>
      </c>
      <c r="G9" s="355">
        <v>3.4021237836343734</v>
      </c>
    </row>
    <row r="10" spans="1:11">
      <c r="A10" s="354" t="s">
        <v>666</v>
      </c>
      <c r="B10" s="355">
        <v>7.0735265550585442</v>
      </c>
      <c r="C10" s="355">
        <v>5.8791178334291612</v>
      </c>
      <c r="D10" s="355">
        <v>4.5088849834016793</v>
      </c>
      <c r="E10" s="355">
        <v>3.3338231453503258</v>
      </c>
      <c r="F10" s="355">
        <v>2.4871200606469768</v>
      </c>
      <c r="G10" s="355">
        <v>1.6956158067471412</v>
      </c>
      <c r="K10" s="339"/>
    </row>
    <row r="28" spans="10:10">
      <c r="J28" s="339" t="s">
        <v>421</v>
      </c>
    </row>
  </sheetData>
  <pageMargins left="0.7" right="0.7" top="0.75" bottom="0.75" header="0.3" footer="0.3"/>
  <pageSetup paperSize="9" orientation="portrait"/>
  <headerFooter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Лист85"/>
  <dimension ref="A1:F30"/>
  <sheetViews>
    <sheetView workbookViewId="0">
      <selection activeCell="J9" sqref="J9"/>
    </sheetView>
  </sheetViews>
  <sheetFormatPr defaultRowHeight="14.4"/>
  <cols>
    <col min="1" max="1" width="17.88671875" style="340" customWidth="1"/>
    <col min="2" max="2" width="12.44140625" style="340" customWidth="1"/>
    <col min="3" max="3" width="10.5546875" style="340" customWidth="1"/>
    <col min="4" max="6" width="10.88671875" style="340" customWidth="1"/>
    <col min="7" max="16384" width="8.88671875" style="340"/>
  </cols>
  <sheetData>
    <row r="1" spans="1:6" s="332" customFormat="1" ht="24.75" customHeight="1">
      <c r="A1" s="341" t="s">
        <v>695</v>
      </c>
      <c r="B1" s="340"/>
    </row>
    <row r="2" spans="1:6" s="358" customFormat="1">
      <c r="A2" s="356"/>
      <c r="B2" s="357">
        <v>2019</v>
      </c>
      <c r="C2" s="357">
        <v>2020</v>
      </c>
      <c r="D2" s="357">
        <v>2021</v>
      </c>
      <c r="E2" s="357">
        <v>2022</v>
      </c>
      <c r="F2" s="357">
        <v>2023</v>
      </c>
    </row>
    <row r="3" spans="1:6">
      <c r="A3" s="354" t="s">
        <v>659</v>
      </c>
      <c r="B3" s="356">
        <v>-8.9108022030765479</v>
      </c>
      <c r="C3" s="356">
        <v>15.031453752284207</v>
      </c>
      <c r="D3" s="356">
        <v>-30.463714592358098</v>
      </c>
      <c r="E3" s="356">
        <v>-39.633390483692011</v>
      </c>
      <c r="F3" s="356">
        <v>26.465043125610332</v>
      </c>
    </row>
    <row r="4" spans="1:6">
      <c r="A4" s="354" t="s">
        <v>660</v>
      </c>
      <c r="B4" s="356">
        <v>-14.209013353585842</v>
      </c>
      <c r="C4" s="356">
        <v>-12.385030326747909</v>
      </c>
      <c r="D4" s="356">
        <v>-12.737964208902527</v>
      </c>
      <c r="E4" s="356">
        <v>-15.296379034960783</v>
      </c>
      <c r="F4" s="356">
        <v>128.46588290319519</v>
      </c>
    </row>
    <row r="5" spans="1:6">
      <c r="A5" s="354" t="s">
        <v>661</v>
      </c>
      <c r="B5" s="356">
        <v>22.971649549280986</v>
      </c>
      <c r="C5" s="356">
        <v>5.2028203786979557</v>
      </c>
      <c r="D5" s="356">
        <v>-10.350356017900101</v>
      </c>
      <c r="E5" s="356">
        <v>-71.076601598483194</v>
      </c>
      <c r="F5" s="356">
        <v>10.460000356564112</v>
      </c>
    </row>
    <row r="6" spans="1:6">
      <c r="A6" s="354" t="s">
        <v>662</v>
      </c>
      <c r="B6" s="356">
        <v>-97.859947697848469</v>
      </c>
      <c r="C6" s="356">
        <v>29.586489590156408</v>
      </c>
      <c r="D6" s="356">
        <v>-2.4968443758981436</v>
      </c>
      <c r="E6" s="356">
        <v>-80.288112398544925</v>
      </c>
      <c r="F6" s="356">
        <v>171.73287874899717</v>
      </c>
    </row>
    <row r="7" spans="1:6">
      <c r="A7" s="354" t="s">
        <v>663</v>
      </c>
      <c r="B7" s="356">
        <v>-10.637668952398421</v>
      </c>
      <c r="C7" s="356">
        <v>-32.464308865019945</v>
      </c>
      <c r="D7" s="356">
        <v>7.2955559899072275</v>
      </c>
      <c r="E7" s="356">
        <v>-62.817878466297508</v>
      </c>
      <c r="F7" s="356">
        <v>14.251593753131026</v>
      </c>
    </row>
    <row r="8" spans="1:6">
      <c r="A8" s="354" t="s">
        <v>664</v>
      </c>
      <c r="B8" s="356">
        <v>11.521658669484728</v>
      </c>
      <c r="C8" s="356">
        <v>-2.9180238127127347</v>
      </c>
      <c r="D8" s="356">
        <v>51.417164773270805</v>
      </c>
      <c r="E8" s="356">
        <v>-48.826286065725959</v>
      </c>
      <c r="F8" s="356">
        <v>-24.364347123853246</v>
      </c>
    </row>
    <row r="9" spans="1:6">
      <c r="A9" s="354" t="s">
        <v>665</v>
      </c>
      <c r="B9" s="356">
        <v>-47.490929987520204</v>
      </c>
      <c r="C9" s="356">
        <v>-18.012004332752955</v>
      </c>
      <c r="D9" s="356">
        <v>10.88310129899739</v>
      </c>
      <c r="E9" s="356">
        <v>-24.408840495506155</v>
      </c>
      <c r="F9" s="356">
        <v>254.30450947659463</v>
      </c>
    </row>
    <row r="10" spans="1:6">
      <c r="A10" s="354" t="s">
        <v>666</v>
      </c>
      <c r="B10" s="356">
        <v>120.04664593771214</v>
      </c>
      <c r="C10" s="356">
        <v>36.378437966910056</v>
      </c>
      <c r="D10" s="356">
        <v>24.735162466937901</v>
      </c>
      <c r="E10" s="356">
        <v>-22.027165046429737</v>
      </c>
      <c r="F10" s="356">
        <v>30.413009605936409</v>
      </c>
    </row>
    <row r="30" spans="4:4">
      <c r="D30" s="339" t="s">
        <v>421</v>
      </c>
    </row>
  </sheetData>
  <pageMargins left="0.7" right="0.7" top="0.75" bottom="0.75" header="0.3" footer="0.3"/>
  <pageSetup paperSize="9" orientation="portrait"/>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Лист86"/>
  <dimension ref="A1:I22"/>
  <sheetViews>
    <sheetView workbookViewId="0">
      <pane xSplit="1" ySplit="2" topLeftCell="B3" activePane="bottomRight" state="frozen"/>
      <selection pane="topRight"/>
      <selection pane="bottomLeft"/>
      <selection pane="bottomRight" activeCell="E21" sqref="E21"/>
    </sheetView>
  </sheetViews>
  <sheetFormatPr defaultRowHeight="14.4"/>
  <cols>
    <col min="1" max="1" width="22.21875" style="363" customWidth="1"/>
    <col min="2" max="2" width="18.44140625" style="363" bestFit="1" customWidth="1"/>
    <col min="3" max="6" width="8.88671875" style="363"/>
    <col min="7" max="256" width="8.88671875" style="165"/>
    <col min="257" max="257" width="22.21875" style="165" customWidth="1"/>
    <col min="258" max="258" width="18.44140625" style="165" bestFit="1" customWidth="1"/>
    <col min="259" max="512" width="8.88671875" style="165"/>
    <col min="513" max="513" width="22.21875" style="165" customWidth="1"/>
    <col min="514" max="514" width="18.44140625" style="165" bestFit="1" customWidth="1"/>
    <col min="515" max="768" width="8.88671875" style="165"/>
    <col min="769" max="769" width="22.21875" style="165" customWidth="1"/>
    <col min="770" max="770" width="18.44140625" style="165" bestFit="1" customWidth="1"/>
    <col min="771" max="1024" width="8.88671875" style="165"/>
    <col min="1025" max="1025" width="22.21875" style="165" customWidth="1"/>
    <col min="1026" max="1026" width="18.44140625" style="165" bestFit="1" customWidth="1"/>
    <col min="1027" max="1280" width="8.88671875" style="165"/>
    <col min="1281" max="1281" width="22.21875" style="165" customWidth="1"/>
    <col min="1282" max="1282" width="18.44140625" style="165" bestFit="1" customWidth="1"/>
    <col min="1283" max="1536" width="8.88671875" style="165"/>
    <col min="1537" max="1537" width="22.21875" style="165" customWidth="1"/>
    <col min="1538" max="1538" width="18.44140625" style="165" bestFit="1" customWidth="1"/>
    <col min="1539" max="1792" width="8.88671875" style="165"/>
    <col min="1793" max="1793" width="22.21875" style="165" customWidth="1"/>
    <col min="1794" max="1794" width="18.44140625" style="165" bestFit="1" customWidth="1"/>
    <col min="1795" max="2048" width="8.88671875" style="165"/>
    <col min="2049" max="2049" width="22.21875" style="165" customWidth="1"/>
    <col min="2050" max="2050" width="18.44140625" style="165" bestFit="1" customWidth="1"/>
    <col min="2051" max="2304" width="8.88671875" style="165"/>
    <col min="2305" max="2305" width="22.21875" style="165" customWidth="1"/>
    <col min="2306" max="2306" width="18.44140625" style="165" bestFit="1" customWidth="1"/>
    <col min="2307" max="2560" width="8.88671875" style="165"/>
    <col min="2561" max="2561" width="22.21875" style="165" customWidth="1"/>
    <col min="2562" max="2562" width="18.44140625" style="165" bestFit="1" customWidth="1"/>
    <col min="2563" max="2816" width="8.88671875" style="165"/>
    <col min="2817" max="2817" width="22.21875" style="165" customWidth="1"/>
    <col min="2818" max="2818" width="18.44140625" style="165" bestFit="1" customWidth="1"/>
    <col min="2819" max="3072" width="8.88671875" style="165"/>
    <col min="3073" max="3073" width="22.21875" style="165" customWidth="1"/>
    <col min="3074" max="3074" width="18.44140625" style="165" bestFit="1" customWidth="1"/>
    <col min="3075" max="3328" width="8.88671875" style="165"/>
    <col min="3329" max="3329" width="22.21875" style="165" customWidth="1"/>
    <col min="3330" max="3330" width="18.44140625" style="165" bestFit="1" customWidth="1"/>
    <col min="3331" max="3584" width="8.88671875" style="165"/>
    <col min="3585" max="3585" width="22.21875" style="165" customWidth="1"/>
    <col min="3586" max="3586" width="18.44140625" style="165" bestFit="1" customWidth="1"/>
    <col min="3587" max="3840" width="8.88671875" style="165"/>
    <col min="3841" max="3841" width="22.21875" style="165" customWidth="1"/>
    <col min="3842" max="3842" width="18.44140625" style="165" bestFit="1" customWidth="1"/>
    <col min="3843" max="4096" width="8.88671875" style="165"/>
    <col min="4097" max="4097" width="22.21875" style="165" customWidth="1"/>
    <col min="4098" max="4098" width="18.44140625" style="165" bestFit="1" customWidth="1"/>
    <col min="4099" max="4352" width="8.88671875" style="165"/>
    <col min="4353" max="4353" width="22.21875" style="165" customWidth="1"/>
    <col min="4354" max="4354" width="18.44140625" style="165" bestFit="1" customWidth="1"/>
    <col min="4355" max="4608" width="8.88671875" style="165"/>
    <col min="4609" max="4609" width="22.21875" style="165" customWidth="1"/>
    <col min="4610" max="4610" width="18.44140625" style="165" bestFit="1" customWidth="1"/>
    <col min="4611" max="4864" width="8.88671875" style="165"/>
    <col min="4865" max="4865" width="22.21875" style="165" customWidth="1"/>
    <col min="4866" max="4866" width="18.44140625" style="165" bestFit="1" customWidth="1"/>
    <col min="4867" max="5120" width="8.88671875" style="165"/>
    <col min="5121" max="5121" width="22.21875" style="165" customWidth="1"/>
    <col min="5122" max="5122" width="18.44140625" style="165" bestFit="1" customWidth="1"/>
    <col min="5123" max="5376" width="8.88671875" style="165"/>
    <col min="5377" max="5377" width="22.21875" style="165" customWidth="1"/>
    <col min="5378" max="5378" width="18.44140625" style="165" bestFit="1" customWidth="1"/>
    <col min="5379" max="5632" width="8.88671875" style="165"/>
    <col min="5633" max="5633" width="22.21875" style="165" customWidth="1"/>
    <col min="5634" max="5634" width="18.44140625" style="165" bestFit="1" customWidth="1"/>
    <col min="5635" max="5888" width="8.88671875" style="165"/>
    <col min="5889" max="5889" width="22.21875" style="165" customWidth="1"/>
    <col min="5890" max="5890" width="18.44140625" style="165" bestFit="1" customWidth="1"/>
    <col min="5891" max="6144" width="8.88671875" style="165"/>
    <col min="6145" max="6145" width="22.21875" style="165" customWidth="1"/>
    <col min="6146" max="6146" width="18.44140625" style="165" bestFit="1" customWidth="1"/>
    <col min="6147" max="6400" width="8.88671875" style="165"/>
    <col min="6401" max="6401" width="22.21875" style="165" customWidth="1"/>
    <col min="6402" max="6402" width="18.44140625" style="165" bestFit="1" customWidth="1"/>
    <col min="6403" max="6656" width="8.88671875" style="165"/>
    <col min="6657" max="6657" width="22.21875" style="165" customWidth="1"/>
    <col min="6658" max="6658" width="18.44140625" style="165" bestFit="1" customWidth="1"/>
    <col min="6659" max="6912" width="8.88671875" style="165"/>
    <col min="6913" max="6913" width="22.21875" style="165" customWidth="1"/>
    <col min="6914" max="6914" width="18.44140625" style="165" bestFit="1" customWidth="1"/>
    <col min="6915" max="7168" width="8.88671875" style="165"/>
    <col min="7169" max="7169" width="22.21875" style="165" customWidth="1"/>
    <col min="7170" max="7170" width="18.44140625" style="165" bestFit="1" customWidth="1"/>
    <col min="7171" max="7424" width="8.88671875" style="165"/>
    <col min="7425" max="7425" width="22.21875" style="165" customWidth="1"/>
    <col min="7426" max="7426" width="18.44140625" style="165" bestFit="1" customWidth="1"/>
    <col min="7427" max="7680" width="8.88671875" style="165"/>
    <col min="7681" max="7681" width="22.21875" style="165" customWidth="1"/>
    <col min="7682" max="7682" width="18.44140625" style="165" bestFit="1" customWidth="1"/>
    <col min="7683" max="7936" width="8.88671875" style="165"/>
    <col min="7937" max="7937" width="22.21875" style="165" customWidth="1"/>
    <col min="7938" max="7938" width="18.44140625" style="165" bestFit="1" customWidth="1"/>
    <col min="7939" max="8192" width="8.88671875" style="165"/>
    <col min="8193" max="8193" width="22.21875" style="165" customWidth="1"/>
    <col min="8194" max="8194" width="18.44140625" style="165" bestFit="1" customWidth="1"/>
    <col min="8195" max="8448" width="8.88671875" style="165"/>
    <col min="8449" max="8449" width="22.21875" style="165" customWidth="1"/>
    <col min="8450" max="8450" width="18.44140625" style="165" bestFit="1" customWidth="1"/>
    <col min="8451" max="8704" width="8.88671875" style="165"/>
    <col min="8705" max="8705" width="22.21875" style="165" customWidth="1"/>
    <col min="8706" max="8706" width="18.44140625" style="165" bestFit="1" customWidth="1"/>
    <col min="8707" max="8960" width="8.88671875" style="165"/>
    <col min="8961" max="8961" width="22.21875" style="165" customWidth="1"/>
    <col min="8962" max="8962" width="18.44140625" style="165" bestFit="1" customWidth="1"/>
    <col min="8963" max="9216" width="8.88671875" style="165"/>
    <col min="9217" max="9217" width="22.21875" style="165" customWidth="1"/>
    <col min="9218" max="9218" width="18.44140625" style="165" bestFit="1" customWidth="1"/>
    <col min="9219" max="9472" width="8.88671875" style="165"/>
    <col min="9473" max="9473" width="22.21875" style="165" customWidth="1"/>
    <col min="9474" max="9474" width="18.44140625" style="165" bestFit="1" customWidth="1"/>
    <col min="9475" max="9728" width="8.88671875" style="165"/>
    <col min="9729" max="9729" width="22.21875" style="165" customWidth="1"/>
    <col min="9730" max="9730" width="18.44140625" style="165" bestFit="1" customWidth="1"/>
    <col min="9731" max="9984" width="8.88671875" style="165"/>
    <col min="9985" max="9985" width="22.21875" style="165" customWidth="1"/>
    <col min="9986" max="9986" width="18.44140625" style="165" bestFit="1" customWidth="1"/>
    <col min="9987" max="10240" width="8.88671875" style="165"/>
    <col min="10241" max="10241" width="22.21875" style="165" customWidth="1"/>
    <col min="10242" max="10242" width="18.44140625" style="165" bestFit="1" customWidth="1"/>
    <col min="10243" max="10496" width="8.88671875" style="165"/>
    <col min="10497" max="10497" width="22.21875" style="165" customWidth="1"/>
    <col min="10498" max="10498" width="18.44140625" style="165" bestFit="1" customWidth="1"/>
    <col min="10499" max="10752" width="8.88671875" style="165"/>
    <col min="10753" max="10753" width="22.21875" style="165" customWidth="1"/>
    <col min="10754" max="10754" width="18.44140625" style="165" bestFit="1" customWidth="1"/>
    <col min="10755" max="11008" width="8.88671875" style="165"/>
    <col min="11009" max="11009" width="22.21875" style="165" customWidth="1"/>
    <col min="11010" max="11010" width="18.44140625" style="165" bestFit="1" customWidth="1"/>
    <col min="11011" max="11264" width="8.88671875" style="165"/>
    <col min="11265" max="11265" width="22.21875" style="165" customWidth="1"/>
    <col min="11266" max="11266" width="18.44140625" style="165" bestFit="1" customWidth="1"/>
    <col min="11267" max="11520" width="8.88671875" style="165"/>
    <col min="11521" max="11521" width="22.21875" style="165" customWidth="1"/>
    <col min="11522" max="11522" width="18.44140625" style="165" bestFit="1" customWidth="1"/>
    <col min="11523" max="11776" width="8.88671875" style="165"/>
    <col min="11777" max="11777" width="22.21875" style="165" customWidth="1"/>
    <col min="11778" max="11778" width="18.44140625" style="165" bestFit="1" customWidth="1"/>
    <col min="11779" max="12032" width="8.88671875" style="165"/>
    <col min="12033" max="12033" width="22.21875" style="165" customWidth="1"/>
    <col min="12034" max="12034" width="18.44140625" style="165" bestFit="1" customWidth="1"/>
    <col min="12035" max="12288" width="8.88671875" style="165"/>
    <col min="12289" max="12289" width="22.21875" style="165" customWidth="1"/>
    <col min="12290" max="12290" width="18.44140625" style="165" bestFit="1" customWidth="1"/>
    <col min="12291" max="12544" width="8.88671875" style="165"/>
    <col min="12545" max="12545" width="22.21875" style="165" customWidth="1"/>
    <col min="12546" max="12546" width="18.44140625" style="165" bestFit="1" customWidth="1"/>
    <col min="12547" max="12800" width="8.88671875" style="165"/>
    <col min="12801" max="12801" width="22.21875" style="165" customWidth="1"/>
    <col min="12802" max="12802" width="18.44140625" style="165" bestFit="1" customWidth="1"/>
    <col min="12803" max="13056" width="8.88671875" style="165"/>
    <col min="13057" max="13057" width="22.21875" style="165" customWidth="1"/>
    <col min="13058" max="13058" width="18.44140625" style="165" bestFit="1" customWidth="1"/>
    <col min="13059" max="13312" width="8.88671875" style="165"/>
    <col min="13313" max="13313" width="22.21875" style="165" customWidth="1"/>
    <col min="13314" max="13314" width="18.44140625" style="165" bestFit="1" customWidth="1"/>
    <col min="13315" max="13568" width="8.88671875" style="165"/>
    <col min="13569" max="13569" width="22.21875" style="165" customWidth="1"/>
    <col min="13570" max="13570" width="18.44140625" style="165" bestFit="1" customWidth="1"/>
    <col min="13571" max="13824" width="8.88671875" style="165"/>
    <col min="13825" max="13825" width="22.21875" style="165" customWidth="1"/>
    <col min="13826" max="13826" width="18.44140625" style="165" bestFit="1" customWidth="1"/>
    <col min="13827" max="14080" width="8.88671875" style="165"/>
    <col min="14081" max="14081" width="22.21875" style="165" customWidth="1"/>
    <col min="14082" max="14082" width="18.44140625" style="165" bestFit="1" customWidth="1"/>
    <col min="14083" max="14336" width="8.88671875" style="165"/>
    <col min="14337" max="14337" width="22.21875" style="165" customWidth="1"/>
    <col min="14338" max="14338" width="18.44140625" style="165" bestFit="1" customWidth="1"/>
    <col min="14339" max="14592" width="8.88671875" style="165"/>
    <col min="14593" max="14593" width="22.21875" style="165" customWidth="1"/>
    <col min="14594" max="14594" width="18.44140625" style="165" bestFit="1" customWidth="1"/>
    <col min="14595" max="14848" width="8.88671875" style="165"/>
    <col min="14849" max="14849" width="22.21875" style="165" customWidth="1"/>
    <col min="14850" max="14850" width="18.44140625" style="165" bestFit="1" customWidth="1"/>
    <col min="14851" max="15104" width="8.88671875" style="165"/>
    <col min="15105" max="15105" width="22.21875" style="165" customWidth="1"/>
    <col min="15106" max="15106" width="18.44140625" style="165" bestFit="1" customWidth="1"/>
    <col min="15107" max="15360" width="8.88671875" style="165"/>
    <col min="15361" max="15361" width="22.21875" style="165" customWidth="1"/>
    <col min="15362" max="15362" width="18.44140625" style="165" bestFit="1" customWidth="1"/>
    <col min="15363" max="15616" width="8.88671875" style="165"/>
    <col min="15617" max="15617" width="22.21875" style="165" customWidth="1"/>
    <col min="15618" max="15618" width="18.44140625" style="165" bestFit="1" customWidth="1"/>
    <col min="15619" max="15872" width="8.88671875" style="165"/>
    <col min="15873" max="15873" width="22.21875" style="165" customWidth="1"/>
    <col min="15874" max="15874" width="18.44140625" style="165" bestFit="1" customWidth="1"/>
    <col min="15875" max="16128" width="8.88671875" style="165"/>
    <col min="16129" max="16129" width="22.21875" style="165" customWidth="1"/>
    <col min="16130" max="16130" width="18.44140625" style="165" bestFit="1" customWidth="1"/>
    <col min="16131" max="16384" width="8.88671875" style="165"/>
  </cols>
  <sheetData>
    <row r="1" spans="1:6" ht="14.1" customHeight="1">
      <c r="A1" s="164" t="s">
        <v>696</v>
      </c>
      <c r="B1" s="359"/>
      <c r="C1" s="359"/>
      <c r="D1" s="359"/>
      <c r="E1" s="359"/>
      <c r="F1" s="359"/>
    </row>
    <row r="2" spans="1:6" ht="14.25" customHeight="1">
      <c r="A2" s="360"/>
      <c r="B2" s="361" t="s">
        <v>518</v>
      </c>
      <c r="C2" s="361" t="s">
        <v>473</v>
      </c>
      <c r="D2" s="361" t="s">
        <v>423</v>
      </c>
      <c r="E2" s="361" t="s">
        <v>435</v>
      </c>
      <c r="F2" s="361" t="s">
        <v>447</v>
      </c>
    </row>
    <row r="3" spans="1:6" ht="13.2" customHeight="1">
      <c r="A3" s="361" t="s">
        <v>659</v>
      </c>
      <c r="B3" s="362">
        <v>34.950848616094873</v>
      </c>
      <c r="C3" s="362">
        <v>40.781871287312441</v>
      </c>
      <c r="D3" s="362">
        <v>36.650364690275204</v>
      </c>
      <c r="E3" s="362">
        <v>23.461426067049914</v>
      </c>
      <c r="F3" s="362">
        <v>26.627554548445769</v>
      </c>
    </row>
    <row r="4" spans="1:6">
      <c r="A4" s="361" t="s">
        <v>660</v>
      </c>
      <c r="B4" s="362">
        <v>17.092630269475247</v>
      </c>
      <c r="C4" s="362">
        <v>19.63436751590449</v>
      </c>
      <c r="D4" s="362">
        <v>23.093633888065501</v>
      </c>
      <c r="E4" s="362">
        <v>15.939318526274507</v>
      </c>
      <c r="F4" s="362">
        <v>12.230371788090515</v>
      </c>
    </row>
    <row r="5" spans="1:6">
      <c r="A5" s="361" t="s">
        <v>661</v>
      </c>
      <c r="B5" s="362">
        <v>11.998894363037696</v>
      </c>
      <c r="C5" s="362">
        <v>12.12766462662422</v>
      </c>
      <c r="D5" s="362">
        <v>9.7549374272364275</v>
      </c>
      <c r="E5" s="362">
        <v>13.424937732875902</v>
      </c>
      <c r="F5" s="362">
        <v>12.874046861300823</v>
      </c>
    </row>
    <row r="6" spans="1:6">
      <c r="A6" s="361" t="s">
        <v>663</v>
      </c>
      <c r="B6" s="362">
        <v>11.340230416760933</v>
      </c>
      <c r="C6" s="362">
        <v>14.867204278754551</v>
      </c>
      <c r="D6" s="362">
        <v>9.3771814939638567</v>
      </c>
      <c r="E6" s="362">
        <v>6.4102028988851769</v>
      </c>
      <c r="F6" s="362">
        <v>4.6136272205828766</v>
      </c>
    </row>
    <row r="7" spans="1:6">
      <c r="A7" s="361" t="s">
        <v>664</v>
      </c>
      <c r="B7" s="362">
        <v>9.1103652201793111</v>
      </c>
      <c r="C7" s="362">
        <v>12.773399709033932</v>
      </c>
      <c r="D7" s="362">
        <v>11.249681792812062</v>
      </c>
      <c r="E7" s="362">
        <v>5.1327670732003545</v>
      </c>
      <c r="F7" s="362">
        <v>3.0389305125854449</v>
      </c>
    </row>
    <row r="8" spans="1:6">
      <c r="A8" s="361" t="s">
        <v>665</v>
      </c>
      <c r="B8" s="362">
        <v>21.645957881481724</v>
      </c>
      <c r="C8" s="362">
        <v>21.464914333018019</v>
      </c>
      <c r="D8" s="362">
        <v>18.363214677387376</v>
      </c>
      <c r="E8" s="362">
        <v>14.782753888049967</v>
      </c>
      <c r="F8" s="362">
        <v>10.882623105584367</v>
      </c>
    </row>
    <row r="9" spans="1:6">
      <c r="A9" s="361" t="s">
        <v>666</v>
      </c>
      <c r="B9" s="362">
        <v>11.642660008276197</v>
      </c>
      <c r="C9" s="362">
        <v>14.501859585893115</v>
      </c>
      <c r="D9" s="362">
        <v>21.364265000895717</v>
      </c>
      <c r="E9" s="362">
        <v>33.327418675537743</v>
      </c>
      <c r="F9" s="362">
        <v>20.4465332353459</v>
      </c>
    </row>
    <row r="10" spans="1:6">
      <c r="A10" s="361" t="s">
        <v>662</v>
      </c>
      <c r="B10" s="362">
        <v>4.9693051646382225</v>
      </c>
      <c r="C10" s="362">
        <v>5.2783695403742215</v>
      </c>
      <c r="D10" s="362">
        <v>7.6657797423365874</v>
      </c>
      <c r="E10" s="362">
        <v>3.2839037906680133</v>
      </c>
      <c r="F10" s="362">
        <v>2.0086744096353812</v>
      </c>
    </row>
    <row r="22" spans="9:9">
      <c r="I22" s="165" t="s">
        <v>421</v>
      </c>
    </row>
  </sheetData>
  <pageMargins left="1.1811023622047245" right="0.78740157480314965" top="0.78740157480314965" bottom="0.78740157480314965" header="0.39370078740157483" footer="0.39370078740157483"/>
  <pageSetup paperSize="9" orientation="portrait"/>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Лист87"/>
  <dimension ref="A1:D22"/>
  <sheetViews>
    <sheetView workbookViewId="0">
      <pane xSplit="1" ySplit="2" topLeftCell="B3" activePane="bottomRight" state="frozen"/>
      <selection pane="topRight"/>
      <selection pane="bottomLeft"/>
      <selection pane="bottomRight" activeCell="N5" sqref="N5"/>
    </sheetView>
  </sheetViews>
  <sheetFormatPr defaultRowHeight="14.4"/>
  <cols>
    <col min="1" max="1" width="13" style="363" customWidth="1"/>
    <col min="2" max="256" width="8.88671875" style="165"/>
    <col min="257" max="257" width="13" style="165" customWidth="1"/>
    <col min="258" max="512" width="8.88671875" style="165"/>
    <col min="513" max="513" width="13" style="165" customWidth="1"/>
    <col min="514" max="768" width="8.88671875" style="165"/>
    <col min="769" max="769" width="13" style="165" customWidth="1"/>
    <col min="770" max="1024" width="8.88671875" style="165"/>
    <col min="1025" max="1025" width="13" style="165" customWidth="1"/>
    <col min="1026" max="1280" width="8.88671875" style="165"/>
    <col min="1281" max="1281" width="13" style="165" customWidth="1"/>
    <col min="1282" max="1536" width="8.88671875" style="165"/>
    <col min="1537" max="1537" width="13" style="165" customWidth="1"/>
    <col min="1538" max="1792" width="8.88671875" style="165"/>
    <col min="1793" max="1793" width="13" style="165" customWidth="1"/>
    <col min="1794" max="2048" width="8.88671875" style="165"/>
    <col min="2049" max="2049" width="13" style="165" customWidth="1"/>
    <col min="2050" max="2304" width="8.88671875" style="165"/>
    <col min="2305" max="2305" width="13" style="165" customWidth="1"/>
    <col min="2306" max="2560" width="8.88671875" style="165"/>
    <col min="2561" max="2561" width="13" style="165" customWidth="1"/>
    <col min="2562" max="2816" width="8.88671875" style="165"/>
    <col min="2817" max="2817" width="13" style="165" customWidth="1"/>
    <col min="2818" max="3072" width="8.88671875" style="165"/>
    <col min="3073" max="3073" width="13" style="165" customWidth="1"/>
    <col min="3074" max="3328" width="8.88671875" style="165"/>
    <col min="3329" max="3329" width="13" style="165" customWidth="1"/>
    <col min="3330" max="3584" width="8.88671875" style="165"/>
    <col min="3585" max="3585" width="13" style="165" customWidth="1"/>
    <col min="3586" max="3840" width="8.88671875" style="165"/>
    <col min="3841" max="3841" width="13" style="165" customWidth="1"/>
    <col min="3842" max="4096" width="8.88671875" style="165"/>
    <col min="4097" max="4097" width="13" style="165" customWidth="1"/>
    <col min="4098" max="4352" width="8.88671875" style="165"/>
    <col min="4353" max="4353" width="13" style="165" customWidth="1"/>
    <col min="4354" max="4608" width="8.88671875" style="165"/>
    <col min="4609" max="4609" width="13" style="165" customWidth="1"/>
    <col min="4610" max="4864" width="8.88671875" style="165"/>
    <col min="4865" max="4865" width="13" style="165" customWidth="1"/>
    <col min="4866" max="5120" width="8.88671875" style="165"/>
    <col min="5121" max="5121" width="13" style="165" customWidth="1"/>
    <col min="5122" max="5376" width="8.88671875" style="165"/>
    <col min="5377" max="5377" width="13" style="165" customWidth="1"/>
    <col min="5378" max="5632" width="8.88671875" style="165"/>
    <col min="5633" max="5633" width="13" style="165" customWidth="1"/>
    <col min="5634" max="5888" width="8.88671875" style="165"/>
    <col min="5889" max="5889" width="13" style="165" customWidth="1"/>
    <col min="5890" max="6144" width="8.88671875" style="165"/>
    <col min="6145" max="6145" width="13" style="165" customWidth="1"/>
    <col min="6146" max="6400" width="8.88671875" style="165"/>
    <col min="6401" max="6401" width="13" style="165" customWidth="1"/>
    <col min="6402" max="6656" width="8.88671875" style="165"/>
    <col min="6657" max="6657" width="13" style="165" customWidth="1"/>
    <col min="6658" max="6912" width="8.88671875" style="165"/>
    <col min="6913" max="6913" width="13" style="165" customWidth="1"/>
    <col min="6914" max="7168" width="8.88671875" style="165"/>
    <col min="7169" max="7169" width="13" style="165" customWidth="1"/>
    <col min="7170" max="7424" width="8.88671875" style="165"/>
    <col min="7425" max="7425" width="13" style="165" customWidth="1"/>
    <col min="7426" max="7680" width="8.88671875" style="165"/>
    <col min="7681" max="7681" width="13" style="165" customWidth="1"/>
    <col min="7682" max="7936" width="8.88671875" style="165"/>
    <col min="7937" max="7937" width="13" style="165" customWidth="1"/>
    <col min="7938" max="8192" width="8.88671875" style="165"/>
    <col min="8193" max="8193" width="13" style="165" customWidth="1"/>
    <col min="8194" max="8448" width="8.88671875" style="165"/>
    <col min="8449" max="8449" width="13" style="165" customWidth="1"/>
    <col min="8450" max="8704" width="8.88671875" style="165"/>
    <col min="8705" max="8705" width="13" style="165" customWidth="1"/>
    <col min="8706" max="8960" width="8.88671875" style="165"/>
    <col min="8961" max="8961" width="13" style="165" customWidth="1"/>
    <col min="8962" max="9216" width="8.88671875" style="165"/>
    <col min="9217" max="9217" width="13" style="165" customWidth="1"/>
    <col min="9218" max="9472" width="8.88671875" style="165"/>
    <col min="9473" max="9473" width="13" style="165" customWidth="1"/>
    <col min="9474" max="9728" width="8.88671875" style="165"/>
    <col min="9729" max="9729" width="13" style="165" customWidth="1"/>
    <col min="9730" max="9984" width="8.88671875" style="165"/>
    <col min="9985" max="9985" width="13" style="165" customWidth="1"/>
    <col min="9986" max="10240" width="8.88671875" style="165"/>
    <col min="10241" max="10241" width="13" style="165" customWidth="1"/>
    <col min="10242" max="10496" width="8.88671875" style="165"/>
    <col min="10497" max="10497" width="13" style="165" customWidth="1"/>
    <col min="10498" max="10752" width="8.88671875" style="165"/>
    <col min="10753" max="10753" width="13" style="165" customWidth="1"/>
    <col min="10754" max="11008" width="8.88671875" style="165"/>
    <col min="11009" max="11009" width="13" style="165" customWidth="1"/>
    <col min="11010" max="11264" width="8.88671875" style="165"/>
    <col min="11265" max="11265" width="13" style="165" customWidth="1"/>
    <col min="11266" max="11520" width="8.88671875" style="165"/>
    <col min="11521" max="11521" width="13" style="165" customWidth="1"/>
    <col min="11522" max="11776" width="8.88671875" style="165"/>
    <col min="11777" max="11777" width="13" style="165" customWidth="1"/>
    <col min="11778" max="12032" width="8.88671875" style="165"/>
    <col min="12033" max="12033" width="13" style="165" customWidth="1"/>
    <col min="12034" max="12288" width="8.88671875" style="165"/>
    <col min="12289" max="12289" width="13" style="165" customWidth="1"/>
    <col min="12290" max="12544" width="8.88671875" style="165"/>
    <col min="12545" max="12545" width="13" style="165" customWidth="1"/>
    <col min="12546" max="12800" width="8.88671875" style="165"/>
    <col min="12801" max="12801" width="13" style="165" customWidth="1"/>
    <col min="12802" max="13056" width="8.88671875" style="165"/>
    <col min="13057" max="13057" width="13" style="165" customWidth="1"/>
    <col min="13058" max="13312" width="8.88671875" style="165"/>
    <col min="13313" max="13313" width="13" style="165" customWidth="1"/>
    <col min="13314" max="13568" width="8.88671875" style="165"/>
    <col min="13569" max="13569" width="13" style="165" customWidth="1"/>
    <col min="13570" max="13824" width="8.88671875" style="165"/>
    <col min="13825" max="13825" width="13" style="165" customWidth="1"/>
    <col min="13826" max="14080" width="8.88671875" style="165"/>
    <col min="14081" max="14081" width="13" style="165" customWidth="1"/>
    <col min="14082" max="14336" width="8.88671875" style="165"/>
    <col min="14337" max="14337" width="13" style="165" customWidth="1"/>
    <col min="14338" max="14592" width="8.88671875" style="165"/>
    <col min="14593" max="14593" width="13" style="165" customWidth="1"/>
    <col min="14594" max="14848" width="8.88671875" style="165"/>
    <col min="14849" max="14849" width="13" style="165" customWidth="1"/>
    <col min="14850" max="15104" width="8.88671875" style="165"/>
    <col min="15105" max="15105" width="13" style="165" customWidth="1"/>
    <col min="15106" max="15360" width="8.88671875" style="165"/>
    <col min="15361" max="15361" width="13" style="165" customWidth="1"/>
    <col min="15362" max="15616" width="8.88671875" style="165"/>
    <col min="15617" max="15617" width="13" style="165" customWidth="1"/>
    <col min="15618" max="15872" width="8.88671875" style="165"/>
    <col min="15873" max="15873" width="13" style="165" customWidth="1"/>
    <col min="15874" max="16128" width="8.88671875" style="165"/>
    <col min="16129" max="16129" width="13" style="165" customWidth="1"/>
    <col min="16130" max="16384" width="8.88671875" style="165"/>
  </cols>
  <sheetData>
    <row r="1" spans="1:3" ht="14.1" customHeight="1">
      <c r="A1" s="364" t="s">
        <v>697</v>
      </c>
    </row>
    <row r="2" spans="1:3" ht="14.25" customHeight="1">
      <c r="A2" s="360"/>
      <c r="B2" s="165">
        <v>2022</v>
      </c>
      <c r="C2" s="165">
        <v>2023</v>
      </c>
    </row>
    <row r="3" spans="1:3" ht="13.2" customHeight="1">
      <c r="A3" s="361" t="s">
        <v>659</v>
      </c>
      <c r="B3" s="365">
        <v>-13.18893862322529</v>
      </c>
      <c r="C3" s="365">
        <v>3.1661284813958552</v>
      </c>
    </row>
    <row r="4" spans="1:3">
      <c r="A4" s="361" t="s">
        <v>660</v>
      </c>
      <c r="B4" s="365">
        <v>-7.154315361790994</v>
      </c>
      <c r="C4" s="365">
        <v>-3.7089467381839913</v>
      </c>
    </row>
    <row r="5" spans="1:3">
      <c r="A5" s="361" t="s">
        <v>661</v>
      </c>
      <c r="B5" s="365">
        <v>3.6700003056394745</v>
      </c>
      <c r="C5" s="365">
        <v>-0.55089087157507954</v>
      </c>
    </row>
    <row r="6" spans="1:3">
      <c r="A6" s="361" t="s">
        <v>663</v>
      </c>
      <c r="B6" s="365">
        <v>-2.9669785950786798</v>
      </c>
      <c r="C6" s="365">
        <v>-1.7965756783023004</v>
      </c>
    </row>
    <row r="7" spans="1:3">
      <c r="A7" s="361" t="s">
        <v>664</v>
      </c>
      <c r="B7" s="365">
        <v>-6.1169147196117075</v>
      </c>
      <c r="C7" s="365">
        <v>-2.0938365606149096</v>
      </c>
    </row>
    <row r="8" spans="1:3">
      <c r="A8" s="361" t="s">
        <v>665</v>
      </c>
      <c r="B8" s="365">
        <v>-3.5804607893374083</v>
      </c>
      <c r="C8" s="365">
        <v>-3.9001307824656006</v>
      </c>
    </row>
    <row r="9" spans="1:3">
      <c r="A9" s="361" t="s">
        <v>666</v>
      </c>
      <c r="B9" s="365">
        <v>11.963153674642026</v>
      </c>
      <c r="C9" s="365">
        <v>-12.880885440191843</v>
      </c>
    </row>
    <row r="10" spans="1:3">
      <c r="A10" s="361" t="s">
        <v>662</v>
      </c>
      <c r="B10" s="365">
        <v>-4.3818759516685741</v>
      </c>
      <c r="C10" s="365">
        <v>-1.2752293810326321</v>
      </c>
    </row>
    <row r="22" spans="4:4">
      <c r="D22" s="184" t="s">
        <v>421</v>
      </c>
    </row>
  </sheetData>
  <pageMargins left="1.1811023622047245" right="0.78740157480314965" top="0.78740157480314965" bottom="0.78740157480314965" header="0.39370078740157483" footer="0.39370078740157483"/>
  <pageSetup paperSize="9" orientation="portrait"/>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Лист88"/>
  <dimension ref="A1:H10"/>
  <sheetViews>
    <sheetView zoomScaleNormal="100" workbookViewId="0">
      <pane xSplit="1" ySplit="2" topLeftCell="B3" activePane="bottomRight" state="frozen"/>
      <selection pane="topRight"/>
      <selection pane="bottomLeft"/>
      <selection pane="bottomRight" activeCell="E10" sqref="E10"/>
    </sheetView>
  </sheetViews>
  <sheetFormatPr defaultColWidth="10.109375" defaultRowHeight="14.4" customHeight="1"/>
  <cols>
    <col min="1" max="1" width="13.109375" style="282" customWidth="1"/>
    <col min="2" max="2" width="17.44140625" style="282" customWidth="1"/>
    <col min="3" max="3" width="24.6640625" style="282" customWidth="1"/>
    <col min="4" max="4" width="18.5546875" style="282" bestFit="1" customWidth="1"/>
    <col min="5" max="16384" width="10.109375" style="282"/>
  </cols>
  <sheetData>
    <row r="1" spans="1:8" ht="13.5" customHeight="1">
      <c r="A1" s="280" t="s">
        <v>769</v>
      </c>
    </row>
    <row r="2" spans="1:8" ht="36.75" customHeight="1">
      <c r="A2" s="284"/>
      <c r="B2" s="284" t="s">
        <v>698</v>
      </c>
      <c r="C2" s="284" t="s">
        <v>699</v>
      </c>
      <c r="D2" s="288"/>
      <c r="E2" s="288"/>
      <c r="F2" s="288"/>
      <c r="G2" s="288"/>
    </row>
    <row r="3" spans="1:8" ht="39.75" customHeight="1">
      <c r="A3" s="366" t="s">
        <v>659</v>
      </c>
      <c r="B3" s="366">
        <v>40240.300000000003</v>
      </c>
      <c r="C3" s="366">
        <v>198097.32510068736</v>
      </c>
      <c r="D3" s="367"/>
      <c r="E3" s="367"/>
      <c r="F3" s="367"/>
      <c r="G3" s="367"/>
    </row>
    <row r="4" spans="1:8" ht="48.75" customHeight="1">
      <c r="A4" s="366" t="s">
        <v>660</v>
      </c>
      <c r="B4" s="366">
        <v>13867.3</v>
      </c>
      <c r="C4" s="366">
        <v>206311.56877166717</v>
      </c>
      <c r="D4" s="367"/>
      <c r="E4" s="367"/>
      <c r="F4" s="367"/>
      <c r="G4" s="367"/>
    </row>
    <row r="5" spans="1:8" ht="39.75" customHeight="1">
      <c r="A5" s="366" t="s">
        <v>661</v>
      </c>
      <c r="B5" s="366">
        <v>16642.099999999999</v>
      </c>
      <c r="C5" s="366">
        <v>152099.16202866047</v>
      </c>
      <c r="D5" s="367"/>
      <c r="E5" s="367"/>
      <c r="F5" s="367"/>
      <c r="G5" s="367"/>
    </row>
    <row r="6" spans="1:8" ht="39.75" customHeight="1">
      <c r="A6" s="366" t="s">
        <v>663</v>
      </c>
      <c r="B6" s="366">
        <v>28683.200000000001</v>
      </c>
      <c r="C6" s="366">
        <v>164195.01464918244</v>
      </c>
      <c r="D6" s="367"/>
      <c r="E6" s="367"/>
      <c r="F6" s="367"/>
      <c r="G6" s="367"/>
    </row>
    <row r="7" spans="1:8" ht="39.75" customHeight="1">
      <c r="A7" s="366" t="s">
        <v>664</v>
      </c>
      <c r="B7" s="366">
        <v>12259.1</v>
      </c>
      <c r="C7" s="366">
        <v>211406.69476034373</v>
      </c>
      <c r="D7" s="367"/>
      <c r="E7" s="367"/>
      <c r="F7" s="367"/>
      <c r="G7" s="367"/>
    </row>
    <row r="8" spans="1:8" ht="39.75" customHeight="1">
      <c r="A8" s="366" t="s">
        <v>665</v>
      </c>
      <c r="B8" s="366">
        <v>16645.8</v>
      </c>
      <c r="C8" s="366">
        <v>182600.70710076895</v>
      </c>
      <c r="D8" s="367"/>
      <c r="E8" s="367"/>
      <c r="F8" s="367"/>
      <c r="G8" s="367"/>
    </row>
    <row r="9" spans="1:8" ht="39.75" customHeight="1">
      <c r="A9" s="366" t="s">
        <v>666</v>
      </c>
      <c r="B9" s="366">
        <v>7903.9</v>
      </c>
      <c r="C9" s="366">
        <v>204426.06553073548</v>
      </c>
      <c r="D9" s="367"/>
      <c r="E9" s="367"/>
      <c r="F9" s="367"/>
      <c r="G9" s="367"/>
    </row>
    <row r="10" spans="1:8" ht="48.75" customHeight="1">
      <c r="A10" s="366" t="s">
        <v>662</v>
      </c>
      <c r="B10" s="366">
        <v>10205.700000000001</v>
      </c>
      <c r="C10" s="366">
        <v>79903.322616636782</v>
      </c>
      <c r="D10" s="367"/>
      <c r="E10" s="367"/>
      <c r="F10" s="367"/>
      <c r="G10" s="367"/>
      <c r="H10" s="282" t="s">
        <v>421</v>
      </c>
    </row>
  </sheetData>
  <pageMargins left="1.18" right="0.79" top="0.79" bottom="0.79" header="0.39" footer="0.39"/>
  <pageSetup paperSize="9" fitToWidth="0" fitToHeight="0" orientation="portrait"/>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Лист89"/>
  <dimension ref="A1:E10"/>
  <sheetViews>
    <sheetView workbookViewId="0">
      <selection activeCell="C13" sqref="C13"/>
    </sheetView>
  </sheetViews>
  <sheetFormatPr defaultRowHeight="14.4"/>
  <cols>
    <col min="1" max="2" width="8.88671875" style="125"/>
    <col min="3" max="3" width="9.77734375" style="125" bestFit="1" customWidth="1"/>
    <col min="4" max="16384" width="8.88671875" style="125"/>
  </cols>
  <sheetData>
    <row r="1" spans="1:5">
      <c r="A1" s="124" t="s">
        <v>700</v>
      </c>
    </row>
    <row r="2" spans="1:5">
      <c r="B2" s="125" t="s">
        <v>701</v>
      </c>
    </row>
    <row r="3" spans="1:5">
      <c r="A3" s="125" t="s">
        <v>659</v>
      </c>
      <c r="B3" s="345">
        <v>59461</v>
      </c>
      <c r="C3" s="345"/>
      <c r="D3" s="345"/>
    </row>
    <row r="4" spans="1:5">
      <c r="A4" s="125" t="s">
        <v>660</v>
      </c>
      <c r="B4" s="345">
        <v>50214</v>
      </c>
      <c r="C4" s="345"/>
      <c r="D4" s="345"/>
      <c r="E4" s="345"/>
    </row>
    <row r="5" spans="1:5">
      <c r="A5" s="125" t="s">
        <v>661</v>
      </c>
      <c r="B5" s="345">
        <v>39263</v>
      </c>
      <c r="D5" s="345"/>
      <c r="E5" s="345"/>
    </row>
    <row r="6" spans="1:5">
      <c r="A6" s="125" t="s">
        <v>663</v>
      </c>
      <c r="B6" s="345">
        <v>45544</v>
      </c>
      <c r="C6" s="345"/>
      <c r="D6" s="345"/>
      <c r="E6" s="345"/>
    </row>
    <row r="7" spans="1:5">
      <c r="A7" s="125" t="s">
        <v>664</v>
      </c>
      <c r="B7" s="345">
        <v>45544</v>
      </c>
      <c r="C7" s="345"/>
      <c r="D7" s="345"/>
      <c r="E7" s="345"/>
    </row>
    <row r="8" spans="1:5">
      <c r="A8" s="125" t="s">
        <v>665</v>
      </c>
      <c r="B8" s="345">
        <v>35548</v>
      </c>
      <c r="C8" s="345"/>
      <c r="D8" s="345"/>
      <c r="E8" s="345"/>
    </row>
    <row r="9" spans="1:5">
      <c r="A9" s="125" t="s">
        <v>666</v>
      </c>
      <c r="B9" s="345">
        <v>48613</v>
      </c>
      <c r="C9" s="345"/>
      <c r="D9" s="345"/>
      <c r="E9" s="345"/>
    </row>
    <row r="10" spans="1:5">
      <c r="A10" s="125" t="s">
        <v>662</v>
      </c>
      <c r="B10" s="345">
        <v>29567</v>
      </c>
      <c r="C10" s="345"/>
      <c r="D10" s="345"/>
      <c r="E10" s="345"/>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Лист91"/>
  <dimension ref="A1:N11"/>
  <sheetViews>
    <sheetView zoomScaleNormal="100" workbookViewId="0">
      <pane xSplit="1" ySplit="3" topLeftCell="B4" activePane="bottomRight" state="frozen"/>
      <selection pane="topRight"/>
      <selection pane="bottomLeft"/>
      <selection pane="bottomRight" activeCell="H5" sqref="H5"/>
    </sheetView>
  </sheetViews>
  <sheetFormatPr defaultColWidth="10.109375" defaultRowHeight="14.4" customHeight="1"/>
  <cols>
    <col min="1" max="1" width="39.88671875" style="128" customWidth="1"/>
    <col min="2" max="7" width="17.6640625" style="128" customWidth="1"/>
    <col min="8" max="9" width="13.109375" style="128" customWidth="1"/>
    <col min="10" max="16384" width="10.109375" style="128"/>
  </cols>
  <sheetData>
    <row r="1" spans="1:14" ht="33.6" customHeight="1">
      <c r="A1" s="127" t="s">
        <v>752</v>
      </c>
    </row>
    <row r="2" spans="1:14" ht="67.5" customHeight="1">
      <c r="B2" s="129" t="s">
        <v>702</v>
      </c>
      <c r="C2" s="129" t="s">
        <v>702</v>
      </c>
      <c r="D2" s="129" t="s">
        <v>702</v>
      </c>
      <c r="E2" s="129" t="s">
        <v>702</v>
      </c>
      <c r="F2" s="129" t="s">
        <v>702</v>
      </c>
      <c r="G2" s="130" t="s">
        <v>702</v>
      </c>
      <c r="H2" s="427" t="s">
        <v>704</v>
      </c>
      <c r="I2" s="428"/>
      <c r="J2" s="428"/>
    </row>
    <row r="3" spans="1:14" ht="42.75" customHeight="1">
      <c r="B3" s="133">
        <v>43466</v>
      </c>
      <c r="C3" s="129" t="s">
        <v>518</v>
      </c>
      <c r="D3" s="129" t="s">
        <v>473</v>
      </c>
      <c r="E3" s="129" t="s">
        <v>423</v>
      </c>
      <c r="F3" s="129" t="s">
        <v>435</v>
      </c>
      <c r="G3" s="130" t="s">
        <v>447</v>
      </c>
      <c r="H3" s="131">
        <v>2021</v>
      </c>
      <c r="I3" s="131">
        <v>2022</v>
      </c>
      <c r="J3" s="132">
        <v>2023</v>
      </c>
    </row>
    <row r="4" spans="1:14" ht="67.5" customHeight="1">
      <c r="A4" s="129" t="s">
        <v>659</v>
      </c>
      <c r="B4" s="134">
        <v>320115651</v>
      </c>
      <c r="C4" s="134">
        <v>360977139.86877</v>
      </c>
      <c r="D4" s="134">
        <v>555801570.25656998</v>
      </c>
      <c r="E4" s="134">
        <v>725052760.22860003</v>
      </c>
      <c r="F4" s="134">
        <v>724921957.90533996</v>
      </c>
      <c r="G4" s="135">
        <v>1026103682.197</v>
      </c>
      <c r="H4" s="136">
        <v>30.451729363394918</v>
      </c>
      <c r="I4" s="136">
        <v>-1.804038691182086E-2</v>
      </c>
      <c r="J4" s="136">
        <v>41.546779071491216</v>
      </c>
    </row>
    <row r="5" spans="1:14" ht="67.5" customHeight="1">
      <c r="A5" s="129" t="s">
        <v>660</v>
      </c>
      <c r="B5" s="134">
        <v>141935500</v>
      </c>
      <c r="C5" s="134">
        <v>153593785.65852001</v>
      </c>
      <c r="D5" s="134">
        <v>230933087.50376999</v>
      </c>
      <c r="E5" s="134">
        <v>266219103.37959999</v>
      </c>
      <c r="F5" s="134">
        <v>272254103.40767002</v>
      </c>
      <c r="G5" s="135">
        <v>360711204.90801001</v>
      </c>
      <c r="H5" s="136">
        <v>15.279757551093212</v>
      </c>
      <c r="I5" s="136">
        <v>2.2669297399986874</v>
      </c>
      <c r="J5" s="136">
        <v>32.490640322098443</v>
      </c>
    </row>
    <row r="6" spans="1:14" ht="67.5" customHeight="1">
      <c r="A6" s="129" t="s">
        <v>661</v>
      </c>
      <c r="B6" s="134">
        <v>63876020</v>
      </c>
      <c r="C6" s="134">
        <v>66388000.06955</v>
      </c>
      <c r="D6" s="134">
        <v>112922601.84677</v>
      </c>
      <c r="E6" s="134">
        <v>135068837.87928</v>
      </c>
      <c r="F6" s="134">
        <v>193393457.01506999</v>
      </c>
      <c r="G6" s="135">
        <v>383075352.84876001</v>
      </c>
      <c r="H6" s="136">
        <v>19.611871910781218</v>
      </c>
      <c r="I6" s="136">
        <v>43.181402943526166</v>
      </c>
      <c r="J6" s="136">
        <v>98.080823809312875</v>
      </c>
    </row>
    <row r="7" spans="1:14" ht="67.5" customHeight="1">
      <c r="A7" s="129" t="s">
        <v>663</v>
      </c>
      <c r="B7" s="134">
        <v>146598579</v>
      </c>
      <c r="C7" s="134">
        <v>144479790.13242999</v>
      </c>
      <c r="D7" s="134">
        <v>240409597.46351001</v>
      </c>
      <c r="E7" s="134">
        <v>286086301.02096999</v>
      </c>
      <c r="F7" s="134">
        <v>326522720.38005</v>
      </c>
      <c r="G7" s="135">
        <v>600594084.91417003</v>
      </c>
      <c r="H7" s="136">
        <v>18.999534144801729</v>
      </c>
      <c r="I7" s="136">
        <v>14.134343103732206</v>
      </c>
      <c r="J7" s="136">
        <v>83.936384033282508</v>
      </c>
    </row>
    <row r="8" spans="1:14" ht="67.5" customHeight="1">
      <c r="A8" s="129" t="s">
        <v>664</v>
      </c>
      <c r="B8" s="134">
        <v>77817705</v>
      </c>
      <c r="C8" s="134">
        <v>73255290.590269998</v>
      </c>
      <c r="D8" s="134">
        <v>125927453.38706</v>
      </c>
      <c r="E8" s="134">
        <v>163963904.37928</v>
      </c>
      <c r="F8" s="134">
        <v>184762605.02632999</v>
      </c>
      <c r="G8" s="135">
        <v>354118826.6566</v>
      </c>
      <c r="H8" s="136">
        <v>30.205050582027042</v>
      </c>
      <c r="I8" s="136">
        <v>12.684926432916967</v>
      </c>
      <c r="J8" s="136">
        <v>91.661525126329281</v>
      </c>
    </row>
    <row r="9" spans="1:14" ht="67.5" customHeight="1">
      <c r="A9" s="129" t="s">
        <v>665</v>
      </c>
      <c r="B9" s="134">
        <v>70571365</v>
      </c>
      <c r="C9" s="134">
        <v>71556139.059359998</v>
      </c>
      <c r="D9" s="134">
        <v>125515261.93256</v>
      </c>
      <c r="E9" s="134">
        <v>158364842.13297001</v>
      </c>
      <c r="F9" s="134">
        <v>184303028.22551</v>
      </c>
      <c r="G9" s="135">
        <v>346294710.41663998</v>
      </c>
      <c r="H9" s="136">
        <v>26.171781578291458</v>
      </c>
      <c r="I9" s="136">
        <v>16.378752848919049</v>
      </c>
      <c r="J9" s="136">
        <v>87.894205402268142</v>
      </c>
    </row>
    <row r="10" spans="1:14" ht="67.5" customHeight="1">
      <c r="A10" s="129" t="s">
        <v>666</v>
      </c>
      <c r="B10" s="134">
        <v>37303009</v>
      </c>
      <c r="C10" s="134">
        <v>39031864.855140001</v>
      </c>
      <c r="D10" s="134">
        <v>82692136.370580003</v>
      </c>
      <c r="E10" s="134">
        <v>114359499.1384</v>
      </c>
      <c r="F10" s="134">
        <v>133645781.82763</v>
      </c>
      <c r="G10" s="135">
        <v>215413421.02505001</v>
      </c>
      <c r="H10" s="136">
        <v>38.295494780670026</v>
      </c>
      <c r="I10" s="136">
        <v>16.864609266860626</v>
      </c>
      <c r="J10" s="136">
        <v>61.182356883421903</v>
      </c>
      <c r="N10" s="248" t="s">
        <v>703</v>
      </c>
    </row>
    <row r="11" spans="1:14" ht="67.5" customHeight="1">
      <c r="A11" s="129" t="s">
        <v>662</v>
      </c>
      <c r="B11" s="134">
        <v>12426164</v>
      </c>
      <c r="C11" s="134">
        <v>14186625.050729999</v>
      </c>
      <c r="D11" s="134">
        <v>24372297.23184</v>
      </c>
      <c r="E11" s="134">
        <v>31682684.013920002</v>
      </c>
      <c r="F11" s="134">
        <v>43519145.266099997</v>
      </c>
      <c r="G11" s="135">
        <v>88717284.805659994</v>
      </c>
      <c r="H11" s="136">
        <v>29.994656279383065</v>
      </c>
      <c r="I11" s="136">
        <v>37.359401895936486</v>
      </c>
      <c r="J11" s="136">
        <v>103.85805893749455</v>
      </c>
    </row>
  </sheetData>
  <mergeCells count="1">
    <mergeCell ref="H2:J2"/>
  </mergeCells>
  <pageMargins left="1.18" right="0.79" top="0.79" bottom="0.79" header="0.39" footer="0.39"/>
  <pageSetup paperSize="9" fitToWidth="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Q28"/>
  <sheetViews>
    <sheetView showGridLines="0" zoomScaleNormal="100" workbookViewId="0">
      <selection activeCell="D30" sqref="D30"/>
    </sheetView>
  </sheetViews>
  <sheetFormatPr defaultColWidth="8.88671875" defaultRowHeight="13.8"/>
  <cols>
    <col min="1" max="1" width="15.6640625" style="95" customWidth="1"/>
    <col min="2" max="2" width="16.33203125" style="95" customWidth="1"/>
    <col min="3" max="16384" width="8.88671875" style="95"/>
  </cols>
  <sheetData>
    <row r="1" spans="1:17" s="94" customFormat="1" ht="14.4">
      <c r="A1" s="138" t="s">
        <v>416</v>
      </c>
      <c r="B1" s="139"/>
      <c r="C1" s="138"/>
      <c r="D1" s="139"/>
      <c r="E1" s="139"/>
      <c r="F1" s="139"/>
      <c r="G1" s="139"/>
      <c r="H1" s="139"/>
    </row>
    <row r="2" spans="1:17" s="94" customFormat="1" ht="14.4">
      <c r="A2" s="138"/>
      <c r="B2" s="139"/>
      <c r="C2" s="138"/>
      <c r="D2" s="139"/>
      <c r="E2" s="139"/>
      <c r="F2" s="139"/>
      <c r="G2" s="139"/>
      <c r="H2" s="139"/>
    </row>
    <row r="3" spans="1:17" ht="14.4">
      <c r="A3" s="140"/>
      <c r="B3" s="140" t="s">
        <v>417</v>
      </c>
      <c r="C3" s="140" t="s">
        <v>418</v>
      </c>
      <c r="D3" s="140" t="s">
        <v>419</v>
      </c>
      <c r="E3" s="140" t="s">
        <v>420</v>
      </c>
      <c r="F3" s="140"/>
      <c r="G3" s="140"/>
      <c r="H3" s="140"/>
    </row>
    <row r="4" spans="1:17" ht="14.4">
      <c r="A4" s="141">
        <v>44562</v>
      </c>
      <c r="B4" s="142">
        <v>0</v>
      </c>
      <c r="C4" s="142">
        <v>676581.11026462202</v>
      </c>
      <c r="D4" s="142">
        <v>512639.58469164203</v>
      </c>
      <c r="E4" s="142">
        <v>15355.073318501003</v>
      </c>
      <c r="F4" s="140"/>
      <c r="G4" s="140"/>
      <c r="H4" s="143"/>
      <c r="I4" s="96"/>
      <c r="J4" s="96"/>
      <c r="K4" s="96"/>
      <c r="L4" s="96"/>
      <c r="M4" s="96"/>
      <c r="N4" s="96"/>
      <c r="O4" s="96"/>
      <c r="P4" s="96"/>
      <c r="Q4" s="96"/>
    </row>
    <row r="5" spans="1:17" ht="14.4">
      <c r="A5" s="141">
        <v>44593</v>
      </c>
      <c r="B5" s="142">
        <v>50.138471799999998</v>
      </c>
      <c r="C5" s="142">
        <v>581322.785057656</v>
      </c>
      <c r="D5" s="142">
        <v>556052.73969856696</v>
      </c>
      <c r="E5" s="142">
        <v>29946.425571724772</v>
      </c>
      <c r="F5" s="140"/>
      <c r="G5" s="140"/>
      <c r="H5" s="143"/>
      <c r="I5" s="96"/>
      <c r="J5" s="96"/>
      <c r="K5" s="96"/>
      <c r="L5" s="96"/>
      <c r="M5" s="96"/>
      <c r="N5" s="96"/>
      <c r="O5" s="96"/>
      <c r="P5" s="96"/>
      <c r="Q5" s="96"/>
    </row>
    <row r="6" spans="1:17" ht="14.4">
      <c r="A6" s="141">
        <v>44621</v>
      </c>
      <c r="B6" s="142">
        <v>0</v>
      </c>
      <c r="C6" s="142">
        <v>916499.77124274499</v>
      </c>
      <c r="D6" s="142">
        <v>704669.06044598902</v>
      </c>
      <c r="E6" s="142">
        <v>24635.268521388527</v>
      </c>
      <c r="F6" s="140"/>
      <c r="G6" s="140"/>
      <c r="H6" s="143"/>
      <c r="I6" s="96"/>
      <c r="J6" s="96"/>
      <c r="K6" s="96"/>
      <c r="L6" s="96"/>
      <c r="M6" s="96"/>
      <c r="N6" s="96"/>
      <c r="O6" s="96"/>
      <c r="P6" s="96"/>
      <c r="Q6" s="96"/>
    </row>
    <row r="7" spans="1:17" ht="14.4">
      <c r="A7" s="141">
        <v>44652</v>
      </c>
      <c r="B7" s="142">
        <v>1825.22500860742</v>
      </c>
      <c r="C7" s="142">
        <v>410503.65928290098</v>
      </c>
      <c r="D7" s="142">
        <v>111932.14002402801</v>
      </c>
      <c r="E7" s="142">
        <v>82265.831548195332</v>
      </c>
      <c r="F7" s="140"/>
      <c r="G7" s="140"/>
      <c r="H7" s="143"/>
      <c r="I7" s="96"/>
      <c r="J7" s="96"/>
      <c r="K7" s="96"/>
      <c r="L7" s="96"/>
      <c r="M7" s="96"/>
      <c r="N7" s="96"/>
      <c r="O7" s="96"/>
      <c r="P7" s="96"/>
      <c r="Q7" s="96"/>
    </row>
    <row r="8" spans="1:17" ht="14.4">
      <c r="A8" s="141">
        <v>44682</v>
      </c>
      <c r="B8" s="142">
        <v>1896.3271206034899</v>
      </c>
      <c r="C8" s="142">
        <v>130190.79049159199</v>
      </c>
      <c r="D8" s="142">
        <v>5597.6186240268398</v>
      </c>
      <c r="E8" s="142">
        <v>426.35897616064176</v>
      </c>
      <c r="F8" s="140"/>
      <c r="G8" s="140"/>
      <c r="H8" s="143"/>
      <c r="I8" s="96"/>
      <c r="J8" s="96"/>
      <c r="K8" s="96"/>
      <c r="L8" s="96"/>
      <c r="M8" s="96"/>
      <c r="N8" s="96"/>
      <c r="O8" s="96"/>
      <c r="P8" s="96"/>
      <c r="Q8" s="96"/>
    </row>
    <row r="9" spans="1:17" ht="14.4">
      <c r="A9" s="141">
        <v>44713</v>
      </c>
      <c r="B9" s="142">
        <v>264.47336057699999</v>
      </c>
      <c r="C9" s="142">
        <v>119042.932712419</v>
      </c>
      <c r="D9" s="142">
        <v>37290.278959203002</v>
      </c>
      <c r="E9" s="142">
        <v>288.16934667620808</v>
      </c>
      <c r="F9" s="140"/>
      <c r="G9" s="140"/>
      <c r="H9" s="143"/>
      <c r="I9" s="96"/>
      <c r="J9" s="96"/>
      <c r="K9" s="96"/>
      <c r="L9" s="96"/>
      <c r="M9" s="96"/>
      <c r="N9" s="96"/>
      <c r="O9" s="96"/>
      <c r="P9" s="96"/>
      <c r="Q9" s="96"/>
    </row>
    <row r="10" spans="1:17" ht="14.4">
      <c r="A10" s="141">
        <v>44743</v>
      </c>
      <c r="B10" s="142">
        <v>16422.8450786213</v>
      </c>
      <c r="C10" s="142">
        <v>190486.17062351701</v>
      </c>
      <c r="D10" s="142">
        <v>9962.1893327220405</v>
      </c>
      <c r="E10" s="142">
        <v>0</v>
      </c>
      <c r="F10" s="140"/>
      <c r="G10" s="140"/>
      <c r="H10" s="143"/>
      <c r="I10" s="96"/>
      <c r="J10" s="96"/>
      <c r="K10" s="96"/>
      <c r="L10" s="96"/>
      <c r="M10" s="96"/>
      <c r="N10" s="96"/>
      <c r="O10" s="96"/>
      <c r="P10" s="96"/>
      <c r="Q10" s="96"/>
    </row>
    <row r="11" spans="1:17" ht="14.4">
      <c r="A11" s="141">
        <v>44774</v>
      </c>
      <c r="B11" s="142">
        <v>12881.4307234032</v>
      </c>
      <c r="C11" s="142">
        <v>222544.76650626599</v>
      </c>
      <c r="D11" s="142">
        <v>221897.541378975</v>
      </c>
      <c r="E11" s="142">
        <v>9677.3952899994329</v>
      </c>
      <c r="F11" s="140"/>
      <c r="G11" s="140"/>
      <c r="H11" s="143"/>
      <c r="I11" s="96"/>
      <c r="J11" s="96"/>
      <c r="K11" s="96"/>
      <c r="L11" s="96"/>
      <c r="M11" s="96"/>
      <c r="N11" s="96"/>
      <c r="O11" s="96"/>
      <c r="P11" s="96"/>
      <c r="Q11" s="96"/>
    </row>
    <row r="12" spans="1:17" ht="14.4">
      <c r="A12" s="141">
        <v>44805</v>
      </c>
      <c r="B12" s="142">
        <v>148366.33610031501</v>
      </c>
      <c r="C12" s="142">
        <v>285469.81205767201</v>
      </c>
      <c r="D12" s="142">
        <v>394141.32581966399</v>
      </c>
      <c r="E12" s="142">
        <v>16274.782573414035</v>
      </c>
      <c r="F12" s="140"/>
      <c r="G12" s="140"/>
      <c r="H12" s="143"/>
      <c r="I12" s="96"/>
      <c r="J12" s="96"/>
      <c r="K12" s="96"/>
      <c r="L12" s="96"/>
      <c r="M12" s="96"/>
      <c r="N12" s="96"/>
      <c r="O12" s="96"/>
      <c r="P12" s="96"/>
      <c r="Q12" s="96"/>
    </row>
    <row r="13" spans="1:17" ht="14.4">
      <c r="A13" s="141">
        <v>44835</v>
      </c>
      <c r="B13" s="142">
        <v>151905.655680928</v>
      </c>
      <c r="C13" s="142">
        <v>187835.89479539901</v>
      </c>
      <c r="D13" s="142">
        <v>239675.633639915</v>
      </c>
      <c r="E13" s="142">
        <v>36021.79298332613</v>
      </c>
      <c r="F13" s="140"/>
      <c r="G13" s="140"/>
      <c r="H13" s="143"/>
      <c r="I13" s="96"/>
      <c r="J13" s="96"/>
      <c r="K13" s="96"/>
      <c r="L13" s="96"/>
      <c r="M13" s="96"/>
      <c r="N13" s="96"/>
      <c r="O13" s="96"/>
      <c r="P13" s="96"/>
      <c r="Q13" s="96"/>
    </row>
    <row r="14" spans="1:17" ht="14.4">
      <c r="A14" s="141">
        <v>44866</v>
      </c>
      <c r="B14" s="142">
        <v>204749.09852065699</v>
      </c>
      <c r="C14" s="142">
        <v>83872.780703870099</v>
      </c>
      <c r="D14" s="142">
        <v>10800.658516172</v>
      </c>
      <c r="E14" s="142">
        <v>9796.8564900001511</v>
      </c>
      <c r="F14" s="140"/>
      <c r="G14" s="140"/>
      <c r="H14" s="143"/>
      <c r="I14" s="96"/>
      <c r="J14" s="96"/>
      <c r="K14" s="96"/>
      <c r="L14" s="96"/>
      <c r="M14" s="96"/>
      <c r="N14" s="96"/>
      <c r="O14" s="96"/>
      <c r="P14" s="96"/>
      <c r="Q14" s="96"/>
    </row>
    <row r="15" spans="1:17" ht="14.4">
      <c r="A15" s="141">
        <v>44896</v>
      </c>
      <c r="B15" s="142">
        <v>450490.75082785601</v>
      </c>
      <c r="C15" s="142">
        <v>229476.584701883</v>
      </c>
      <c r="D15" s="142">
        <v>9886.4425984957907</v>
      </c>
      <c r="E15" s="142">
        <v>198.82098273746669</v>
      </c>
      <c r="F15" s="140"/>
      <c r="G15" s="140"/>
      <c r="H15" s="143"/>
      <c r="J15" s="96"/>
      <c r="K15" s="96"/>
      <c r="L15" s="96"/>
      <c r="M15" s="96"/>
      <c r="N15" s="96"/>
      <c r="O15" s="96"/>
      <c r="P15" s="97"/>
      <c r="Q15" s="97"/>
    </row>
    <row r="16" spans="1:17" ht="14.4">
      <c r="A16" s="141">
        <v>44927</v>
      </c>
      <c r="B16" s="142">
        <v>160953.95336584601</v>
      </c>
      <c r="C16" s="142">
        <v>23347.5748128907</v>
      </c>
      <c r="D16" s="142">
        <v>7149.26467114755</v>
      </c>
      <c r="E16" s="142">
        <v>9.1273521673865616</v>
      </c>
      <c r="F16" s="140"/>
      <c r="G16" s="140"/>
      <c r="H16" s="143"/>
      <c r="I16" s="97"/>
      <c r="J16" s="97"/>
      <c r="K16" s="97"/>
      <c r="L16" s="97"/>
      <c r="M16" s="97"/>
      <c r="N16" s="97"/>
      <c r="O16" s="97"/>
      <c r="P16" s="97"/>
      <c r="Q16" s="97"/>
    </row>
    <row r="17" spans="1:17" ht="14.4">
      <c r="A17" s="141">
        <v>44958</v>
      </c>
      <c r="B17" s="142">
        <v>262356.63664091501</v>
      </c>
      <c r="C17" s="142">
        <v>63823.495779811499</v>
      </c>
      <c r="D17" s="142">
        <v>11888.711724457</v>
      </c>
      <c r="E17" s="142">
        <v>1216.8288834122941</v>
      </c>
      <c r="F17" s="140"/>
      <c r="G17" s="140"/>
      <c r="H17" s="143"/>
      <c r="I17" s="97"/>
      <c r="J17" s="97"/>
      <c r="K17" s="97"/>
      <c r="L17" s="97"/>
      <c r="M17" s="97"/>
      <c r="N17" s="97"/>
      <c r="O17" s="97"/>
      <c r="P17" s="97"/>
      <c r="Q17" s="97"/>
    </row>
    <row r="18" spans="1:17" ht="14.4">
      <c r="A18" s="141">
        <v>44986</v>
      </c>
      <c r="B18" s="142">
        <v>186961.59042695601</v>
      </c>
      <c r="C18" s="142">
        <v>86277.909768180296</v>
      </c>
      <c r="D18" s="142">
        <v>20150.6995849661</v>
      </c>
      <c r="E18" s="142">
        <v>8402.3951255697757</v>
      </c>
      <c r="F18" s="140"/>
      <c r="G18" s="140"/>
      <c r="H18" s="143"/>
      <c r="I18" s="97"/>
      <c r="J18" s="97"/>
      <c r="K18" s="97"/>
      <c r="L18" s="97"/>
      <c r="M18" s="97"/>
      <c r="N18" s="97"/>
      <c r="O18" s="97"/>
      <c r="P18" s="97"/>
      <c r="Q18" s="97"/>
    </row>
    <row r="19" spans="1:17" ht="14.4">
      <c r="A19" s="141">
        <v>45017</v>
      </c>
      <c r="B19" s="142">
        <v>121689.329287202</v>
      </c>
      <c r="C19" s="142">
        <v>35713.685786761504</v>
      </c>
      <c r="D19" s="142">
        <v>5716.5084182636401</v>
      </c>
      <c r="E19" s="142">
        <v>0</v>
      </c>
      <c r="F19" s="140"/>
      <c r="G19" s="140"/>
      <c r="H19" s="143"/>
      <c r="I19" s="97"/>
      <c r="J19" s="97"/>
      <c r="K19" s="97"/>
      <c r="L19" s="97"/>
      <c r="M19" s="97"/>
      <c r="N19" s="97"/>
      <c r="O19" s="97"/>
      <c r="P19" s="97"/>
      <c r="Q19" s="97"/>
    </row>
    <row r="20" spans="1:17" ht="14.4">
      <c r="A20" s="141">
        <v>45047</v>
      </c>
      <c r="B20" s="142">
        <v>373966.177798149</v>
      </c>
      <c r="C20" s="142">
        <v>61968.460363981903</v>
      </c>
      <c r="D20" s="142">
        <v>30936.930594864902</v>
      </c>
      <c r="E20" s="142">
        <v>1160.0680999998003</v>
      </c>
      <c r="F20" s="140"/>
      <c r="G20" s="140"/>
      <c r="H20" s="143"/>
      <c r="I20" s="98" t="s">
        <v>421</v>
      </c>
      <c r="J20" s="97"/>
      <c r="K20" s="97"/>
      <c r="L20" s="97"/>
      <c r="M20" s="97"/>
      <c r="N20" s="97"/>
      <c r="O20" s="97"/>
      <c r="P20" s="97"/>
      <c r="Q20" s="97"/>
    </row>
    <row r="21" spans="1:17" ht="14.4">
      <c r="A21" s="141">
        <v>45078</v>
      </c>
      <c r="B21" s="142">
        <v>188175.030970322</v>
      </c>
      <c r="C21" s="142">
        <v>60524.848018719204</v>
      </c>
      <c r="D21" s="142">
        <v>6958.8005697051003</v>
      </c>
      <c r="E21" s="142">
        <v>783.06228121276945</v>
      </c>
      <c r="F21" s="140"/>
      <c r="G21" s="140"/>
      <c r="H21" s="143"/>
      <c r="I21" s="97"/>
      <c r="J21" s="97"/>
      <c r="K21" s="97"/>
      <c r="L21" s="97"/>
      <c r="M21" s="97"/>
      <c r="N21" s="97"/>
      <c r="O21" s="97"/>
      <c r="P21" s="97"/>
      <c r="Q21" s="97"/>
    </row>
    <row r="22" spans="1:17" ht="14.4">
      <c r="A22" s="141">
        <v>45108</v>
      </c>
      <c r="B22" s="142">
        <v>730333.20076514897</v>
      </c>
      <c r="C22" s="142">
        <v>40701.092860876102</v>
      </c>
      <c r="D22" s="142">
        <v>5874.1594768082596</v>
      </c>
      <c r="E22" s="142">
        <v>0</v>
      </c>
      <c r="F22" s="140"/>
      <c r="G22" s="140"/>
      <c r="H22" s="143"/>
      <c r="I22" s="97"/>
      <c r="J22" s="97"/>
      <c r="K22" s="97"/>
      <c r="L22" s="97"/>
      <c r="M22" s="97"/>
      <c r="N22" s="97"/>
      <c r="O22" s="97"/>
      <c r="P22" s="97"/>
      <c r="Q22" s="97"/>
    </row>
    <row r="23" spans="1:17" ht="14.4">
      <c r="A23" s="141">
        <v>45139</v>
      </c>
      <c r="B23" s="142">
        <v>349842.28888229799</v>
      </c>
      <c r="C23" s="142">
        <v>19644.159392644899</v>
      </c>
      <c r="D23" s="142">
        <v>4750.3201094309397</v>
      </c>
      <c r="E23" s="142">
        <v>15711.524811643176</v>
      </c>
      <c r="F23" s="140"/>
      <c r="G23" s="140"/>
      <c r="H23" s="143"/>
      <c r="I23" s="97"/>
      <c r="J23" s="97"/>
      <c r="K23" s="97"/>
      <c r="L23" s="97"/>
      <c r="M23" s="97"/>
      <c r="N23" s="97"/>
      <c r="O23" s="97"/>
      <c r="P23" s="97"/>
      <c r="Q23" s="97"/>
    </row>
    <row r="24" spans="1:17" ht="14.4">
      <c r="A24" s="141">
        <v>45170</v>
      </c>
      <c r="B24" s="142">
        <v>148815.092087347</v>
      </c>
      <c r="C24" s="142">
        <v>21061.8356808627</v>
      </c>
      <c r="D24" s="142">
        <v>4001.6583670406999</v>
      </c>
      <c r="E24" s="142">
        <v>1390.2202399997041</v>
      </c>
      <c r="F24" s="140"/>
      <c r="G24" s="140"/>
      <c r="H24" s="143"/>
      <c r="I24" s="97"/>
      <c r="J24" s="97"/>
      <c r="K24" s="97"/>
      <c r="L24" s="97"/>
      <c r="M24" s="97"/>
      <c r="N24" s="97"/>
      <c r="O24" s="97"/>
      <c r="P24" s="97"/>
      <c r="Q24" s="97"/>
    </row>
    <row r="25" spans="1:17" ht="14.4">
      <c r="A25" s="141">
        <v>45200</v>
      </c>
      <c r="B25" s="142">
        <v>243835.84119417099</v>
      </c>
      <c r="C25" s="142">
        <v>33190.319830078603</v>
      </c>
      <c r="D25" s="142">
        <v>3801.5420655010898</v>
      </c>
      <c r="E25" s="142">
        <v>1345.3978999992833</v>
      </c>
      <c r="F25" s="140"/>
      <c r="G25" s="140"/>
      <c r="H25" s="143"/>
      <c r="I25" s="97"/>
      <c r="J25" s="97"/>
      <c r="K25" s="97"/>
      <c r="L25" s="97"/>
      <c r="M25" s="97"/>
      <c r="N25" s="97"/>
      <c r="O25" s="97"/>
      <c r="P25" s="97"/>
      <c r="Q25" s="97"/>
    </row>
    <row r="26" spans="1:17" ht="14.4">
      <c r="A26" s="141">
        <v>45231</v>
      </c>
      <c r="B26" s="142">
        <v>211208.77651333</v>
      </c>
      <c r="C26" s="142">
        <v>21369.301750023998</v>
      </c>
      <c r="D26" s="142">
        <v>4852.6240238609698</v>
      </c>
      <c r="E26" s="142">
        <v>1317.2371700005606</v>
      </c>
      <c r="F26" s="140"/>
      <c r="G26" s="140"/>
      <c r="H26" s="143"/>
      <c r="I26" s="97"/>
      <c r="J26" s="97"/>
      <c r="K26" s="97"/>
      <c r="L26" s="97"/>
      <c r="M26" s="97"/>
      <c r="N26" s="97"/>
      <c r="O26" s="97"/>
      <c r="P26" s="97"/>
      <c r="Q26" s="97"/>
    </row>
    <row r="27" spans="1:17" ht="14.4">
      <c r="A27" s="141">
        <v>45261</v>
      </c>
      <c r="B27" s="142">
        <v>478312.38106907799</v>
      </c>
      <c r="C27" s="142">
        <v>66486.858534767904</v>
      </c>
      <c r="D27" s="142">
        <v>4500.0644915229996</v>
      </c>
      <c r="E27" s="142">
        <v>1577.5931271091104</v>
      </c>
      <c r="F27" s="140"/>
      <c r="G27" s="140"/>
      <c r="H27" s="143"/>
      <c r="I27" s="96"/>
      <c r="J27" s="96"/>
      <c r="K27" s="96"/>
      <c r="L27" s="96"/>
      <c r="M27" s="96"/>
      <c r="N27" s="96"/>
      <c r="O27" s="96"/>
      <c r="P27" s="97"/>
      <c r="Q27" s="97"/>
    </row>
    <row r="28" spans="1:17" ht="14.4">
      <c r="A28" s="140"/>
      <c r="B28" s="140"/>
      <c r="C28" s="140"/>
      <c r="D28" s="140"/>
      <c r="E28" s="140"/>
      <c r="F28" s="140"/>
      <c r="G28" s="140"/>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5D11E-F1CE-421D-BB04-467F52EA353A}">
  <dimension ref="A1:N12"/>
  <sheetViews>
    <sheetView zoomScaleNormal="100" workbookViewId="0">
      <pane xSplit="1" ySplit="4" topLeftCell="B5" activePane="bottomRight" state="frozen"/>
      <selection pane="topRight"/>
      <selection pane="bottomLeft"/>
      <selection pane="bottomRight" activeCell="F7" sqref="F7"/>
    </sheetView>
  </sheetViews>
  <sheetFormatPr defaultColWidth="10.109375" defaultRowHeight="14.4" customHeight="1"/>
  <cols>
    <col min="1" max="1" width="14" style="128" customWidth="1"/>
    <col min="2" max="2" width="12.33203125" style="128" customWidth="1"/>
    <col min="3" max="9" width="13.109375" style="128" customWidth="1"/>
    <col min="10" max="16384" width="10.109375" style="128"/>
  </cols>
  <sheetData>
    <row r="1" spans="1:14" ht="13.5" customHeight="1">
      <c r="A1" s="185" t="s">
        <v>773</v>
      </c>
    </row>
    <row r="2" spans="1:14" ht="14.25" customHeight="1">
      <c r="A2" s="433"/>
      <c r="B2" s="131" t="s">
        <v>543</v>
      </c>
      <c r="C2" s="131" t="s">
        <v>518</v>
      </c>
      <c r="D2" s="131" t="s">
        <v>473</v>
      </c>
      <c r="E2" s="131" t="s">
        <v>423</v>
      </c>
      <c r="F2" s="131" t="s">
        <v>435</v>
      </c>
      <c r="G2" s="131" t="s">
        <v>447</v>
      </c>
      <c r="H2" s="131"/>
      <c r="I2" s="131"/>
      <c r="J2" s="379"/>
    </row>
    <row r="3" spans="1:14" ht="67.5" customHeight="1">
      <c r="A3" s="379"/>
      <c r="B3" s="131" t="s">
        <v>702</v>
      </c>
      <c r="C3" s="131" t="s">
        <v>702</v>
      </c>
      <c r="D3" s="131" t="s">
        <v>702</v>
      </c>
      <c r="E3" s="131" t="s">
        <v>702</v>
      </c>
      <c r="F3" s="131" t="s">
        <v>702</v>
      </c>
      <c r="G3" s="131" t="s">
        <v>702</v>
      </c>
      <c r="H3" s="427" t="s">
        <v>721</v>
      </c>
      <c r="I3" s="429"/>
      <c r="J3" s="429"/>
    </row>
    <row r="4" spans="1:14" ht="42.75" customHeight="1">
      <c r="A4" s="379"/>
      <c r="B4" s="131" t="s">
        <v>543</v>
      </c>
      <c r="C4" s="131" t="s">
        <v>518</v>
      </c>
      <c r="D4" s="131" t="s">
        <v>473</v>
      </c>
      <c r="E4" s="131" t="s">
        <v>423</v>
      </c>
      <c r="F4" s="131" t="s">
        <v>435</v>
      </c>
      <c r="G4" s="131" t="s">
        <v>447</v>
      </c>
      <c r="H4" s="131">
        <v>2021</v>
      </c>
      <c r="I4" s="131">
        <v>2022</v>
      </c>
      <c r="J4" s="132">
        <v>2023</v>
      </c>
    </row>
    <row r="5" spans="1:14" ht="67.5" customHeight="1">
      <c r="A5" s="379" t="s">
        <v>659</v>
      </c>
      <c r="B5" s="434">
        <v>635309509</v>
      </c>
      <c r="C5" s="434">
        <v>596739051.78934002</v>
      </c>
      <c r="D5" s="434">
        <v>908700501.38305008</v>
      </c>
      <c r="E5" s="434">
        <v>1171485843.4459701</v>
      </c>
      <c r="F5" s="434">
        <v>785702913.72398996</v>
      </c>
      <c r="G5" s="434">
        <v>1232816609.3277597</v>
      </c>
      <c r="H5" s="383">
        <v>28.918806764490427</v>
      </c>
      <c r="I5" s="383">
        <v>-32.931079097565956</v>
      </c>
      <c r="J5" s="383">
        <v>56.906203069120409</v>
      </c>
    </row>
    <row r="6" spans="1:14" ht="67.5" customHeight="1">
      <c r="A6" s="379" t="s">
        <v>660</v>
      </c>
      <c r="B6" s="434">
        <v>245809633</v>
      </c>
      <c r="C6" s="434">
        <v>223887813.98122999</v>
      </c>
      <c r="D6" s="434">
        <v>330847736.02699995</v>
      </c>
      <c r="E6" s="434">
        <v>421057810.58143002</v>
      </c>
      <c r="F6" s="434">
        <v>271361166.46256995</v>
      </c>
      <c r="G6" s="434">
        <v>432559222.47043002</v>
      </c>
      <c r="H6" s="383">
        <v>27.266341803550432</v>
      </c>
      <c r="I6" s="383">
        <v>-35.552515677632741</v>
      </c>
      <c r="J6" s="383">
        <v>59.403509392746798</v>
      </c>
    </row>
    <row r="7" spans="1:14" ht="67.5" customHeight="1">
      <c r="A7" s="379" t="s">
        <v>661</v>
      </c>
      <c r="B7" s="434">
        <v>144517159</v>
      </c>
      <c r="C7" s="434">
        <v>144100252.97834</v>
      </c>
      <c r="D7" s="434">
        <v>201872439.42255002</v>
      </c>
      <c r="E7" s="434">
        <v>292955417.66409004</v>
      </c>
      <c r="F7" s="434">
        <v>230377643.80818</v>
      </c>
      <c r="G7" s="434">
        <v>390306925.23493993</v>
      </c>
      <c r="H7" s="383">
        <v>45.119075442928278</v>
      </c>
      <c r="I7" s="383">
        <v>-21.360852226212543</v>
      </c>
      <c r="J7" s="383">
        <v>69.420486633643293</v>
      </c>
    </row>
    <row r="8" spans="1:14" ht="67.5" customHeight="1">
      <c r="A8" s="379" t="s">
        <v>663</v>
      </c>
      <c r="B8" s="434">
        <v>438253582</v>
      </c>
      <c r="C8" s="434">
        <v>401170024.40647006</v>
      </c>
      <c r="D8" s="434">
        <v>574912860.20959997</v>
      </c>
      <c r="E8" s="434">
        <v>717054304.61682999</v>
      </c>
      <c r="F8" s="434">
        <v>528437733.20558995</v>
      </c>
      <c r="G8" s="434">
        <v>878181099.58691001</v>
      </c>
      <c r="H8" s="383">
        <v>24.72399806040319</v>
      </c>
      <c r="I8" s="383">
        <v>-26.304363588198584</v>
      </c>
      <c r="J8" s="383">
        <v>66.18440440649826</v>
      </c>
    </row>
    <row r="9" spans="1:14" ht="67.5" customHeight="1">
      <c r="A9" s="379" t="s">
        <v>664</v>
      </c>
      <c r="B9" s="434">
        <v>234921011</v>
      </c>
      <c r="C9" s="434">
        <v>222423301.79370004</v>
      </c>
      <c r="D9" s="434">
        <v>312446602.28713</v>
      </c>
      <c r="E9" s="434">
        <v>383116817.32881999</v>
      </c>
      <c r="F9" s="434">
        <v>289437924.06459999</v>
      </c>
      <c r="G9" s="434">
        <v>454957617.38858998</v>
      </c>
      <c r="H9" s="383">
        <v>22.618333668658693</v>
      </c>
      <c r="I9" s="383">
        <v>-24.451783118624533</v>
      </c>
      <c r="J9" s="383">
        <v>57.186594969858703</v>
      </c>
    </row>
    <row r="10" spans="1:14" ht="67.5" customHeight="1">
      <c r="A10" s="379" t="s">
        <v>665</v>
      </c>
      <c r="B10" s="434">
        <v>255762517</v>
      </c>
      <c r="C10" s="434">
        <v>242809323.40526</v>
      </c>
      <c r="D10" s="434">
        <v>355827194.91042995</v>
      </c>
      <c r="E10" s="434">
        <v>457291881.34991002</v>
      </c>
      <c r="F10" s="434">
        <v>336172098.81796998</v>
      </c>
      <c r="G10" s="434">
        <v>530495326.10052997</v>
      </c>
      <c r="H10" s="383">
        <v>28.51515788865467</v>
      </c>
      <c r="I10" s="383">
        <v>-26.486318142014369</v>
      </c>
      <c r="J10" s="383">
        <v>57.804686339475751</v>
      </c>
    </row>
    <row r="11" spans="1:14" ht="67.5" customHeight="1">
      <c r="A11" s="379" t="s">
        <v>666</v>
      </c>
      <c r="B11" s="434">
        <v>139189777</v>
      </c>
      <c r="C11" s="434">
        <v>130721655.43740001</v>
      </c>
      <c r="D11" s="434">
        <v>192092716.16986996</v>
      </c>
      <c r="E11" s="434">
        <v>260732315.29850996</v>
      </c>
      <c r="F11" s="434">
        <v>211294306.59663004</v>
      </c>
      <c r="G11" s="434">
        <v>325112683.75365996</v>
      </c>
      <c r="H11" s="383">
        <v>35.732536088427821</v>
      </c>
      <c r="I11" s="383">
        <v>-18.961212631153458</v>
      </c>
      <c r="J11" s="383">
        <v>53.867223869081414</v>
      </c>
      <c r="N11" s="248" t="s">
        <v>703</v>
      </c>
    </row>
    <row r="12" spans="1:14" ht="67.5" customHeight="1">
      <c r="A12" s="379" t="s">
        <v>662</v>
      </c>
      <c r="B12" s="434">
        <v>48294438</v>
      </c>
      <c r="C12" s="434">
        <v>48910744.13651</v>
      </c>
      <c r="D12" s="434">
        <v>69053077.41279</v>
      </c>
      <c r="E12" s="434">
        <v>110582367.86831999</v>
      </c>
      <c r="F12" s="434">
        <v>97162362.879010022</v>
      </c>
      <c r="G12" s="434">
        <v>159456629.39181</v>
      </c>
      <c r="H12" s="383">
        <v>60.141114649059716</v>
      </c>
      <c r="I12" s="383">
        <v>-12.135754775381841</v>
      </c>
      <c r="J12" s="383">
        <v>64.113577178409059</v>
      </c>
    </row>
  </sheetData>
  <mergeCells count="1">
    <mergeCell ref="H3:J3"/>
  </mergeCells>
  <pageMargins left="1.18" right="0.79" top="0.79" bottom="0.79" header="0.39" footer="0.39"/>
  <pageSetup paperSize="9" fitToWidth="0" fitToHeight="0" orientation="portrait"/>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Лист92"/>
  <dimension ref="A1:K18"/>
  <sheetViews>
    <sheetView showGridLines="0" zoomScaleNormal="100" workbookViewId="0">
      <selection activeCell="I27" sqref="I27"/>
    </sheetView>
  </sheetViews>
  <sheetFormatPr defaultColWidth="9.109375" defaultRowHeight="14.4"/>
  <cols>
    <col min="1" max="1" width="9.109375" style="170"/>
    <col min="2" max="2" width="10.5546875" style="170" bestFit="1" customWidth="1"/>
    <col min="3" max="8" width="9.5546875" style="170" bestFit="1" customWidth="1"/>
    <col min="9" max="9" width="9.33203125" style="170" bestFit="1" customWidth="1"/>
    <col min="10" max="16384" width="9.109375" style="170"/>
  </cols>
  <sheetData>
    <row r="1" spans="1:9">
      <c r="A1" s="368" t="s">
        <v>705</v>
      </c>
    </row>
    <row r="3" spans="1:9">
      <c r="A3" s="170" t="s">
        <v>706</v>
      </c>
      <c r="B3" s="170" t="s">
        <v>707</v>
      </c>
      <c r="C3" s="170" t="s">
        <v>708</v>
      </c>
      <c r="D3" s="170" t="s">
        <v>709</v>
      </c>
      <c r="E3" s="170" t="s">
        <v>710</v>
      </c>
      <c r="F3" s="170" t="s">
        <v>711</v>
      </c>
      <c r="G3" s="170" t="s">
        <v>712</v>
      </c>
      <c r="H3" s="170" t="s">
        <v>713</v>
      </c>
      <c r="I3" s="170" t="s">
        <v>714</v>
      </c>
    </row>
    <row r="4" spans="1:9">
      <c r="A4" s="170">
        <v>2018</v>
      </c>
      <c r="B4" s="309">
        <v>6.7322832547999996</v>
      </c>
      <c r="C4" s="309">
        <v>2.5865045978799999</v>
      </c>
      <c r="D4" s="309">
        <v>2.2559333350400004</v>
      </c>
      <c r="E4" s="309">
        <v>0.79085884969999998</v>
      </c>
      <c r="F4" s="309">
        <v>0.97877072253999997</v>
      </c>
      <c r="G4" s="309">
        <v>0.99408105679000003</v>
      </c>
      <c r="H4" s="309">
        <v>0.28732202224999998</v>
      </c>
      <c r="I4" s="309">
        <v>6.1318752000000004E-2</v>
      </c>
    </row>
    <row r="5" spans="1:9">
      <c r="A5" s="170">
        <v>2019</v>
      </c>
      <c r="B5" s="309">
        <v>60.655571912580001</v>
      </c>
      <c r="C5" s="309">
        <v>24.711621947160001</v>
      </c>
      <c r="D5" s="309">
        <v>21.86272520464</v>
      </c>
      <c r="E5" s="309">
        <v>8.2268143256099986</v>
      </c>
      <c r="F5" s="309">
        <v>12.93199729645</v>
      </c>
      <c r="G5" s="309">
        <v>10.15178752784</v>
      </c>
      <c r="H5" s="309">
        <v>4.2557031170800004</v>
      </c>
      <c r="I5" s="309">
        <v>0.82271191459000004</v>
      </c>
    </row>
    <row r="6" spans="1:9">
      <c r="A6" s="170">
        <v>2020</v>
      </c>
      <c r="B6" s="309">
        <v>562.06998226030998</v>
      </c>
      <c r="C6" s="309">
        <v>165.00276484079998</v>
      </c>
      <c r="D6" s="309">
        <v>240.63844765601999</v>
      </c>
      <c r="E6" s="309">
        <v>101.88892882550999</v>
      </c>
      <c r="F6" s="309">
        <v>99.883694510569995</v>
      </c>
      <c r="G6" s="309">
        <v>85.662775812730004</v>
      </c>
      <c r="H6" s="309">
        <v>63.071090915789902</v>
      </c>
      <c r="I6" s="309">
        <v>8.78733417696</v>
      </c>
    </row>
    <row r="7" spans="1:9">
      <c r="A7" s="170">
        <v>2021</v>
      </c>
      <c r="B7" s="309">
        <v>641.25840839508999</v>
      </c>
      <c r="C7" s="309">
        <v>211.96884183988999</v>
      </c>
      <c r="D7" s="309">
        <v>268.50078089750002</v>
      </c>
      <c r="E7" s="309">
        <v>131.78441869086998</v>
      </c>
      <c r="F7" s="309">
        <v>138.52852025869001</v>
      </c>
      <c r="G7" s="309">
        <v>113.12674596661</v>
      </c>
      <c r="H7" s="309">
        <v>91.44071343633999</v>
      </c>
      <c r="I7" s="309">
        <v>12.22669278463</v>
      </c>
    </row>
    <row r="8" spans="1:9">
      <c r="A8" s="170">
        <v>2022</v>
      </c>
      <c r="B8" s="309">
        <v>911.14689979858997</v>
      </c>
      <c r="C8" s="309">
        <v>284.22225223004</v>
      </c>
      <c r="D8" s="309">
        <v>379.74324284029001</v>
      </c>
      <c r="E8" s="309">
        <v>232.95519454438002</v>
      </c>
      <c r="F8" s="309">
        <v>190.09864245608</v>
      </c>
      <c r="G8" s="309">
        <v>161.69076422886999</v>
      </c>
      <c r="H8" s="309">
        <v>138.49555210547001</v>
      </c>
      <c r="I8" s="309">
        <v>20.667462509789999</v>
      </c>
    </row>
    <row r="9" spans="1:9">
      <c r="A9" s="170">
        <v>2023</v>
      </c>
      <c r="B9" s="309">
        <v>1676.8438673599601</v>
      </c>
      <c r="C9" s="309">
        <v>680.59699381998598</v>
      </c>
      <c r="D9" s="309">
        <v>629.36733833540302</v>
      </c>
      <c r="E9" s="309">
        <v>585.21775180597797</v>
      </c>
      <c r="F9" s="309">
        <v>436.26476127239005</v>
      </c>
      <c r="G9" s="309">
        <v>381.89682100692102</v>
      </c>
      <c r="H9" s="309">
        <v>266.71669106401799</v>
      </c>
      <c r="I9" s="309">
        <v>70.415331487106101</v>
      </c>
    </row>
    <row r="18" spans="11:11">
      <c r="K18" s="174" t="s">
        <v>715</v>
      </c>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Лист93"/>
  <dimension ref="A1:G60"/>
  <sheetViews>
    <sheetView showGridLines="0" workbookViewId="0">
      <selection activeCell="D17" sqref="D17"/>
    </sheetView>
  </sheetViews>
  <sheetFormatPr defaultColWidth="9.109375" defaultRowHeight="14.4"/>
  <cols>
    <col min="1" max="1" width="3.5546875" style="170" customWidth="1"/>
    <col min="2" max="7" width="19.109375" style="170" customWidth="1"/>
    <col min="8" max="16384" width="9.109375" style="170"/>
  </cols>
  <sheetData>
    <row r="1" spans="1:7">
      <c r="A1" s="378" t="s">
        <v>716</v>
      </c>
    </row>
    <row r="3" spans="1:7">
      <c r="A3" s="369"/>
      <c r="B3" s="370">
        <v>2018</v>
      </c>
      <c r="C3" s="370">
        <v>2019</v>
      </c>
      <c r="D3" s="370">
        <v>2020</v>
      </c>
      <c r="E3" s="370">
        <v>2021</v>
      </c>
      <c r="F3" s="370">
        <v>2022</v>
      </c>
      <c r="G3" s="370">
        <v>2023</v>
      </c>
    </row>
    <row r="4" spans="1:7">
      <c r="A4" s="369">
        <v>1</v>
      </c>
      <c r="B4" s="371" t="s">
        <v>287</v>
      </c>
      <c r="C4" s="371" t="s">
        <v>717</v>
      </c>
      <c r="D4" s="371" t="s">
        <v>717</v>
      </c>
      <c r="E4" s="371" t="s">
        <v>717</v>
      </c>
      <c r="F4" s="371" t="s">
        <v>717</v>
      </c>
      <c r="G4" s="372" t="s">
        <v>717</v>
      </c>
    </row>
    <row r="5" spans="1:7">
      <c r="A5" s="369">
        <v>2</v>
      </c>
      <c r="B5" s="371" t="s">
        <v>717</v>
      </c>
      <c r="C5" s="371" t="s">
        <v>287</v>
      </c>
      <c r="D5" s="371" t="s">
        <v>287</v>
      </c>
      <c r="E5" s="371" t="s">
        <v>287</v>
      </c>
      <c r="F5" s="371" t="s">
        <v>287</v>
      </c>
      <c r="G5" s="372" t="s">
        <v>287</v>
      </c>
    </row>
    <row r="6" spans="1:7">
      <c r="A6" s="369">
        <v>3</v>
      </c>
      <c r="B6" s="371" t="s">
        <v>718</v>
      </c>
      <c r="C6" s="371" t="s">
        <v>718</v>
      </c>
      <c r="D6" s="371" t="s">
        <v>718</v>
      </c>
      <c r="E6" s="371" t="s">
        <v>718</v>
      </c>
      <c r="F6" s="371" t="s">
        <v>718</v>
      </c>
      <c r="G6" s="372" t="s">
        <v>718</v>
      </c>
    </row>
    <row r="7" spans="1:7" ht="28.8">
      <c r="A7" s="369">
        <v>4</v>
      </c>
      <c r="B7" s="373" t="s">
        <v>315</v>
      </c>
      <c r="C7" s="373" t="s">
        <v>327</v>
      </c>
      <c r="D7" s="374" t="s">
        <v>219</v>
      </c>
      <c r="E7" s="374" t="s">
        <v>219</v>
      </c>
      <c r="F7" s="374" t="s">
        <v>219</v>
      </c>
      <c r="G7" s="375" t="s">
        <v>219</v>
      </c>
    </row>
    <row r="8" spans="1:7" ht="28.8">
      <c r="A8" s="369">
        <v>5</v>
      </c>
      <c r="B8" s="373" t="s">
        <v>327</v>
      </c>
      <c r="C8" s="373" t="s">
        <v>719</v>
      </c>
      <c r="D8" s="373" t="s">
        <v>315</v>
      </c>
      <c r="E8" s="373" t="s">
        <v>327</v>
      </c>
      <c r="F8" s="373" t="s">
        <v>279</v>
      </c>
      <c r="G8" s="373" t="s">
        <v>719</v>
      </c>
    </row>
    <row r="9" spans="1:7" ht="28.8">
      <c r="A9" s="369">
        <v>6</v>
      </c>
      <c r="B9" s="373" t="s">
        <v>341</v>
      </c>
      <c r="C9" s="373" t="s">
        <v>315</v>
      </c>
      <c r="D9" s="373" t="s">
        <v>327</v>
      </c>
      <c r="E9" s="373" t="s">
        <v>315</v>
      </c>
      <c r="F9" s="373" t="s">
        <v>327</v>
      </c>
      <c r="G9" s="376" t="s">
        <v>327</v>
      </c>
    </row>
    <row r="10" spans="1:7" ht="28.8">
      <c r="A10" s="369">
        <v>7</v>
      </c>
      <c r="B10" s="373" t="s">
        <v>219</v>
      </c>
      <c r="C10" s="373" t="s">
        <v>341</v>
      </c>
      <c r="D10" s="373" t="s">
        <v>279</v>
      </c>
      <c r="E10" s="373" t="s">
        <v>293</v>
      </c>
      <c r="F10" s="373" t="s">
        <v>315</v>
      </c>
      <c r="G10" s="376" t="s">
        <v>315</v>
      </c>
    </row>
    <row r="11" spans="1:7" ht="28.8">
      <c r="A11" s="369">
        <v>8</v>
      </c>
      <c r="B11" s="373" t="s">
        <v>719</v>
      </c>
      <c r="C11" s="373" t="s">
        <v>219</v>
      </c>
      <c r="D11" s="373" t="s">
        <v>719</v>
      </c>
      <c r="E11" s="373" t="s">
        <v>719</v>
      </c>
      <c r="F11" s="373" t="s">
        <v>719</v>
      </c>
      <c r="G11" s="376" t="s">
        <v>279</v>
      </c>
    </row>
    <row r="12" spans="1:7" ht="28.8">
      <c r="A12" s="369">
        <v>9</v>
      </c>
      <c r="B12" s="373" t="s">
        <v>293</v>
      </c>
      <c r="C12" s="373" t="s">
        <v>293</v>
      </c>
      <c r="D12" s="373" t="s">
        <v>293</v>
      </c>
      <c r="E12" s="373" t="s">
        <v>279</v>
      </c>
      <c r="F12" s="373" t="s">
        <v>293</v>
      </c>
      <c r="G12" s="376" t="s">
        <v>341</v>
      </c>
    </row>
    <row r="13" spans="1:7" ht="28.8">
      <c r="A13" s="369">
        <v>10</v>
      </c>
      <c r="B13" s="373" t="s">
        <v>279</v>
      </c>
      <c r="C13" s="373" t="s">
        <v>279</v>
      </c>
      <c r="D13" s="373" t="s">
        <v>307</v>
      </c>
      <c r="E13" s="373" t="s">
        <v>307</v>
      </c>
      <c r="F13" s="373" t="s">
        <v>341</v>
      </c>
      <c r="G13" s="376" t="s">
        <v>293</v>
      </c>
    </row>
    <row r="45" spans="7:7">
      <c r="G45" s="377"/>
    </row>
    <row r="50" spans="1:7">
      <c r="A50" s="369"/>
      <c r="B50" s="370"/>
      <c r="C50" s="370"/>
      <c r="D50" s="370"/>
      <c r="E50" s="370"/>
      <c r="F50" s="370"/>
      <c r="G50" s="370"/>
    </row>
    <row r="51" spans="1:7">
      <c r="A51" s="369"/>
      <c r="B51" s="371"/>
      <c r="C51" s="371"/>
      <c r="D51" s="371"/>
      <c r="E51" s="371"/>
      <c r="F51" s="371"/>
      <c r="G51" s="372"/>
    </row>
    <row r="52" spans="1:7">
      <c r="A52" s="369"/>
      <c r="B52" s="371"/>
      <c r="C52" s="371"/>
      <c r="D52" s="371"/>
      <c r="E52" s="371"/>
      <c r="F52" s="371"/>
      <c r="G52" s="372"/>
    </row>
    <row r="53" spans="1:7">
      <c r="A53" s="369"/>
      <c r="B53" s="371"/>
      <c r="C53" s="371"/>
      <c r="D53" s="371"/>
      <c r="E53" s="371"/>
      <c r="F53" s="371"/>
      <c r="G53" s="372"/>
    </row>
    <row r="54" spans="1:7">
      <c r="A54" s="369"/>
      <c r="B54" s="373"/>
      <c r="C54" s="373"/>
      <c r="D54" s="374"/>
      <c r="E54" s="374"/>
      <c r="F54" s="374"/>
      <c r="G54" s="375"/>
    </row>
    <row r="55" spans="1:7">
      <c r="A55" s="369"/>
      <c r="B55" s="373"/>
      <c r="C55" s="373"/>
      <c r="D55" s="373"/>
      <c r="E55" s="373"/>
      <c r="F55" s="373"/>
      <c r="G55" s="373"/>
    </row>
    <row r="56" spans="1:7">
      <c r="A56" s="369"/>
      <c r="B56" s="373"/>
      <c r="C56" s="373"/>
      <c r="D56" s="373"/>
      <c r="E56" s="373"/>
      <c r="F56" s="373"/>
      <c r="G56" s="376"/>
    </row>
    <row r="57" spans="1:7">
      <c r="A57" s="369"/>
      <c r="B57" s="373"/>
      <c r="C57" s="373"/>
      <c r="D57" s="373"/>
      <c r="E57" s="373"/>
      <c r="F57" s="373"/>
      <c r="G57" s="376"/>
    </row>
    <row r="58" spans="1:7">
      <c r="A58" s="369"/>
      <c r="B58" s="373"/>
      <c r="C58" s="373"/>
      <c r="D58" s="373"/>
      <c r="E58" s="373"/>
      <c r="F58" s="373"/>
      <c r="G58" s="376"/>
    </row>
    <row r="59" spans="1:7">
      <c r="A59" s="369"/>
      <c r="B59" s="373"/>
      <c r="C59" s="373"/>
      <c r="D59" s="373"/>
      <c r="E59" s="373"/>
      <c r="F59" s="373"/>
      <c r="G59" s="376"/>
    </row>
    <row r="60" spans="1:7">
      <c r="A60" s="369"/>
      <c r="B60" s="373"/>
      <c r="C60" s="373"/>
      <c r="D60" s="373"/>
      <c r="E60" s="373"/>
      <c r="F60" s="373"/>
      <c r="G60" s="376"/>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Лист94"/>
  <dimension ref="A1:L19"/>
  <sheetViews>
    <sheetView workbookViewId="0">
      <pane xSplit="1" ySplit="3" topLeftCell="B4" activePane="bottomRight" state="frozen"/>
      <selection pane="topRight"/>
      <selection pane="bottomLeft"/>
      <selection pane="bottomRight"/>
    </sheetView>
  </sheetViews>
  <sheetFormatPr defaultColWidth="10.109375" defaultRowHeight="14.4" customHeight="1"/>
  <cols>
    <col min="1" max="1" width="14" style="128" customWidth="1"/>
    <col min="2" max="8" width="13.109375" style="128" customWidth="1"/>
    <col min="9" max="16384" width="10.109375" style="128"/>
  </cols>
  <sheetData>
    <row r="1" spans="1:10" ht="13.5" customHeight="1">
      <c r="A1" s="385" t="s">
        <v>720</v>
      </c>
      <c r="B1" s="379"/>
      <c r="C1" s="379"/>
      <c r="D1" s="379"/>
      <c r="E1" s="379"/>
      <c r="F1" s="379"/>
      <c r="G1" s="379"/>
      <c r="H1" s="379"/>
      <c r="I1" s="379"/>
    </row>
    <row r="2" spans="1:10" ht="67.5" customHeight="1">
      <c r="B2" s="131" t="s">
        <v>702</v>
      </c>
      <c r="C2" s="131" t="s">
        <v>702</v>
      </c>
      <c r="D2" s="131" t="s">
        <v>702</v>
      </c>
      <c r="E2" s="131" t="s">
        <v>702</v>
      </c>
      <c r="F2" s="131" t="s">
        <v>702</v>
      </c>
      <c r="G2" s="427" t="s">
        <v>721</v>
      </c>
      <c r="H2" s="429"/>
      <c r="I2" s="429"/>
    </row>
    <row r="3" spans="1:10" ht="42.75" customHeight="1">
      <c r="A3" s="380"/>
      <c r="B3" s="131" t="s">
        <v>518</v>
      </c>
      <c r="C3" s="131" t="s">
        <v>473</v>
      </c>
      <c r="D3" s="131" t="s">
        <v>423</v>
      </c>
      <c r="E3" s="131" t="s">
        <v>435</v>
      </c>
      <c r="F3" s="131" t="s">
        <v>447</v>
      </c>
      <c r="G3" s="131">
        <v>2021</v>
      </c>
      <c r="H3" s="131">
        <v>2022</v>
      </c>
      <c r="I3" s="132">
        <v>2023</v>
      </c>
    </row>
    <row r="4" spans="1:10" ht="14.4" customHeight="1">
      <c r="A4" s="381" t="s">
        <v>659</v>
      </c>
      <c r="B4" s="382">
        <v>3543799985.1093497</v>
      </c>
      <c r="C4" s="382">
        <v>3454366024.2617798</v>
      </c>
      <c r="D4" s="382">
        <v>4727425555.24687</v>
      </c>
      <c r="E4" s="382">
        <v>4306027549.0062008</v>
      </c>
      <c r="F4" s="382">
        <v>5711793834.788311</v>
      </c>
      <c r="G4" s="383">
        <v>36.853637456011967</v>
      </c>
      <c r="H4" s="383">
        <v>-8.9139004161148279</v>
      </c>
      <c r="I4" s="383">
        <v>32.646476823088392</v>
      </c>
      <c r="J4" s="384"/>
    </row>
    <row r="5" spans="1:10" ht="14.4" customHeight="1">
      <c r="A5" s="381" t="s">
        <v>660</v>
      </c>
      <c r="B5" s="382">
        <v>1332350284.5121701</v>
      </c>
      <c r="C5" s="382">
        <v>1318431793.20397</v>
      </c>
      <c r="D5" s="382">
        <v>1777346909.9115601</v>
      </c>
      <c r="E5" s="382">
        <v>1533740336.2009501</v>
      </c>
      <c r="F5" s="382">
        <v>2067604795.9149003</v>
      </c>
      <c r="G5" s="383">
        <v>34.807649441793529</v>
      </c>
      <c r="H5" s="383">
        <v>-13.706191647343161</v>
      </c>
      <c r="I5" s="383">
        <v>34.808008051501332</v>
      </c>
      <c r="J5" s="384"/>
    </row>
    <row r="6" spans="1:10" ht="14.4" customHeight="1">
      <c r="A6" s="381" t="s">
        <v>661</v>
      </c>
      <c r="B6" s="382">
        <v>959364158.78237009</v>
      </c>
      <c r="C6" s="382">
        <v>970136807.83365989</v>
      </c>
      <c r="D6" s="382">
        <v>1356059266.4462199</v>
      </c>
      <c r="E6" s="382">
        <v>1197236349.38552</v>
      </c>
      <c r="F6" s="382">
        <v>1757828640.22068</v>
      </c>
      <c r="G6" s="383">
        <v>39.780209914345448</v>
      </c>
      <c r="H6" s="383">
        <v>-11.712092604692856</v>
      </c>
      <c r="I6" s="383">
        <v>46.823861564417371</v>
      </c>
      <c r="J6" s="384"/>
    </row>
    <row r="7" spans="1:10" ht="14.4" customHeight="1">
      <c r="A7" s="381" t="s">
        <v>663</v>
      </c>
      <c r="B7" s="382">
        <v>1931886469.80125</v>
      </c>
      <c r="C7" s="382">
        <v>1930557473.5580602</v>
      </c>
      <c r="D7" s="382">
        <v>2612558961.0009699</v>
      </c>
      <c r="E7" s="382">
        <v>2217968899.2323699</v>
      </c>
      <c r="F7" s="382">
        <v>3230589561.6591296</v>
      </c>
      <c r="G7" s="383">
        <v>35.326660655482385</v>
      </c>
      <c r="H7" s="383">
        <v>-15.103584939473208</v>
      </c>
      <c r="I7" s="383">
        <v>45.655313867440782</v>
      </c>
      <c r="J7" s="384"/>
    </row>
    <row r="8" spans="1:10" ht="14.4" customHeight="1">
      <c r="A8" s="381" t="s">
        <v>664</v>
      </c>
      <c r="B8" s="382">
        <v>1099170353.86762</v>
      </c>
      <c r="C8" s="382">
        <v>1105057411.92624</v>
      </c>
      <c r="D8" s="382">
        <v>1449815607.3029699</v>
      </c>
      <c r="E8" s="382">
        <v>1248848129.13925</v>
      </c>
      <c r="F8" s="382">
        <v>1782574654.2790504</v>
      </c>
      <c r="G8" s="383">
        <v>31.198215735757771</v>
      </c>
      <c r="H8" s="383">
        <v>-13.861588822151731</v>
      </c>
      <c r="I8" s="383">
        <v>42.737504480041423</v>
      </c>
      <c r="J8" s="384"/>
    </row>
    <row r="9" spans="1:10" ht="14.4" customHeight="1">
      <c r="A9" s="381" t="s">
        <v>665</v>
      </c>
      <c r="B9" s="382">
        <v>1260852651.70576</v>
      </c>
      <c r="C9" s="382">
        <v>1301150173.7431202</v>
      </c>
      <c r="D9" s="382">
        <v>1752569994.4323101</v>
      </c>
      <c r="E9" s="382">
        <v>1514523656.0576901</v>
      </c>
      <c r="F9" s="382">
        <v>2162727551.5848203</v>
      </c>
      <c r="G9" s="383">
        <v>34.693906191516334</v>
      </c>
      <c r="H9" s="383">
        <v>-13.582700784040739</v>
      </c>
      <c r="I9" s="383">
        <v>42.799192533869473</v>
      </c>
      <c r="J9" s="384"/>
    </row>
    <row r="10" spans="1:10" ht="14.4" customHeight="1">
      <c r="A10" s="381" t="s">
        <v>666</v>
      </c>
      <c r="B10" s="382">
        <v>650785861.93324995</v>
      </c>
      <c r="C10" s="382">
        <v>671044921.52822006</v>
      </c>
      <c r="D10" s="382">
        <v>892443964.09600997</v>
      </c>
      <c r="E10" s="382">
        <v>760868615.75905001</v>
      </c>
      <c r="F10" s="382">
        <v>1075210301.4959002</v>
      </c>
      <c r="G10" s="383">
        <v>32.993177574994746</v>
      </c>
      <c r="H10" s="383">
        <v>-14.743261608614006</v>
      </c>
      <c r="I10" s="383">
        <v>41.313530250325783</v>
      </c>
      <c r="J10" s="384"/>
    </row>
    <row r="11" spans="1:10" ht="14.4" customHeight="1">
      <c r="A11" s="381" t="s">
        <v>662</v>
      </c>
      <c r="B11" s="382">
        <v>293704875.73504001</v>
      </c>
      <c r="C11" s="382">
        <v>290972551.54790998</v>
      </c>
      <c r="D11" s="382">
        <v>406750153.15747005</v>
      </c>
      <c r="E11" s="382">
        <v>364864744.00295997</v>
      </c>
      <c r="F11" s="382">
        <v>567285733.90576005</v>
      </c>
      <c r="G11" s="383">
        <v>39.789870554335351</v>
      </c>
      <c r="H11" s="383">
        <v>-10.297576738291852</v>
      </c>
      <c r="I11" s="383">
        <v>55.478363758039052</v>
      </c>
      <c r="J11" s="384"/>
    </row>
    <row r="19" spans="12:12" ht="14.4" customHeight="1">
      <c r="L19" s="248" t="s">
        <v>703</v>
      </c>
    </row>
  </sheetData>
  <mergeCells count="1">
    <mergeCell ref="G2:I2"/>
  </mergeCells>
  <pageMargins left="1.18" right="0.79" top="0.79" bottom="0.79" header="0.39" footer="0.39"/>
  <pageSetup paperSize="9" fitToWidth="0" fitToHeight="0" orientation="portrait"/>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23"/>
  <sheetViews>
    <sheetView workbookViewId="0">
      <pane xSplit="1" ySplit="3" topLeftCell="B4" activePane="bottomRight" state="frozen"/>
      <selection pane="topRight"/>
      <selection pane="bottomLeft"/>
      <selection pane="bottomRight" activeCell="D14" sqref="D14"/>
    </sheetView>
  </sheetViews>
  <sheetFormatPr defaultRowHeight="14.4"/>
  <cols>
    <col min="1" max="1" width="22.77734375" style="165" customWidth="1"/>
    <col min="2" max="256" width="8.88671875" style="165"/>
    <col min="257" max="257" width="22.77734375" style="165" customWidth="1"/>
    <col min="258" max="512" width="8.88671875" style="165"/>
    <col min="513" max="513" width="22.77734375" style="165" customWidth="1"/>
    <col min="514" max="768" width="8.88671875" style="165"/>
    <col min="769" max="769" width="22.77734375" style="165" customWidth="1"/>
    <col min="770" max="1024" width="8.88671875" style="165"/>
    <col min="1025" max="1025" width="22.77734375" style="165" customWidth="1"/>
    <col min="1026" max="1280" width="8.88671875" style="165"/>
    <col min="1281" max="1281" width="22.77734375" style="165" customWidth="1"/>
    <col min="1282" max="1536" width="8.88671875" style="165"/>
    <col min="1537" max="1537" width="22.77734375" style="165" customWidth="1"/>
    <col min="1538" max="1792" width="8.88671875" style="165"/>
    <col min="1793" max="1793" width="22.77734375" style="165" customWidth="1"/>
    <col min="1794" max="2048" width="8.88671875" style="165"/>
    <col min="2049" max="2049" width="22.77734375" style="165" customWidth="1"/>
    <col min="2050" max="2304" width="8.88671875" style="165"/>
    <col min="2305" max="2305" width="22.77734375" style="165" customWidth="1"/>
    <col min="2306" max="2560" width="8.88671875" style="165"/>
    <col min="2561" max="2561" width="22.77734375" style="165" customWidth="1"/>
    <col min="2562" max="2816" width="8.88671875" style="165"/>
    <col min="2817" max="2817" width="22.77734375" style="165" customWidth="1"/>
    <col min="2818" max="3072" width="8.88671875" style="165"/>
    <col min="3073" max="3073" width="22.77734375" style="165" customWidth="1"/>
    <col min="3074" max="3328" width="8.88671875" style="165"/>
    <col min="3329" max="3329" width="22.77734375" style="165" customWidth="1"/>
    <col min="3330" max="3584" width="8.88671875" style="165"/>
    <col min="3585" max="3585" width="22.77734375" style="165" customWidth="1"/>
    <col min="3586" max="3840" width="8.88671875" style="165"/>
    <col min="3841" max="3841" width="22.77734375" style="165" customWidth="1"/>
    <col min="3842" max="4096" width="8.88671875" style="165"/>
    <col min="4097" max="4097" width="22.77734375" style="165" customWidth="1"/>
    <col min="4098" max="4352" width="8.88671875" style="165"/>
    <col min="4353" max="4353" width="22.77734375" style="165" customWidth="1"/>
    <col min="4354" max="4608" width="8.88671875" style="165"/>
    <col min="4609" max="4609" width="22.77734375" style="165" customWidth="1"/>
    <col min="4610" max="4864" width="8.88671875" style="165"/>
    <col min="4865" max="4865" width="22.77734375" style="165" customWidth="1"/>
    <col min="4866" max="5120" width="8.88671875" style="165"/>
    <col min="5121" max="5121" width="22.77734375" style="165" customWidth="1"/>
    <col min="5122" max="5376" width="8.88671875" style="165"/>
    <col min="5377" max="5377" width="22.77734375" style="165" customWidth="1"/>
    <col min="5378" max="5632" width="8.88671875" style="165"/>
    <col min="5633" max="5633" width="22.77734375" style="165" customWidth="1"/>
    <col min="5634" max="5888" width="8.88671875" style="165"/>
    <col min="5889" max="5889" width="22.77734375" style="165" customWidth="1"/>
    <col min="5890" max="6144" width="8.88671875" style="165"/>
    <col min="6145" max="6145" width="22.77734375" style="165" customWidth="1"/>
    <col min="6146" max="6400" width="8.88671875" style="165"/>
    <col min="6401" max="6401" width="22.77734375" style="165" customWidth="1"/>
    <col min="6402" max="6656" width="8.88671875" style="165"/>
    <col min="6657" max="6657" width="22.77734375" style="165" customWidth="1"/>
    <col min="6658" max="6912" width="8.88671875" style="165"/>
    <col min="6913" max="6913" width="22.77734375" style="165" customWidth="1"/>
    <col min="6914" max="7168" width="8.88671875" style="165"/>
    <col min="7169" max="7169" width="22.77734375" style="165" customWidth="1"/>
    <col min="7170" max="7424" width="8.88671875" style="165"/>
    <col min="7425" max="7425" width="22.77734375" style="165" customWidth="1"/>
    <col min="7426" max="7680" width="8.88671875" style="165"/>
    <col min="7681" max="7681" width="22.77734375" style="165" customWidth="1"/>
    <col min="7682" max="7936" width="8.88671875" style="165"/>
    <col min="7937" max="7937" width="22.77734375" style="165" customWidth="1"/>
    <col min="7938" max="8192" width="8.88671875" style="165"/>
    <col min="8193" max="8193" width="22.77734375" style="165" customWidth="1"/>
    <col min="8194" max="8448" width="8.88671875" style="165"/>
    <col min="8449" max="8449" width="22.77734375" style="165" customWidth="1"/>
    <col min="8450" max="8704" width="8.88671875" style="165"/>
    <col min="8705" max="8705" width="22.77734375" style="165" customWidth="1"/>
    <col min="8706" max="8960" width="8.88671875" style="165"/>
    <col min="8961" max="8961" width="22.77734375" style="165" customWidth="1"/>
    <col min="8962" max="9216" width="8.88671875" style="165"/>
    <col min="9217" max="9217" width="22.77734375" style="165" customWidth="1"/>
    <col min="9218" max="9472" width="8.88671875" style="165"/>
    <col min="9473" max="9473" width="22.77734375" style="165" customWidth="1"/>
    <col min="9474" max="9728" width="8.88671875" style="165"/>
    <col min="9729" max="9729" width="22.77734375" style="165" customWidth="1"/>
    <col min="9730" max="9984" width="8.88671875" style="165"/>
    <col min="9985" max="9985" width="22.77734375" style="165" customWidth="1"/>
    <col min="9986" max="10240" width="8.88671875" style="165"/>
    <col min="10241" max="10241" width="22.77734375" style="165" customWidth="1"/>
    <col min="10242" max="10496" width="8.88671875" style="165"/>
    <col min="10497" max="10497" width="22.77734375" style="165" customWidth="1"/>
    <col min="10498" max="10752" width="8.88671875" style="165"/>
    <col min="10753" max="10753" width="22.77734375" style="165" customWidth="1"/>
    <col min="10754" max="11008" width="8.88671875" style="165"/>
    <col min="11009" max="11009" width="22.77734375" style="165" customWidth="1"/>
    <col min="11010" max="11264" width="8.88671875" style="165"/>
    <col min="11265" max="11265" width="22.77734375" style="165" customWidth="1"/>
    <col min="11266" max="11520" width="8.88671875" style="165"/>
    <col min="11521" max="11521" width="22.77734375" style="165" customWidth="1"/>
    <col min="11522" max="11776" width="8.88671875" style="165"/>
    <col min="11777" max="11777" width="22.77734375" style="165" customWidth="1"/>
    <col min="11778" max="12032" width="8.88671875" style="165"/>
    <col min="12033" max="12033" width="22.77734375" style="165" customWidth="1"/>
    <col min="12034" max="12288" width="8.88671875" style="165"/>
    <col min="12289" max="12289" width="22.77734375" style="165" customWidth="1"/>
    <col min="12290" max="12544" width="8.88671875" style="165"/>
    <col min="12545" max="12545" width="22.77734375" style="165" customWidth="1"/>
    <col min="12546" max="12800" width="8.88671875" style="165"/>
    <col min="12801" max="12801" width="22.77734375" style="165" customWidth="1"/>
    <col min="12802" max="13056" width="8.88671875" style="165"/>
    <col min="13057" max="13057" width="22.77734375" style="165" customWidth="1"/>
    <col min="13058" max="13312" width="8.88671875" style="165"/>
    <col min="13313" max="13313" width="22.77734375" style="165" customWidth="1"/>
    <col min="13314" max="13568" width="8.88671875" style="165"/>
    <col min="13569" max="13569" width="22.77734375" style="165" customWidth="1"/>
    <col min="13570" max="13824" width="8.88671875" style="165"/>
    <col min="13825" max="13825" width="22.77734375" style="165" customWidth="1"/>
    <col min="13826" max="14080" width="8.88671875" style="165"/>
    <col min="14081" max="14081" width="22.77734375" style="165" customWidth="1"/>
    <col min="14082" max="14336" width="8.88671875" style="165"/>
    <col min="14337" max="14337" width="22.77734375" style="165" customWidth="1"/>
    <col min="14338" max="14592" width="8.88671875" style="165"/>
    <col min="14593" max="14593" width="22.77734375" style="165" customWidth="1"/>
    <col min="14594" max="14848" width="8.88671875" style="165"/>
    <col min="14849" max="14849" width="22.77734375" style="165" customWidth="1"/>
    <col min="14850" max="15104" width="8.88671875" style="165"/>
    <col min="15105" max="15105" width="22.77734375" style="165" customWidth="1"/>
    <col min="15106" max="15360" width="8.88671875" style="165"/>
    <col min="15361" max="15361" width="22.77734375" style="165" customWidth="1"/>
    <col min="15362" max="15616" width="8.88671875" style="165"/>
    <col min="15617" max="15617" width="22.77734375" style="165" customWidth="1"/>
    <col min="15618" max="15872" width="8.88671875" style="165"/>
    <col min="15873" max="15873" width="22.77734375" style="165" customWidth="1"/>
    <col min="15874" max="16128" width="8.88671875" style="165"/>
    <col min="16129" max="16129" width="22.77734375" style="165" customWidth="1"/>
    <col min="16130" max="16384" width="8.88671875" style="165"/>
  </cols>
  <sheetData>
    <row r="1" spans="1:6" ht="14.1" customHeight="1">
      <c r="A1" s="164" t="s">
        <v>770</v>
      </c>
    </row>
    <row r="2" spans="1:6" ht="14.25" customHeight="1">
      <c r="A2" s="386"/>
      <c r="B2" s="430" t="s">
        <v>722</v>
      </c>
      <c r="C2" s="430"/>
      <c r="D2" s="430"/>
      <c r="E2" s="430"/>
      <c r="F2" s="430"/>
    </row>
    <row r="3" spans="1:6" ht="14.25" customHeight="1">
      <c r="A3" s="386"/>
      <c r="B3" s="361" t="s">
        <v>518</v>
      </c>
      <c r="C3" s="361" t="s">
        <v>473</v>
      </c>
      <c r="D3" s="361" t="s">
        <v>423</v>
      </c>
      <c r="E3" s="361" t="s">
        <v>435</v>
      </c>
      <c r="F3" s="361" t="s">
        <v>447</v>
      </c>
    </row>
    <row r="4" spans="1:6" ht="14.25" customHeight="1">
      <c r="A4" s="387" t="s">
        <v>659</v>
      </c>
      <c r="B4" s="388">
        <v>4.350949123938987</v>
      </c>
      <c r="C4" s="388">
        <v>4.567675139557414</v>
      </c>
      <c r="D4" s="388">
        <v>3.8607400954594717</v>
      </c>
      <c r="E4" s="388">
        <v>3.9258600233645287</v>
      </c>
      <c r="F4" s="388">
        <v>3.3725068132652734</v>
      </c>
    </row>
    <row r="5" spans="1:6" ht="14.25" customHeight="1">
      <c r="A5" s="387" t="s">
        <v>660</v>
      </c>
      <c r="B5" s="388">
        <v>3.3087876238674734</v>
      </c>
      <c r="C5" s="388">
        <v>3.6738448555497794</v>
      </c>
      <c r="D5" s="388">
        <v>3.124605266560061</v>
      </c>
      <c r="E5" s="388">
        <v>3.2566000749075616</v>
      </c>
      <c r="F5" s="388">
        <v>2.8642360240262712</v>
      </c>
    </row>
    <row r="6" spans="1:6" ht="14.25" customHeight="1">
      <c r="A6" s="387" t="s">
        <v>661</v>
      </c>
      <c r="B6" s="388">
        <v>5.0143015769360675</v>
      </c>
      <c r="C6" s="388">
        <v>5.6238767429619987</v>
      </c>
      <c r="D6" s="388">
        <v>4.8422718848098816</v>
      </c>
      <c r="E6" s="388">
        <v>4.8922889154244213</v>
      </c>
      <c r="F6" s="388">
        <v>3.8468440186122779</v>
      </c>
    </row>
    <row r="7" spans="1:6" ht="14.25" customHeight="1">
      <c r="A7" s="387" t="s">
        <v>663</v>
      </c>
      <c r="B7" s="388">
        <v>3.7955792809801436</v>
      </c>
      <c r="C7" s="388">
        <v>4.2390798843398168</v>
      </c>
      <c r="D7" s="388">
        <v>3.8388061369444886</v>
      </c>
      <c r="E7" s="388">
        <v>4.1085296610118238</v>
      </c>
      <c r="F7" s="388">
        <v>3.3517333231940394</v>
      </c>
    </row>
    <row r="8" spans="1:6" ht="14.25" customHeight="1">
      <c r="A8" s="387" t="s">
        <v>664</v>
      </c>
      <c r="B8" s="388">
        <v>3.59482649211547</v>
      </c>
      <c r="C8" s="388">
        <v>3.9319998245344823</v>
      </c>
      <c r="D8" s="388">
        <v>3.5108280335286559</v>
      </c>
      <c r="E8" s="388">
        <v>3.6598901653256486</v>
      </c>
      <c r="F8" s="388">
        <v>3.01818483849314</v>
      </c>
    </row>
    <row r="9" spans="1:6" ht="14.25" customHeight="1">
      <c r="A9" s="387" t="s">
        <v>665</v>
      </c>
      <c r="B9" s="388">
        <v>4.5076287391683056</v>
      </c>
      <c r="C9" s="388">
        <v>4.6780610978797714</v>
      </c>
      <c r="D9" s="388">
        <v>3.9806481624074048</v>
      </c>
      <c r="E9" s="388">
        <v>4.1680378815732313</v>
      </c>
      <c r="F9" s="388">
        <v>3.5791170777035148</v>
      </c>
    </row>
    <row r="10" spans="1:6" ht="14.25" customHeight="1">
      <c r="A10" s="387" t="s">
        <v>666</v>
      </c>
      <c r="B10" s="388">
        <v>4.2107244308762253</v>
      </c>
      <c r="C10" s="388">
        <v>4.126455944413995</v>
      </c>
      <c r="D10" s="388">
        <v>3.5057890114546888</v>
      </c>
      <c r="E10" s="388">
        <v>3.7487551922657523</v>
      </c>
      <c r="F10" s="388">
        <v>3.2622680383029663</v>
      </c>
    </row>
    <row r="11" spans="1:6" ht="14.25" customHeight="1">
      <c r="A11" s="387" t="s">
        <v>662</v>
      </c>
      <c r="B11" s="388">
        <v>5.9059996219559849</v>
      </c>
      <c r="C11" s="388">
        <v>6.2854484109118367</v>
      </c>
      <c r="D11" s="388">
        <v>5.6417068400918415</v>
      </c>
      <c r="E11" s="388">
        <v>6.0382755909295573</v>
      </c>
      <c r="F11" s="388">
        <v>5.2084640059881249</v>
      </c>
    </row>
    <row r="23" spans="9:9">
      <c r="I23" s="184" t="s">
        <v>421</v>
      </c>
    </row>
  </sheetData>
  <mergeCells count="1">
    <mergeCell ref="B2:F2"/>
  </mergeCells>
  <pageMargins left="1.1811023622047245" right="0.78740157480314965" top="0.78740157480314965" bottom="0.78740157480314965" header="0.39370078740157483" footer="0.39370078740157483"/>
  <pageSetup paperSize="9" orientation="portrait"/>
  <headerFooter alignWithMargin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16"/>
  <sheetViews>
    <sheetView workbookViewId="0">
      <pane xSplit="2" ySplit="2" topLeftCell="C3" activePane="bottomRight" state="frozen"/>
      <selection pane="topRight"/>
      <selection pane="bottomLeft"/>
      <selection pane="bottomRight" activeCell="F1" sqref="F1"/>
    </sheetView>
  </sheetViews>
  <sheetFormatPr defaultRowHeight="14.4"/>
  <cols>
    <col min="1" max="1" width="4.44140625" style="165" hidden="1" customWidth="1"/>
    <col min="2" max="2" width="10.77734375" style="293" customWidth="1"/>
    <col min="3" max="256" width="8.88671875" style="165"/>
    <col min="257" max="257" width="0" style="165" hidden="1" customWidth="1"/>
    <col min="258" max="258" width="10.77734375" style="165" customWidth="1"/>
    <col min="259" max="512" width="8.88671875" style="165"/>
    <col min="513" max="513" width="0" style="165" hidden="1" customWidth="1"/>
    <col min="514" max="514" width="10.77734375" style="165" customWidth="1"/>
    <col min="515" max="768" width="8.88671875" style="165"/>
    <col min="769" max="769" width="0" style="165" hidden="1" customWidth="1"/>
    <col min="770" max="770" width="10.77734375" style="165" customWidth="1"/>
    <col min="771" max="1024" width="8.88671875" style="165"/>
    <col min="1025" max="1025" width="0" style="165" hidden="1" customWidth="1"/>
    <col min="1026" max="1026" width="10.77734375" style="165" customWidth="1"/>
    <col min="1027" max="1280" width="8.88671875" style="165"/>
    <col min="1281" max="1281" width="0" style="165" hidden="1" customWidth="1"/>
    <col min="1282" max="1282" width="10.77734375" style="165" customWidth="1"/>
    <col min="1283" max="1536" width="8.88671875" style="165"/>
    <col min="1537" max="1537" width="0" style="165" hidden="1" customWidth="1"/>
    <col min="1538" max="1538" width="10.77734375" style="165" customWidth="1"/>
    <col min="1539" max="1792" width="8.88671875" style="165"/>
    <col min="1793" max="1793" width="0" style="165" hidden="1" customWidth="1"/>
    <col min="1794" max="1794" width="10.77734375" style="165" customWidth="1"/>
    <col min="1795" max="2048" width="8.88671875" style="165"/>
    <col min="2049" max="2049" width="0" style="165" hidden="1" customWidth="1"/>
    <col min="2050" max="2050" width="10.77734375" style="165" customWidth="1"/>
    <col min="2051" max="2304" width="8.88671875" style="165"/>
    <col min="2305" max="2305" width="0" style="165" hidden="1" customWidth="1"/>
    <col min="2306" max="2306" width="10.77734375" style="165" customWidth="1"/>
    <col min="2307" max="2560" width="8.88671875" style="165"/>
    <col min="2561" max="2561" width="0" style="165" hidden="1" customWidth="1"/>
    <col min="2562" max="2562" width="10.77734375" style="165" customWidth="1"/>
    <col min="2563" max="2816" width="8.88671875" style="165"/>
    <col min="2817" max="2817" width="0" style="165" hidden="1" customWidth="1"/>
    <col min="2818" max="2818" width="10.77734375" style="165" customWidth="1"/>
    <col min="2819" max="3072" width="8.88671875" style="165"/>
    <col min="3073" max="3073" width="0" style="165" hidden="1" customWidth="1"/>
    <col min="3074" max="3074" width="10.77734375" style="165" customWidth="1"/>
    <col min="3075" max="3328" width="8.88671875" style="165"/>
    <col min="3329" max="3329" width="0" style="165" hidden="1" customWidth="1"/>
    <col min="3330" max="3330" width="10.77734375" style="165" customWidth="1"/>
    <col min="3331" max="3584" width="8.88671875" style="165"/>
    <col min="3585" max="3585" width="0" style="165" hidden="1" customWidth="1"/>
    <col min="3586" max="3586" width="10.77734375" style="165" customWidth="1"/>
    <col min="3587" max="3840" width="8.88671875" style="165"/>
    <col min="3841" max="3841" width="0" style="165" hidden="1" customWidth="1"/>
    <col min="3842" max="3842" width="10.77734375" style="165" customWidth="1"/>
    <col min="3843" max="4096" width="8.88671875" style="165"/>
    <col min="4097" max="4097" width="0" style="165" hidden="1" customWidth="1"/>
    <col min="4098" max="4098" width="10.77734375" style="165" customWidth="1"/>
    <col min="4099" max="4352" width="8.88671875" style="165"/>
    <col min="4353" max="4353" width="0" style="165" hidden="1" customWidth="1"/>
    <col min="4354" max="4354" width="10.77734375" style="165" customWidth="1"/>
    <col min="4355" max="4608" width="8.88671875" style="165"/>
    <col min="4609" max="4609" width="0" style="165" hidden="1" customWidth="1"/>
    <col min="4610" max="4610" width="10.77734375" style="165" customWidth="1"/>
    <col min="4611" max="4864" width="8.88671875" style="165"/>
    <col min="4865" max="4865" width="0" style="165" hidden="1" customWidth="1"/>
    <col min="4866" max="4866" width="10.77734375" style="165" customWidth="1"/>
    <col min="4867" max="5120" width="8.88671875" style="165"/>
    <col min="5121" max="5121" width="0" style="165" hidden="1" customWidth="1"/>
    <col min="5122" max="5122" width="10.77734375" style="165" customWidth="1"/>
    <col min="5123" max="5376" width="8.88671875" style="165"/>
    <col min="5377" max="5377" width="0" style="165" hidden="1" customWidth="1"/>
    <col min="5378" max="5378" width="10.77734375" style="165" customWidth="1"/>
    <col min="5379" max="5632" width="8.88671875" style="165"/>
    <col min="5633" max="5633" width="0" style="165" hidden="1" customWidth="1"/>
    <col min="5634" max="5634" width="10.77734375" style="165" customWidth="1"/>
    <col min="5635" max="5888" width="8.88671875" style="165"/>
    <col min="5889" max="5889" width="0" style="165" hidden="1" customWidth="1"/>
    <col min="5890" max="5890" width="10.77734375" style="165" customWidth="1"/>
    <col min="5891" max="6144" width="8.88671875" style="165"/>
    <col min="6145" max="6145" width="0" style="165" hidden="1" customWidth="1"/>
    <col min="6146" max="6146" width="10.77734375" style="165" customWidth="1"/>
    <col min="6147" max="6400" width="8.88671875" style="165"/>
    <col min="6401" max="6401" width="0" style="165" hidden="1" customWidth="1"/>
    <col min="6402" max="6402" width="10.77734375" style="165" customWidth="1"/>
    <col min="6403" max="6656" width="8.88671875" style="165"/>
    <col min="6657" max="6657" width="0" style="165" hidden="1" customWidth="1"/>
    <col min="6658" max="6658" width="10.77734375" style="165" customWidth="1"/>
    <col min="6659" max="6912" width="8.88671875" style="165"/>
    <col min="6913" max="6913" width="0" style="165" hidden="1" customWidth="1"/>
    <col min="6914" max="6914" width="10.77734375" style="165" customWidth="1"/>
    <col min="6915" max="7168" width="8.88671875" style="165"/>
    <col min="7169" max="7169" width="0" style="165" hidden="1" customWidth="1"/>
    <col min="7170" max="7170" width="10.77734375" style="165" customWidth="1"/>
    <col min="7171" max="7424" width="8.88671875" style="165"/>
    <col min="7425" max="7425" width="0" style="165" hidden="1" customWidth="1"/>
    <col min="7426" max="7426" width="10.77734375" style="165" customWidth="1"/>
    <col min="7427" max="7680" width="8.88671875" style="165"/>
    <col min="7681" max="7681" width="0" style="165" hidden="1" customWidth="1"/>
    <col min="7682" max="7682" width="10.77734375" style="165" customWidth="1"/>
    <col min="7683" max="7936" width="8.88671875" style="165"/>
    <col min="7937" max="7937" width="0" style="165" hidden="1" customWidth="1"/>
    <col min="7938" max="7938" width="10.77734375" style="165" customWidth="1"/>
    <col min="7939" max="8192" width="8.88671875" style="165"/>
    <col min="8193" max="8193" width="0" style="165" hidden="1" customWidth="1"/>
    <col min="8194" max="8194" width="10.77734375" style="165" customWidth="1"/>
    <col min="8195" max="8448" width="8.88671875" style="165"/>
    <col min="8449" max="8449" width="0" style="165" hidden="1" customWidth="1"/>
    <col min="8450" max="8450" width="10.77734375" style="165" customWidth="1"/>
    <col min="8451" max="8704" width="8.88671875" style="165"/>
    <col min="8705" max="8705" width="0" style="165" hidden="1" customWidth="1"/>
    <col min="8706" max="8706" width="10.77734375" style="165" customWidth="1"/>
    <col min="8707" max="8960" width="8.88671875" style="165"/>
    <col min="8961" max="8961" width="0" style="165" hidden="1" customWidth="1"/>
    <col min="8962" max="8962" width="10.77734375" style="165" customWidth="1"/>
    <col min="8963" max="9216" width="8.88671875" style="165"/>
    <col min="9217" max="9217" width="0" style="165" hidden="1" customWidth="1"/>
    <col min="9218" max="9218" width="10.77734375" style="165" customWidth="1"/>
    <col min="9219" max="9472" width="8.88671875" style="165"/>
    <col min="9473" max="9473" width="0" style="165" hidden="1" customWidth="1"/>
    <col min="9474" max="9474" width="10.77734375" style="165" customWidth="1"/>
    <col min="9475" max="9728" width="8.88671875" style="165"/>
    <col min="9729" max="9729" width="0" style="165" hidden="1" customWidth="1"/>
    <col min="9730" max="9730" width="10.77734375" style="165" customWidth="1"/>
    <col min="9731" max="9984" width="8.88671875" style="165"/>
    <col min="9985" max="9985" width="0" style="165" hidden="1" customWidth="1"/>
    <col min="9986" max="9986" width="10.77734375" style="165" customWidth="1"/>
    <col min="9987" max="10240" width="8.88671875" style="165"/>
    <col min="10241" max="10241" width="0" style="165" hidden="1" customWidth="1"/>
    <col min="10242" max="10242" width="10.77734375" style="165" customWidth="1"/>
    <col min="10243" max="10496" width="8.88671875" style="165"/>
    <col min="10497" max="10497" width="0" style="165" hidden="1" customWidth="1"/>
    <col min="10498" max="10498" width="10.77734375" style="165" customWidth="1"/>
    <col min="10499" max="10752" width="8.88671875" style="165"/>
    <col min="10753" max="10753" width="0" style="165" hidden="1" customWidth="1"/>
    <col min="10754" max="10754" width="10.77734375" style="165" customWidth="1"/>
    <col min="10755" max="11008" width="8.88671875" style="165"/>
    <col min="11009" max="11009" width="0" style="165" hidden="1" customWidth="1"/>
    <col min="11010" max="11010" width="10.77734375" style="165" customWidth="1"/>
    <col min="11011" max="11264" width="8.88671875" style="165"/>
    <col min="11265" max="11265" width="0" style="165" hidden="1" customWidth="1"/>
    <col min="11266" max="11266" width="10.77734375" style="165" customWidth="1"/>
    <col min="11267" max="11520" width="8.88671875" style="165"/>
    <col min="11521" max="11521" width="0" style="165" hidden="1" customWidth="1"/>
    <col min="11522" max="11522" width="10.77734375" style="165" customWidth="1"/>
    <col min="11523" max="11776" width="8.88671875" style="165"/>
    <col min="11777" max="11777" width="0" style="165" hidden="1" customWidth="1"/>
    <col min="11778" max="11778" width="10.77734375" style="165" customWidth="1"/>
    <col min="11779" max="12032" width="8.88671875" style="165"/>
    <col min="12033" max="12033" width="0" style="165" hidden="1" customWidth="1"/>
    <col min="12034" max="12034" width="10.77734375" style="165" customWidth="1"/>
    <col min="12035" max="12288" width="8.88671875" style="165"/>
    <col min="12289" max="12289" width="0" style="165" hidden="1" customWidth="1"/>
    <col min="12290" max="12290" width="10.77734375" style="165" customWidth="1"/>
    <col min="12291" max="12544" width="8.88671875" style="165"/>
    <col min="12545" max="12545" width="0" style="165" hidden="1" customWidth="1"/>
    <col min="12546" max="12546" width="10.77734375" style="165" customWidth="1"/>
    <col min="12547" max="12800" width="8.88671875" style="165"/>
    <col min="12801" max="12801" width="0" style="165" hidden="1" customWidth="1"/>
    <col min="12802" max="12802" width="10.77734375" style="165" customWidth="1"/>
    <col min="12803" max="13056" width="8.88671875" style="165"/>
    <col min="13057" max="13057" width="0" style="165" hidden="1" customWidth="1"/>
    <col min="13058" max="13058" width="10.77734375" style="165" customWidth="1"/>
    <col min="13059" max="13312" width="8.88671875" style="165"/>
    <col min="13313" max="13313" width="0" style="165" hidden="1" customWidth="1"/>
    <col min="13314" max="13314" width="10.77734375" style="165" customWidth="1"/>
    <col min="13315" max="13568" width="8.88671875" style="165"/>
    <col min="13569" max="13569" width="0" style="165" hidden="1" customWidth="1"/>
    <col min="13570" max="13570" width="10.77734375" style="165" customWidth="1"/>
    <col min="13571" max="13824" width="8.88671875" style="165"/>
    <col min="13825" max="13825" width="0" style="165" hidden="1" customWidth="1"/>
    <col min="13826" max="13826" width="10.77734375" style="165" customWidth="1"/>
    <col min="13827" max="14080" width="8.88671875" style="165"/>
    <col min="14081" max="14081" width="0" style="165" hidden="1" customWidth="1"/>
    <col min="14082" max="14082" width="10.77734375" style="165" customWidth="1"/>
    <col min="14083" max="14336" width="8.88671875" style="165"/>
    <col min="14337" max="14337" width="0" style="165" hidden="1" customWidth="1"/>
    <col min="14338" max="14338" width="10.77734375" style="165" customWidth="1"/>
    <col min="14339" max="14592" width="8.88671875" style="165"/>
    <col min="14593" max="14593" width="0" style="165" hidden="1" customWidth="1"/>
    <col min="14594" max="14594" width="10.77734375" style="165" customWidth="1"/>
    <col min="14595" max="14848" width="8.88671875" style="165"/>
    <col min="14849" max="14849" width="0" style="165" hidden="1" customWidth="1"/>
    <col min="14850" max="14850" width="10.77734375" style="165" customWidth="1"/>
    <col min="14851" max="15104" width="8.88671875" style="165"/>
    <col min="15105" max="15105" width="0" style="165" hidden="1" customWidth="1"/>
    <col min="15106" max="15106" width="10.77734375" style="165" customWidth="1"/>
    <col min="15107" max="15360" width="8.88671875" style="165"/>
    <col min="15361" max="15361" width="0" style="165" hidden="1" customWidth="1"/>
    <col min="15362" max="15362" width="10.77734375" style="165" customWidth="1"/>
    <col min="15363" max="15616" width="8.88671875" style="165"/>
    <col min="15617" max="15617" width="0" style="165" hidden="1" customWidth="1"/>
    <col min="15618" max="15618" width="10.77734375" style="165" customWidth="1"/>
    <col min="15619" max="15872" width="8.88671875" style="165"/>
    <col min="15873" max="15873" width="0" style="165" hidden="1" customWidth="1"/>
    <col min="15874" max="15874" width="10.77734375" style="165" customWidth="1"/>
    <col min="15875" max="16128" width="8.88671875" style="165"/>
    <col min="16129" max="16129" width="0" style="165" hidden="1" customWidth="1"/>
    <col min="16130" max="16130" width="10.77734375" style="165" customWidth="1"/>
    <col min="16131" max="16384" width="8.88671875" style="165"/>
  </cols>
  <sheetData>
    <row r="1" spans="1:7" s="391" customFormat="1" ht="49.2" customHeight="1">
      <c r="A1" s="389"/>
      <c r="B1" s="390" t="s">
        <v>723</v>
      </c>
    </row>
    <row r="2" spans="1:7" ht="25.2" customHeight="1">
      <c r="A2" s="392"/>
      <c r="B2" s="393"/>
      <c r="C2" s="394" t="s">
        <v>724</v>
      </c>
      <c r="D2" s="394" t="s">
        <v>725</v>
      </c>
    </row>
    <row r="3" spans="1:7" ht="19.8" customHeight="1">
      <c r="A3" s="431" t="s">
        <v>726</v>
      </c>
      <c r="B3" s="361" t="s">
        <v>659</v>
      </c>
      <c r="C3" s="165">
        <v>30809.472267576788</v>
      </c>
      <c r="D3" s="165">
        <v>85410.01245494216</v>
      </c>
    </row>
    <row r="4" spans="1:7" ht="19.8" customHeight="1">
      <c r="A4" s="431"/>
      <c r="B4" s="361" t="s">
        <v>660</v>
      </c>
      <c r="C4" s="165">
        <v>22561.135584052394</v>
      </c>
      <c r="D4" s="165">
        <v>51036.950300903576</v>
      </c>
    </row>
    <row r="5" spans="1:7" ht="19.8" customHeight="1">
      <c r="A5" s="431"/>
      <c r="B5" s="361" t="s">
        <v>661</v>
      </c>
      <c r="C5" s="165">
        <v>24816.322687317101</v>
      </c>
      <c r="D5" s="165">
        <v>31589.310800230134</v>
      </c>
    </row>
    <row r="6" spans="1:7" ht="19.8" customHeight="1">
      <c r="A6" s="431"/>
      <c r="B6" s="361" t="s">
        <v>663</v>
      </c>
      <c r="C6" s="165">
        <v>16045.029675164911</v>
      </c>
      <c r="D6" s="165">
        <v>28086.531531993991</v>
      </c>
    </row>
    <row r="7" spans="1:7" ht="19.8" customHeight="1">
      <c r="A7" s="431"/>
      <c r="B7" s="361" t="s">
        <v>664</v>
      </c>
      <c r="C7" s="165">
        <v>21957.564983834058</v>
      </c>
      <c r="D7" s="165">
        <v>30477.045294899297</v>
      </c>
    </row>
    <row r="8" spans="1:7" ht="19.8" customHeight="1">
      <c r="A8" s="431"/>
      <c r="B8" s="361" t="s">
        <v>665</v>
      </c>
      <c r="C8" s="165">
        <v>17232.312157055829</v>
      </c>
      <c r="D8" s="165">
        <v>24201.983291028359</v>
      </c>
    </row>
    <row r="9" spans="1:7" ht="19.8" customHeight="1">
      <c r="A9" s="431"/>
      <c r="B9" s="361" t="s">
        <v>666</v>
      </c>
      <c r="C9" s="165">
        <v>24603.794038875752</v>
      </c>
      <c r="D9" s="165">
        <v>32672.900369341711</v>
      </c>
    </row>
    <row r="10" spans="1:7" ht="19.8" customHeight="1">
      <c r="A10" s="431"/>
      <c r="B10" s="361" t="s">
        <v>662</v>
      </c>
      <c r="C10" s="165">
        <v>9007.0736329982228</v>
      </c>
      <c r="D10" s="165">
        <v>8648.2215283655223</v>
      </c>
    </row>
    <row r="16" spans="1:7">
      <c r="G16" s="184" t="s">
        <v>421</v>
      </c>
    </row>
  </sheetData>
  <mergeCells count="1">
    <mergeCell ref="A3:A10"/>
  </mergeCells>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35"/>
  <sheetViews>
    <sheetView zoomScaleNormal="100" workbookViewId="0">
      <pane xSplit="1" ySplit="3" topLeftCell="B4" activePane="bottomRight" state="frozen"/>
      <selection pane="topRight"/>
      <selection pane="bottomLeft"/>
      <selection pane="bottomRight" activeCell="K4" sqref="K4"/>
    </sheetView>
  </sheetViews>
  <sheetFormatPr defaultColWidth="10.109375" defaultRowHeight="14.4" customHeight="1"/>
  <cols>
    <col min="1" max="1" width="14" style="219" customWidth="1"/>
    <col min="2" max="6" width="8.6640625" style="219" customWidth="1"/>
    <col min="7" max="7" width="10.109375" style="219"/>
    <col min="8" max="16384" width="10.109375" style="128"/>
  </cols>
  <sheetData>
    <row r="1" spans="1:9" ht="13.5" customHeight="1">
      <c r="A1" s="395" t="s">
        <v>727</v>
      </c>
    </row>
    <row r="2" spans="1:9" ht="13.5" customHeight="1">
      <c r="A2" s="396" t="s">
        <v>753</v>
      </c>
    </row>
    <row r="3" spans="1:9" ht="24" customHeight="1">
      <c r="A3" s="397"/>
      <c r="B3" s="221" t="s">
        <v>423</v>
      </c>
      <c r="C3" s="221" t="s">
        <v>435</v>
      </c>
      <c r="D3" s="221" t="s">
        <v>446</v>
      </c>
      <c r="E3" s="221" t="s">
        <v>447</v>
      </c>
      <c r="F3" s="221" t="s">
        <v>450</v>
      </c>
    </row>
    <row r="4" spans="1:9" ht="39.75" customHeight="1">
      <c r="A4" s="398" t="s">
        <v>659</v>
      </c>
      <c r="B4" s="399">
        <v>5.97033910150419</v>
      </c>
      <c r="C4" s="399">
        <v>5.6770255571480197</v>
      </c>
      <c r="D4" s="399">
        <v>11.948033941282569</v>
      </c>
      <c r="E4" s="399">
        <v>13.055260032862309</v>
      </c>
      <c r="F4" s="399">
        <v>14.48656819428688</v>
      </c>
    </row>
    <row r="5" spans="1:9" ht="48.75" customHeight="1">
      <c r="A5" s="398" t="s">
        <v>660</v>
      </c>
      <c r="B5" s="399">
        <v>5.62746637970685</v>
      </c>
      <c r="C5" s="399">
        <v>5.4943513436117204</v>
      </c>
      <c r="D5" s="399">
        <v>11.658881570047919</v>
      </c>
      <c r="E5" s="399">
        <v>12.661953453208339</v>
      </c>
      <c r="F5" s="399">
        <v>14.22818322182887</v>
      </c>
    </row>
    <row r="6" spans="1:9" ht="39.75" customHeight="1">
      <c r="A6" s="398" t="s">
        <v>661</v>
      </c>
      <c r="B6" s="399">
        <v>5.4399845604049197</v>
      </c>
      <c r="C6" s="399">
        <v>5.4722848027701199</v>
      </c>
      <c r="D6" s="399">
        <v>11.304230858719128</v>
      </c>
      <c r="E6" s="399">
        <v>12.10219143083882</v>
      </c>
      <c r="F6" s="399">
        <v>13.271917159881919</v>
      </c>
    </row>
    <row r="7" spans="1:9" ht="39.75" customHeight="1">
      <c r="A7" s="398" t="s">
        <v>663</v>
      </c>
      <c r="B7" s="399">
        <v>5.3584610744039098</v>
      </c>
      <c r="C7" s="399">
        <v>5.5752328983695598</v>
      </c>
      <c r="D7" s="399">
        <v>11.361674162640488</v>
      </c>
      <c r="E7" s="399">
        <v>12.41587197983071</v>
      </c>
      <c r="F7" s="399">
        <v>13.94551354389244</v>
      </c>
    </row>
    <row r="8" spans="1:9" ht="39.75" customHeight="1">
      <c r="A8" s="398" t="s">
        <v>664</v>
      </c>
      <c r="B8" s="399">
        <v>5.7759567783950301</v>
      </c>
      <c r="C8" s="399">
        <v>5.6600019606699794</v>
      </c>
      <c r="D8" s="399">
        <v>11.352242415513029</v>
      </c>
      <c r="E8" s="399">
        <v>12.428313000204739</v>
      </c>
      <c r="F8" s="399">
        <v>13.754034232550099</v>
      </c>
    </row>
    <row r="9" spans="1:9" ht="39.75" customHeight="1">
      <c r="A9" s="398" t="s">
        <v>665</v>
      </c>
      <c r="B9" s="399">
        <v>5.3476983896564594</v>
      </c>
      <c r="C9" s="399">
        <v>5.5109142546642991</v>
      </c>
      <c r="D9" s="399">
        <v>11.510815806131749</v>
      </c>
      <c r="E9" s="399">
        <v>12.50377917016529</v>
      </c>
      <c r="F9" s="399">
        <v>14.30256011776952</v>
      </c>
    </row>
    <row r="10" spans="1:9" ht="39.75" customHeight="1">
      <c r="A10" s="398" t="s">
        <v>666</v>
      </c>
      <c r="B10" s="399">
        <v>5.4308112083601596</v>
      </c>
      <c r="C10" s="399">
        <v>5.6191916424460393</v>
      </c>
      <c r="D10" s="399">
        <v>11.40965791906787</v>
      </c>
      <c r="E10" s="399">
        <v>12.447071555360049</v>
      </c>
      <c r="F10" s="399">
        <v>14.097319754752318</v>
      </c>
    </row>
    <row r="11" spans="1:9" ht="48.75" customHeight="1">
      <c r="A11" s="398" t="s">
        <v>662</v>
      </c>
      <c r="B11" s="399">
        <v>4.5269881581014202</v>
      </c>
      <c r="C11" s="399">
        <v>4.9953945393677399</v>
      </c>
      <c r="D11" s="399">
        <v>10.8958243756855</v>
      </c>
      <c r="E11" s="399">
        <v>11.892361636494989</v>
      </c>
      <c r="F11" s="399">
        <v>14.003086633285911</v>
      </c>
      <c r="I11" s="128" t="s">
        <v>421</v>
      </c>
    </row>
    <row r="12" spans="1:9" ht="48.75" customHeight="1">
      <c r="A12" s="398" t="s">
        <v>728</v>
      </c>
      <c r="B12" s="399">
        <v>5.2816668154807198</v>
      </c>
      <c r="C12" s="399">
        <v>5.4083742099079393</v>
      </c>
      <c r="D12" s="399">
        <v>11.878881881321449</v>
      </c>
      <c r="E12" s="399">
        <v>13.071509654450569</v>
      </c>
      <c r="F12" s="399">
        <v>14.53062433079567</v>
      </c>
    </row>
    <row r="13" spans="1:9" ht="48.75" customHeight="1">
      <c r="A13" s="398" t="s">
        <v>729</v>
      </c>
      <c r="B13" s="399">
        <v>4.88455838605495</v>
      </c>
      <c r="C13" s="399">
        <v>5.2427756113659898</v>
      </c>
      <c r="D13" s="399">
        <v>11.55855093302408</v>
      </c>
      <c r="E13" s="399">
        <v>12.668535447162499</v>
      </c>
      <c r="F13" s="399">
        <v>14.25927781965504</v>
      </c>
    </row>
    <row r="14" spans="1:9" ht="48.75" customHeight="1">
      <c r="A14" s="398" t="s">
        <v>730</v>
      </c>
      <c r="B14" s="399">
        <v>5.0738857202321697</v>
      </c>
      <c r="C14" s="399">
        <v>5.3892486115891698</v>
      </c>
      <c r="D14" s="399">
        <v>11.296032626800971</v>
      </c>
      <c r="E14" s="399">
        <v>12.28614363278815</v>
      </c>
      <c r="F14" s="399">
        <v>13.70227180801826</v>
      </c>
    </row>
    <row r="15" spans="1:9" ht="48.75" customHeight="1">
      <c r="A15" s="398" t="s">
        <v>731</v>
      </c>
      <c r="B15" s="399">
        <v>4.7362168988637494</v>
      </c>
      <c r="C15" s="399">
        <v>5.3868906090401802</v>
      </c>
      <c r="D15" s="399">
        <v>11.339565062583411</v>
      </c>
      <c r="E15" s="399">
        <v>12.472177723073401</v>
      </c>
      <c r="F15" s="399">
        <v>14.060275192612568</v>
      </c>
    </row>
    <row r="16" spans="1:9" ht="48.75" customHeight="1">
      <c r="A16" s="398" t="s">
        <v>732</v>
      </c>
      <c r="B16" s="399">
        <v>5.4235631044053099</v>
      </c>
      <c r="C16" s="399">
        <v>5.5054471683210293</v>
      </c>
      <c r="D16" s="399">
        <v>11.503231523299599</v>
      </c>
      <c r="E16" s="399">
        <v>12.5445734797005</v>
      </c>
      <c r="F16" s="399">
        <v>14.016962831139029</v>
      </c>
    </row>
    <row r="17" spans="1:6" ht="48.75" customHeight="1">
      <c r="A17" s="398" t="s">
        <v>733</v>
      </c>
      <c r="B17" s="399">
        <v>4.7964092192852492</v>
      </c>
      <c r="C17" s="399">
        <v>5.29622829895981</v>
      </c>
      <c r="D17" s="399">
        <v>11.430263083919931</v>
      </c>
      <c r="E17" s="399">
        <v>12.527543279506869</v>
      </c>
      <c r="F17" s="399">
        <v>14.373533838787029</v>
      </c>
    </row>
    <row r="18" spans="1:6" ht="48.75" customHeight="1">
      <c r="A18" s="398" t="s">
        <v>734</v>
      </c>
      <c r="B18" s="399">
        <v>4.9120140943210302</v>
      </c>
      <c r="C18" s="399">
        <v>5.4642859758977789</v>
      </c>
      <c r="D18" s="399">
        <v>11.288433004896319</v>
      </c>
      <c r="E18" s="399">
        <v>12.419779418595819</v>
      </c>
      <c r="F18" s="399">
        <v>14.117679464244858</v>
      </c>
    </row>
    <row r="19" spans="1:6" ht="48.75" customHeight="1">
      <c r="A19" s="398" t="s">
        <v>735</v>
      </c>
      <c r="B19" s="399">
        <v>4.2346756379903905</v>
      </c>
      <c r="C19" s="399">
        <v>4.7846140350976896</v>
      </c>
      <c r="D19" s="399">
        <v>10.813251316721869</v>
      </c>
      <c r="E19" s="399">
        <v>11.880652846418039</v>
      </c>
      <c r="F19" s="399">
        <v>14.066014232989209</v>
      </c>
    </row>
    <row r="20" spans="1:6" ht="39.75" customHeight="1">
      <c r="A20" s="398" t="s">
        <v>728</v>
      </c>
      <c r="B20" s="399">
        <v>7.5770237528420692</v>
      </c>
      <c r="C20" s="399">
        <v>7.5699877656300592</v>
      </c>
      <c r="D20" s="399">
        <v>12.992469007555369</v>
      </c>
      <c r="E20" s="399">
        <v>12.660947873780399</v>
      </c>
      <c r="F20" s="399">
        <v>13.49358961751874</v>
      </c>
    </row>
    <row r="21" spans="1:6" ht="48.75" customHeight="1">
      <c r="A21" s="398" t="s">
        <v>729</v>
      </c>
      <c r="B21" s="399">
        <v>7.2980289060549692</v>
      </c>
      <c r="C21" s="399">
        <v>7.0689297524809902</v>
      </c>
      <c r="D21" s="399">
        <v>12.97585557251025</v>
      </c>
      <c r="E21" s="399">
        <v>12.455305571200698</v>
      </c>
      <c r="F21" s="399">
        <v>13.585710253832138</v>
      </c>
    </row>
    <row r="22" spans="1:6" ht="39.75" customHeight="1">
      <c r="A22" s="398" t="s">
        <v>730</v>
      </c>
      <c r="B22" s="399">
        <v>6.8146595613140599</v>
      </c>
      <c r="C22" s="399">
        <v>6.1533545224288488</v>
      </c>
      <c r="D22" s="399">
        <v>10.603670770811918</v>
      </c>
      <c r="E22" s="399">
        <v>9.151816044400011</v>
      </c>
      <c r="F22" s="399">
        <v>8.3864335067176405</v>
      </c>
    </row>
    <row r="23" spans="1:6" ht="39.75" customHeight="1">
      <c r="A23" s="398" t="s">
        <v>731</v>
      </c>
      <c r="B23" s="399">
        <v>7.4772677725428096</v>
      </c>
      <c r="C23" s="399">
        <v>7.3050050982406596</v>
      </c>
      <c r="D23" s="399">
        <v>12.32090081683403</v>
      </c>
      <c r="E23" s="399">
        <v>11.67444372818685</v>
      </c>
      <c r="F23" s="399">
        <v>12.072280542141058</v>
      </c>
    </row>
    <row r="24" spans="1:6" ht="39.75" customHeight="1">
      <c r="A24" s="398" t="s">
        <v>732</v>
      </c>
      <c r="B24" s="399">
        <v>7.02815062494762</v>
      </c>
      <c r="C24" s="399">
        <v>6.9313728823204697</v>
      </c>
      <c r="D24" s="399">
        <v>11.049493552500881</v>
      </c>
      <c r="E24" s="399">
        <v>10.880408956363359</v>
      </c>
      <c r="F24" s="399">
        <v>9.4743297878991299</v>
      </c>
    </row>
    <row r="25" spans="1:6" ht="39.75" customHeight="1">
      <c r="A25" s="398" t="s">
        <v>733</v>
      </c>
      <c r="B25" s="399">
        <v>7.3140755352773796</v>
      </c>
      <c r="C25" s="399">
        <v>7.5161826163978693</v>
      </c>
      <c r="D25" s="399">
        <v>13.04360731382129</v>
      </c>
      <c r="E25" s="399">
        <v>12.55875189234931</v>
      </c>
      <c r="F25" s="399">
        <v>13.269237725968468</v>
      </c>
    </row>
    <row r="26" spans="1:6" ht="39.75" customHeight="1">
      <c r="A26" s="398" t="s">
        <v>734</v>
      </c>
      <c r="B26" s="399">
        <v>7.3477674612622295</v>
      </c>
      <c r="C26" s="399">
        <v>7.488881727679769</v>
      </c>
      <c r="D26" s="399">
        <v>13.178991707539931</v>
      </c>
      <c r="E26" s="399">
        <v>13.166392148184901</v>
      </c>
      <c r="F26" s="399">
        <v>13.602562948621628</v>
      </c>
    </row>
    <row r="27" spans="1:6" ht="48.75" customHeight="1">
      <c r="A27" s="398" t="s">
        <v>735</v>
      </c>
      <c r="B27" s="399">
        <v>6.8024769369032496</v>
      </c>
      <c r="C27" s="399">
        <v>7.4419336573714796</v>
      </c>
      <c r="D27" s="399">
        <v>12.8753706989839</v>
      </c>
      <c r="E27" s="399">
        <v>12.406325536125939</v>
      </c>
      <c r="F27" s="399">
        <v>12.54207617691058</v>
      </c>
    </row>
    <row r="28" spans="1:6" ht="39.75" customHeight="1">
      <c r="A28" s="398" t="s">
        <v>728</v>
      </c>
      <c r="B28" s="399">
        <v>7.8170359067714994</v>
      </c>
      <c r="C28" s="399">
        <v>7.9543235606363396</v>
      </c>
      <c r="D28" s="399">
        <v>12.737113828518599</v>
      </c>
      <c r="E28" s="399">
        <v>12.53928502122818</v>
      </c>
      <c r="F28" s="399">
        <v>12.97956919729886</v>
      </c>
    </row>
    <row r="29" spans="1:6" ht="48.75" customHeight="1">
      <c r="A29" s="398" t="s">
        <v>729</v>
      </c>
      <c r="B29" s="399">
        <v>7.8605684967712302</v>
      </c>
      <c r="C29" s="399">
        <v>7.2963756216901094</v>
      </c>
      <c r="D29" s="399">
        <v>12.289417062232401</v>
      </c>
      <c r="E29" s="399">
        <v>14.746252444966521</v>
      </c>
      <c r="F29" s="399">
        <v>13.682863339992359</v>
      </c>
    </row>
    <row r="30" spans="1:6" ht="39.75" customHeight="1">
      <c r="A30" s="398" t="s">
        <v>730</v>
      </c>
      <c r="B30" s="399">
        <v>6.9470180301546298</v>
      </c>
      <c r="C30" s="399">
        <v>5.0172585880593896</v>
      </c>
      <c r="D30" s="399">
        <v>14.210588396043839</v>
      </c>
      <c r="E30" s="399">
        <v>12.083269064736969</v>
      </c>
      <c r="F30" s="399">
        <v>12.528760701163041</v>
      </c>
    </row>
    <row r="31" spans="1:6" ht="39.75" customHeight="1">
      <c r="A31" s="398" t="s">
        <v>731</v>
      </c>
      <c r="B31" s="399">
        <v>7.0050315951075</v>
      </c>
      <c r="C31" s="399">
        <v>5.7189964934245792</v>
      </c>
      <c r="D31" s="399">
        <v>6.6632007172653696</v>
      </c>
      <c r="E31" s="399">
        <v>6.1055104014307897</v>
      </c>
      <c r="F31" s="399">
        <v>6.1151946360511396</v>
      </c>
    </row>
    <row r="32" spans="1:6" ht="39.75" customHeight="1">
      <c r="A32" s="398" t="s">
        <v>732</v>
      </c>
      <c r="B32" s="399">
        <v>5.0700263579015497</v>
      </c>
      <c r="C32" s="399">
        <v>4.1293028166991501</v>
      </c>
      <c r="D32" s="399">
        <v>4.7500514855407499</v>
      </c>
      <c r="E32" s="399">
        <v>3.9825071029109402</v>
      </c>
      <c r="F32" s="399">
        <v>4.6740982859542397</v>
      </c>
    </row>
    <row r="33" spans="1:6" ht="39.75" customHeight="1">
      <c r="A33" s="398" t="s">
        <v>733</v>
      </c>
      <c r="B33" s="399">
        <v>8.477650753058759</v>
      </c>
      <c r="C33" s="399">
        <v>8.6391434566426888</v>
      </c>
      <c r="D33" s="399">
        <v>11.664174865825299</v>
      </c>
      <c r="E33" s="399">
        <v>11.15450904437132</v>
      </c>
      <c r="F33" s="399">
        <v>12.7557387428767</v>
      </c>
    </row>
    <row r="34" spans="1:6" ht="39.75" customHeight="1">
      <c r="A34" s="398" t="s">
        <v>734</v>
      </c>
      <c r="B34" s="399">
        <v>7.2692463423650997</v>
      </c>
      <c r="C34" s="399">
        <v>6.3258880611447399</v>
      </c>
      <c r="D34" s="399">
        <v>12.060517573526338</v>
      </c>
      <c r="E34" s="399">
        <v>11.14152071258685</v>
      </c>
      <c r="F34" s="399">
        <v>12.021233144299039</v>
      </c>
    </row>
    <row r="35" spans="1:6" ht="48.75" customHeight="1">
      <c r="A35" s="398" t="s">
        <v>735</v>
      </c>
      <c r="B35" s="399">
        <v>7.7464311783846096</v>
      </c>
      <c r="C35" s="399">
        <v>2.7935534587018997</v>
      </c>
      <c r="D35" s="399">
        <v>8.4172934906220895</v>
      </c>
      <c r="E35" s="399">
        <v>8.7411039831555204</v>
      </c>
      <c r="F35" s="399">
        <v>10.21584721388648</v>
      </c>
    </row>
  </sheetData>
  <pageMargins left="1.18" right="0.79" top="0.79" bottom="0.79" header="0.39" footer="0.39"/>
  <pageSetup paperSize="9" fitToWidth="0" fitToHeight="0" orientation="portrait"/>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Лист17"/>
  <dimension ref="A1:L87"/>
  <sheetViews>
    <sheetView workbookViewId="0"/>
  </sheetViews>
  <sheetFormatPr defaultColWidth="9.109375" defaultRowHeight="14.4"/>
  <cols>
    <col min="1" max="16384" width="9.109375" style="400"/>
  </cols>
  <sheetData>
    <row r="1" spans="1:12">
      <c r="A1" s="400" t="s">
        <v>772</v>
      </c>
    </row>
    <row r="2" spans="1:12">
      <c r="A2" s="400" t="s">
        <v>414</v>
      </c>
    </row>
    <row r="3" spans="1:12">
      <c r="A3" s="400" t="s">
        <v>214</v>
      </c>
    </row>
    <row r="4" spans="1:12">
      <c r="C4" s="401">
        <v>97.999875575463477</v>
      </c>
      <c r="D4" s="401">
        <v>27.956993383534947</v>
      </c>
    </row>
    <row r="5" spans="1:12">
      <c r="C5" s="400" t="s">
        <v>380</v>
      </c>
      <c r="D5" s="400" t="s">
        <v>412</v>
      </c>
    </row>
    <row r="6" spans="1:12">
      <c r="A6" s="403" t="s">
        <v>216</v>
      </c>
      <c r="B6" s="400" t="s">
        <v>217</v>
      </c>
      <c r="C6" s="401">
        <v>92.789099695579949</v>
      </c>
      <c r="D6" s="401">
        <v>4.6906513232162297</v>
      </c>
      <c r="L6" s="402"/>
    </row>
    <row r="7" spans="1:12">
      <c r="A7" s="403" t="s">
        <v>218</v>
      </c>
      <c r="B7" s="400" t="s">
        <v>219</v>
      </c>
      <c r="C7" s="401">
        <v>89.928287905834878</v>
      </c>
      <c r="D7" s="401">
        <v>2.7504987238189611</v>
      </c>
    </row>
    <row r="8" spans="1:12">
      <c r="A8" s="403" t="s">
        <v>220</v>
      </c>
      <c r="B8" s="400" t="s">
        <v>221</v>
      </c>
      <c r="C8" s="401">
        <v>89.326538424975539</v>
      </c>
      <c r="D8" s="401">
        <v>3.420080383587734</v>
      </c>
    </row>
    <row r="9" spans="1:12">
      <c r="A9" s="404" t="s">
        <v>222</v>
      </c>
      <c r="B9" s="400" t="s">
        <v>223</v>
      </c>
      <c r="C9" s="401">
        <v>88.916592328278327</v>
      </c>
      <c r="D9" s="401">
        <v>4.5749709488306474</v>
      </c>
    </row>
    <row r="10" spans="1:12">
      <c r="A10" s="404" t="s">
        <v>224</v>
      </c>
      <c r="B10" s="400" t="s">
        <v>225</v>
      </c>
      <c r="C10" s="401">
        <v>90.932871474405403</v>
      </c>
      <c r="D10" s="401">
        <v>4.9963926913254371</v>
      </c>
    </row>
    <row r="11" spans="1:12">
      <c r="A11" s="404" t="s">
        <v>226</v>
      </c>
      <c r="B11" s="400" t="s">
        <v>227</v>
      </c>
      <c r="C11" s="401">
        <v>89.560216003166431</v>
      </c>
      <c r="D11" s="401">
        <v>3.2759393689870864</v>
      </c>
    </row>
    <row r="12" spans="1:12">
      <c r="A12" s="404" t="s">
        <v>228</v>
      </c>
      <c r="B12" s="400" t="s">
        <v>229</v>
      </c>
      <c r="C12" s="401">
        <v>92.598300201522505</v>
      </c>
      <c r="D12" s="401">
        <v>4.088433313021981</v>
      </c>
    </row>
    <row r="13" spans="1:12">
      <c r="A13" s="404" t="s">
        <v>230</v>
      </c>
      <c r="B13" s="400" t="s">
        <v>231</v>
      </c>
      <c r="C13" s="401">
        <v>88.338079644660226</v>
      </c>
      <c r="D13" s="401">
        <v>7.3960486167833839</v>
      </c>
    </row>
    <row r="14" spans="1:12">
      <c r="A14" s="404" t="s">
        <v>232</v>
      </c>
      <c r="B14" s="400" t="s">
        <v>233</v>
      </c>
      <c r="C14" s="401">
        <v>90.868009940011717</v>
      </c>
      <c r="D14" s="401">
        <v>4.3995170254509297</v>
      </c>
    </row>
    <row r="15" spans="1:12">
      <c r="A15" s="404" t="s">
        <v>234</v>
      </c>
      <c r="B15" s="400" t="s">
        <v>235</v>
      </c>
      <c r="C15" s="401">
        <v>89.915733436681649</v>
      </c>
      <c r="D15" s="401">
        <v>3.817522706326693</v>
      </c>
    </row>
    <row r="16" spans="1:12">
      <c r="A16" s="404" t="s">
        <v>236</v>
      </c>
      <c r="B16" s="400" t="s">
        <v>237</v>
      </c>
      <c r="C16" s="401">
        <v>89.903719726852444</v>
      </c>
      <c r="D16" s="401">
        <v>3.5820337527779884</v>
      </c>
    </row>
    <row r="17" spans="1:4">
      <c r="A17" s="404" t="s">
        <v>238</v>
      </c>
      <c r="B17" s="400" t="s">
        <v>239</v>
      </c>
      <c r="C17" s="401">
        <v>89.486777998485962</v>
      </c>
      <c r="D17" s="401">
        <v>2.5238699609884927</v>
      </c>
    </row>
    <row r="18" spans="1:4">
      <c r="A18" s="404" t="s">
        <v>240</v>
      </c>
      <c r="B18" s="400" t="s">
        <v>241</v>
      </c>
      <c r="C18" s="401">
        <v>91.01135863464367</v>
      </c>
      <c r="D18" s="401">
        <v>3.6868401491179155</v>
      </c>
    </row>
    <row r="19" spans="1:4">
      <c r="A19" s="404" t="s">
        <v>242</v>
      </c>
      <c r="B19" s="400" t="s">
        <v>243</v>
      </c>
      <c r="C19" s="401">
        <v>88.032171141374221</v>
      </c>
      <c r="D19" s="401">
        <v>4.1577511944837502</v>
      </c>
    </row>
    <row r="20" spans="1:4">
      <c r="A20" s="404" t="s">
        <v>244</v>
      </c>
      <c r="B20" s="400" t="s">
        <v>245</v>
      </c>
      <c r="C20" s="401">
        <v>89.236714939038905</v>
      </c>
      <c r="D20" s="401">
        <v>4.5336633154663586</v>
      </c>
    </row>
    <row r="21" spans="1:4">
      <c r="A21" s="404" t="s">
        <v>246</v>
      </c>
      <c r="B21" s="400" t="s">
        <v>247</v>
      </c>
      <c r="C21" s="401">
        <v>87.599868304136081</v>
      </c>
      <c r="D21" s="401">
        <v>2.3419825274209307</v>
      </c>
    </row>
    <row r="22" spans="1:4">
      <c r="A22" s="404" t="s">
        <v>248</v>
      </c>
      <c r="B22" s="400" t="s">
        <v>249</v>
      </c>
      <c r="C22" s="401">
        <v>90.125754320666672</v>
      </c>
      <c r="D22" s="401">
        <v>3.5112957628123365</v>
      </c>
    </row>
    <row r="23" spans="1:4">
      <c r="A23" s="404" t="s">
        <v>250</v>
      </c>
      <c r="B23" s="400" t="s">
        <v>251</v>
      </c>
      <c r="C23" s="401">
        <v>91.522476869787766</v>
      </c>
      <c r="D23" s="401">
        <v>6.5408322782099715</v>
      </c>
    </row>
    <row r="24" spans="1:4">
      <c r="A24" s="404" t="s">
        <v>252</v>
      </c>
      <c r="B24" s="400" t="s">
        <v>253</v>
      </c>
      <c r="C24" s="401">
        <v>97.879131299581374</v>
      </c>
      <c r="D24" s="401">
        <v>27.956993383534947</v>
      </c>
    </row>
    <row r="25" spans="1:4">
      <c r="A25" s="404" t="s">
        <v>254</v>
      </c>
      <c r="B25" s="400" t="s">
        <v>255</v>
      </c>
      <c r="C25" s="401">
        <v>88.449822222077117</v>
      </c>
      <c r="D25" s="401">
        <v>4.3982421089685735</v>
      </c>
    </row>
    <row r="26" spans="1:4">
      <c r="A26" s="404" t="s">
        <v>256</v>
      </c>
      <c r="B26" s="400" t="s">
        <v>257</v>
      </c>
      <c r="C26" s="401">
        <v>89.558431008471629</v>
      </c>
      <c r="D26" s="401">
        <v>5.2301802727218671</v>
      </c>
    </row>
    <row r="27" spans="1:4">
      <c r="A27" s="404" t="s">
        <v>258</v>
      </c>
      <c r="B27" s="400" t="s">
        <v>259</v>
      </c>
      <c r="C27" s="401">
        <v>89.360897871536167</v>
      </c>
      <c r="D27" s="401">
        <v>3.9008724904218091</v>
      </c>
    </row>
    <row r="28" spans="1:4">
      <c r="A28" s="404" t="s">
        <v>260</v>
      </c>
      <c r="B28" s="400" t="s">
        <v>261</v>
      </c>
      <c r="C28" s="401">
        <v>86.623593871217992</v>
      </c>
      <c r="D28" s="401">
        <v>3.5066493798621416</v>
      </c>
    </row>
    <row r="29" spans="1:4">
      <c r="A29" s="404" t="s">
        <v>262</v>
      </c>
      <c r="B29" s="400" t="s">
        <v>263</v>
      </c>
      <c r="C29" s="401">
        <v>92.395447330316614</v>
      </c>
      <c r="D29" s="401">
        <v>4.7561995937756683</v>
      </c>
    </row>
    <row r="30" spans="1:4">
      <c r="A30" s="404" t="s">
        <v>264</v>
      </c>
      <c r="B30" s="400" t="s">
        <v>265</v>
      </c>
      <c r="C30" s="401">
        <v>89.65921109604696</v>
      </c>
      <c r="D30" s="401">
        <v>3.3423827267008086</v>
      </c>
    </row>
    <row r="31" spans="1:4">
      <c r="A31" s="404" t="s">
        <v>266</v>
      </c>
      <c r="B31" s="400" t="s">
        <v>267</v>
      </c>
      <c r="C31" s="401">
        <v>90.845667955123972</v>
      </c>
      <c r="D31" s="401">
        <v>4.3511578843742225</v>
      </c>
    </row>
    <row r="32" spans="1:4">
      <c r="A32" s="404" t="s">
        <v>268</v>
      </c>
      <c r="B32" s="400" t="s">
        <v>269</v>
      </c>
      <c r="C32" s="401">
        <v>89.16995445722911</v>
      </c>
      <c r="D32" s="401">
        <v>3.7856058651591495</v>
      </c>
    </row>
    <row r="33" spans="1:4">
      <c r="A33" s="404" t="s">
        <v>270</v>
      </c>
      <c r="B33" s="400" t="s">
        <v>271</v>
      </c>
      <c r="C33" s="401">
        <v>88.244751338860354</v>
      </c>
      <c r="D33" s="401">
        <v>2.6957082797563094</v>
      </c>
    </row>
    <row r="34" spans="1:4">
      <c r="A34" s="404" t="s">
        <v>272</v>
      </c>
      <c r="B34" s="400" t="s">
        <v>273</v>
      </c>
      <c r="C34" s="401">
        <v>93.174781020084879</v>
      </c>
      <c r="D34" s="401">
        <v>6.2220191657805364</v>
      </c>
    </row>
    <row r="35" spans="1:4">
      <c r="A35" s="404" t="s">
        <v>274</v>
      </c>
      <c r="B35" s="400" t="s">
        <v>275</v>
      </c>
      <c r="C35" s="401">
        <v>91.184502437774867</v>
      </c>
      <c r="D35" s="401">
        <v>2.9366370947338072</v>
      </c>
    </row>
    <row r="36" spans="1:4">
      <c r="A36" s="404" t="s">
        <v>276</v>
      </c>
      <c r="B36" s="400" t="s">
        <v>277</v>
      </c>
      <c r="C36" s="401">
        <v>80.984417175941388</v>
      </c>
      <c r="D36" s="401">
        <v>1.8347901025937357</v>
      </c>
    </row>
    <row r="37" spans="1:4">
      <c r="A37" s="404" t="s">
        <v>278</v>
      </c>
      <c r="B37" s="400" t="s">
        <v>279</v>
      </c>
      <c r="C37" s="401">
        <v>87.652309782874724</v>
      </c>
      <c r="D37" s="401">
        <v>3.2475893769758595</v>
      </c>
    </row>
    <row r="38" spans="1:4">
      <c r="A38" s="404" t="s">
        <v>280</v>
      </c>
      <c r="B38" s="400" t="s">
        <v>281</v>
      </c>
      <c r="C38" s="401">
        <v>88.544314658217033</v>
      </c>
      <c r="D38" s="401">
        <v>3.6303226410645002</v>
      </c>
    </row>
    <row r="39" spans="1:4">
      <c r="A39" s="404" t="s">
        <v>282</v>
      </c>
      <c r="B39" s="400" t="s">
        <v>283</v>
      </c>
      <c r="C39" s="401">
        <v>86.964893676396713</v>
      </c>
      <c r="D39" s="401">
        <v>4.8861135901961328</v>
      </c>
    </row>
    <row r="40" spans="1:4">
      <c r="A40" s="404" t="s">
        <v>284</v>
      </c>
      <c r="B40" s="400" t="s">
        <v>285</v>
      </c>
      <c r="C40" s="401">
        <v>78.678073921897237</v>
      </c>
      <c r="D40" s="401">
        <v>2.0987825539282832</v>
      </c>
    </row>
    <row r="41" spans="1:4">
      <c r="A41" s="404" t="s">
        <v>286</v>
      </c>
      <c r="B41" s="400" t="s">
        <v>287</v>
      </c>
      <c r="C41" s="401">
        <v>84.772649304163451</v>
      </c>
      <c r="D41" s="401">
        <v>3.2706727391794259</v>
      </c>
    </row>
    <row r="42" spans="1:4">
      <c r="A42" s="404" t="s">
        <v>288</v>
      </c>
      <c r="B42" s="400" t="s">
        <v>289</v>
      </c>
      <c r="C42" s="401">
        <v>85.808672606554254</v>
      </c>
      <c r="D42" s="401">
        <v>5.3177481853468915</v>
      </c>
    </row>
    <row r="43" spans="1:4">
      <c r="A43" s="404" t="s">
        <v>290</v>
      </c>
      <c r="B43" s="400" t="s">
        <v>291</v>
      </c>
      <c r="C43" s="401">
        <v>90.729845639350344</v>
      </c>
      <c r="D43" s="401">
        <v>3.592758021296838</v>
      </c>
    </row>
    <row r="44" spans="1:4">
      <c r="A44" s="404" t="s">
        <v>292</v>
      </c>
      <c r="B44" s="400" t="s">
        <v>293</v>
      </c>
      <c r="C44" s="401">
        <v>88.557035088774128</v>
      </c>
      <c r="D44" s="401">
        <v>4.5360495300647514</v>
      </c>
    </row>
    <row r="45" spans="1:4">
      <c r="A45" s="404" t="s">
        <v>294</v>
      </c>
      <c r="B45" s="400" t="s">
        <v>295</v>
      </c>
      <c r="C45" s="401">
        <v>90.825275973959378</v>
      </c>
      <c r="D45" s="401">
        <v>4.5168658770850207</v>
      </c>
    </row>
    <row r="46" spans="1:4">
      <c r="A46" s="404" t="s">
        <v>296</v>
      </c>
      <c r="B46" s="400" t="s">
        <v>297</v>
      </c>
      <c r="C46" s="401">
        <v>91.481932293647773</v>
      </c>
      <c r="D46" s="401">
        <v>3.5552168261526265</v>
      </c>
    </row>
    <row r="47" spans="1:4">
      <c r="A47" s="404" t="s">
        <v>298</v>
      </c>
      <c r="B47" s="400" t="s">
        <v>299</v>
      </c>
      <c r="C47" s="401">
        <v>91.512773019860987</v>
      </c>
      <c r="D47" s="401">
        <v>4.7911264799540811</v>
      </c>
    </row>
    <row r="48" spans="1:4">
      <c r="A48" s="404" t="s">
        <v>300</v>
      </c>
      <c r="B48" s="400" t="s">
        <v>301</v>
      </c>
      <c r="C48" s="401">
        <v>90.059449954708427</v>
      </c>
      <c r="D48" s="401">
        <v>4.4006624312987741</v>
      </c>
    </row>
    <row r="49" spans="1:4">
      <c r="A49" s="404" t="s">
        <v>302</v>
      </c>
      <c r="B49" s="400" t="s">
        <v>303</v>
      </c>
      <c r="C49" s="401">
        <v>90.138941493531831</v>
      </c>
      <c r="D49" s="401">
        <v>3.6286303366738162</v>
      </c>
    </row>
    <row r="50" spans="1:4">
      <c r="A50" s="404" t="s">
        <v>304</v>
      </c>
      <c r="B50" s="400" t="s">
        <v>305</v>
      </c>
      <c r="C50" s="401">
        <v>91.322134801208605</v>
      </c>
      <c r="D50" s="401">
        <v>4.6643414540743819</v>
      </c>
    </row>
    <row r="51" spans="1:4">
      <c r="A51" s="404" t="s">
        <v>306</v>
      </c>
      <c r="B51" s="400" t="s">
        <v>307</v>
      </c>
      <c r="C51" s="401">
        <v>89.943533497708799</v>
      </c>
      <c r="D51" s="401">
        <v>4.1284813015134914</v>
      </c>
    </row>
    <row r="52" spans="1:4">
      <c r="A52" s="404" t="s">
        <v>308</v>
      </c>
      <c r="B52" s="400" t="s">
        <v>309</v>
      </c>
      <c r="C52" s="401">
        <v>89.745913151640707</v>
      </c>
      <c r="D52" s="401">
        <v>2.9605964490250298</v>
      </c>
    </row>
    <row r="53" spans="1:4">
      <c r="A53" s="404" t="s">
        <v>310</v>
      </c>
      <c r="B53" s="400" t="s">
        <v>311</v>
      </c>
      <c r="C53" s="401">
        <v>90.527751876770353</v>
      </c>
      <c r="D53" s="401">
        <v>2.8100401439677065</v>
      </c>
    </row>
    <row r="54" spans="1:4">
      <c r="A54" s="404" t="s">
        <v>312</v>
      </c>
      <c r="B54" s="400" t="s">
        <v>313</v>
      </c>
      <c r="C54" s="401">
        <v>88.251258135061789</v>
      </c>
      <c r="D54" s="401">
        <v>4.1339118566941275</v>
      </c>
    </row>
    <row r="55" spans="1:4">
      <c r="A55" s="404" t="s">
        <v>314</v>
      </c>
      <c r="B55" s="400" t="s">
        <v>315</v>
      </c>
      <c r="C55" s="401">
        <v>88.790342181053816</v>
      </c>
      <c r="D55" s="401">
        <v>3.9159867782921545</v>
      </c>
    </row>
    <row r="56" spans="1:4">
      <c r="A56" s="404" t="s">
        <v>316</v>
      </c>
      <c r="B56" s="400" t="s">
        <v>317</v>
      </c>
      <c r="C56" s="401">
        <v>91.110380456078872</v>
      </c>
      <c r="D56" s="401">
        <v>4.0587597201598005</v>
      </c>
    </row>
    <row r="57" spans="1:4">
      <c r="A57" s="404" t="s">
        <v>318</v>
      </c>
      <c r="B57" s="400" t="s">
        <v>319</v>
      </c>
      <c r="C57" s="401">
        <v>85.201739792748185</v>
      </c>
      <c r="D57" s="401">
        <v>4.0660908361262944</v>
      </c>
    </row>
    <row r="58" spans="1:4">
      <c r="A58" s="404" t="s">
        <v>320</v>
      </c>
      <c r="B58" s="400" t="s">
        <v>321</v>
      </c>
      <c r="C58" s="401">
        <v>91.634423016380794</v>
      </c>
      <c r="D58" s="401">
        <v>3.8868837245376189</v>
      </c>
    </row>
    <row r="59" spans="1:4">
      <c r="A59" s="404" t="s">
        <v>322</v>
      </c>
      <c r="B59" s="400" t="s">
        <v>323</v>
      </c>
      <c r="C59" s="401">
        <v>88.193509257070019</v>
      </c>
      <c r="D59" s="401">
        <v>6.1616051202320277</v>
      </c>
    </row>
    <row r="60" spans="1:4">
      <c r="A60" s="404" t="s">
        <v>324</v>
      </c>
      <c r="B60" s="400" t="s">
        <v>325</v>
      </c>
      <c r="C60" s="401">
        <v>89.795726994709412</v>
      </c>
      <c r="D60" s="401">
        <v>2.927395921964612</v>
      </c>
    </row>
    <row r="61" spans="1:4">
      <c r="A61" s="404" t="s">
        <v>326</v>
      </c>
      <c r="B61" s="400" t="s">
        <v>327</v>
      </c>
      <c r="C61" s="401">
        <v>86.698741526005094</v>
      </c>
      <c r="D61" s="401">
        <v>3.260953826798513</v>
      </c>
    </row>
    <row r="62" spans="1:4">
      <c r="A62" s="404" t="s">
        <v>328</v>
      </c>
      <c r="B62" s="400" t="s">
        <v>329</v>
      </c>
      <c r="C62" s="401">
        <v>90.6702989605742</v>
      </c>
      <c r="D62" s="401">
        <v>3.8652588708359232</v>
      </c>
    </row>
    <row r="63" spans="1:4">
      <c r="A63" s="404" t="s">
        <v>330</v>
      </c>
      <c r="B63" s="400" t="s">
        <v>331</v>
      </c>
      <c r="C63" s="401">
        <v>90.276662670890488</v>
      </c>
      <c r="D63" s="401">
        <v>2.9844799541536404</v>
      </c>
    </row>
    <row r="64" spans="1:4">
      <c r="A64" s="404" t="s">
        <v>332</v>
      </c>
      <c r="B64" s="400" t="s">
        <v>333</v>
      </c>
      <c r="C64" s="401">
        <v>94.354334157099501</v>
      </c>
      <c r="D64" s="401">
        <v>8.7675175033047807</v>
      </c>
    </row>
    <row r="65" spans="1:4">
      <c r="A65" s="404" t="s">
        <v>334</v>
      </c>
      <c r="B65" s="400" t="s">
        <v>335</v>
      </c>
      <c r="C65" s="401">
        <v>87.014827736589623</v>
      </c>
      <c r="D65" s="401">
        <v>1.9480063442657167</v>
      </c>
    </row>
    <row r="66" spans="1:4">
      <c r="A66" s="404" t="s">
        <v>336</v>
      </c>
      <c r="B66" s="400" t="s">
        <v>337</v>
      </c>
      <c r="C66" s="401">
        <v>88.959060735038776</v>
      </c>
      <c r="D66" s="401">
        <v>4.0445373366997499</v>
      </c>
    </row>
    <row r="67" spans="1:4">
      <c r="A67" s="404" t="s">
        <v>338</v>
      </c>
      <c r="B67" s="400" t="s">
        <v>339</v>
      </c>
      <c r="C67" s="401">
        <v>93.548676805173031</v>
      </c>
      <c r="D67" s="401">
        <v>5.2027788082715158</v>
      </c>
    </row>
    <row r="68" spans="1:4">
      <c r="A68" s="404" t="s">
        <v>340</v>
      </c>
      <c r="B68" s="400" t="s">
        <v>341</v>
      </c>
      <c r="C68" s="401">
        <v>90.811831242603915</v>
      </c>
      <c r="D68" s="401">
        <v>3.3195241913471065</v>
      </c>
    </row>
    <row r="69" spans="1:4">
      <c r="A69" s="404" t="s">
        <v>342</v>
      </c>
      <c r="B69" s="400" t="s">
        <v>343</v>
      </c>
      <c r="C69" s="401">
        <v>94.116295735000151</v>
      </c>
      <c r="D69" s="401">
        <v>9.4668574642090242</v>
      </c>
    </row>
    <row r="70" spans="1:4">
      <c r="A70" s="404" t="s">
        <v>344</v>
      </c>
      <c r="B70" s="400" t="s">
        <v>345</v>
      </c>
      <c r="C70" s="401">
        <v>95.349730668566252</v>
      </c>
      <c r="D70" s="401">
        <v>17.93127242602662</v>
      </c>
    </row>
    <row r="71" spans="1:4">
      <c r="A71" s="404" t="s">
        <v>346</v>
      </c>
      <c r="B71" s="400" t="s">
        <v>347</v>
      </c>
      <c r="C71" s="401">
        <v>95.4995773925815</v>
      </c>
      <c r="D71" s="401">
        <v>9.190834112632988</v>
      </c>
    </row>
    <row r="72" spans="1:4">
      <c r="A72" s="404" t="s">
        <v>348</v>
      </c>
      <c r="B72" s="400" t="s">
        <v>349</v>
      </c>
      <c r="C72" s="401">
        <v>95.369328106198807</v>
      </c>
      <c r="D72" s="401">
        <v>11.711900655986087</v>
      </c>
    </row>
    <row r="73" spans="1:4">
      <c r="A73" s="404" t="s">
        <v>350</v>
      </c>
      <c r="B73" s="400" t="s">
        <v>351</v>
      </c>
      <c r="C73" s="401">
        <v>93.504769805060135</v>
      </c>
      <c r="D73" s="401">
        <v>6.5373045122633089</v>
      </c>
    </row>
    <row r="74" spans="1:4">
      <c r="A74" s="404" t="s">
        <v>352</v>
      </c>
      <c r="B74" s="400" t="s">
        <v>353</v>
      </c>
      <c r="C74" s="401">
        <v>89.692320360103196</v>
      </c>
      <c r="D74" s="401">
        <v>7.7474250691250921</v>
      </c>
    </row>
    <row r="75" spans="1:4">
      <c r="A75" s="404" t="s">
        <v>354</v>
      </c>
      <c r="B75" s="400" t="s">
        <v>355</v>
      </c>
      <c r="C75" s="401">
        <v>88.589141461581818</v>
      </c>
      <c r="D75" s="401">
        <v>7.371939182044513</v>
      </c>
    </row>
    <row r="76" spans="1:4">
      <c r="A76" s="404" t="s">
        <v>356</v>
      </c>
      <c r="B76" s="400" t="s">
        <v>357</v>
      </c>
      <c r="C76" s="401">
        <v>90.580129020324179</v>
      </c>
      <c r="D76" s="401">
        <v>4.6597550259637011</v>
      </c>
    </row>
    <row r="77" spans="1:4">
      <c r="A77" s="404" t="s">
        <v>358</v>
      </c>
      <c r="B77" s="400" t="s">
        <v>359</v>
      </c>
      <c r="C77" s="401">
        <v>90.993639200955172</v>
      </c>
      <c r="D77" s="401">
        <v>3.3129622052127594</v>
      </c>
    </row>
    <row r="78" spans="1:4">
      <c r="A78" s="404" t="s">
        <v>360</v>
      </c>
      <c r="B78" s="400" t="s">
        <v>361</v>
      </c>
      <c r="C78" s="401">
        <v>94.110769811704387</v>
      </c>
      <c r="D78" s="401">
        <v>10.686674230257797</v>
      </c>
    </row>
    <row r="79" spans="1:4">
      <c r="A79" s="404" t="s">
        <v>362</v>
      </c>
      <c r="B79" s="400" t="s">
        <v>363</v>
      </c>
      <c r="C79" s="401">
        <v>95.159563924677897</v>
      </c>
      <c r="D79" s="401">
        <v>8.4147349257669077</v>
      </c>
    </row>
    <row r="80" spans="1:4">
      <c r="A80" s="404" t="s">
        <v>364</v>
      </c>
      <c r="B80" s="400" t="s">
        <v>365</v>
      </c>
      <c r="C80" s="401">
        <v>88.956509324647811</v>
      </c>
      <c r="D80" s="401">
        <v>2.7270470897940897</v>
      </c>
    </row>
    <row r="81" spans="1:4">
      <c r="A81" s="404" t="s">
        <v>366</v>
      </c>
      <c r="B81" s="400" t="s">
        <v>367</v>
      </c>
      <c r="C81" s="401">
        <v>97.999875575463477</v>
      </c>
      <c r="D81" s="401">
        <v>12.523180377699587</v>
      </c>
    </row>
    <row r="82" spans="1:4">
      <c r="A82" s="404" t="s">
        <v>368</v>
      </c>
      <c r="B82" s="400" t="s">
        <v>369</v>
      </c>
      <c r="C82" s="401">
        <v>89.987170989330551</v>
      </c>
      <c r="D82" s="401">
        <v>3.9360377101852952</v>
      </c>
    </row>
    <row r="83" spans="1:4">
      <c r="A83" s="404" t="s">
        <v>370</v>
      </c>
      <c r="B83" s="400" t="s">
        <v>371</v>
      </c>
      <c r="C83" s="401">
        <v>92.90052340604089</v>
      </c>
      <c r="D83" s="401">
        <v>5.2074268790940748</v>
      </c>
    </row>
    <row r="84" spans="1:4">
      <c r="A84" s="404" t="s">
        <v>372</v>
      </c>
      <c r="B84" s="400" t="s">
        <v>373</v>
      </c>
      <c r="C84" s="401">
        <v>96.730073250528392</v>
      </c>
      <c r="D84" s="401">
        <v>11.525363831960808</v>
      </c>
    </row>
    <row r="85" spans="1:4">
      <c r="A85" s="404" t="s">
        <v>374</v>
      </c>
      <c r="B85" s="400" t="s">
        <v>375</v>
      </c>
      <c r="C85" s="401">
        <v>88.813036457398837</v>
      </c>
      <c r="D85" s="401">
        <v>4.1109728151572194</v>
      </c>
    </row>
    <row r="86" spans="1:4">
      <c r="A86" s="404" t="s">
        <v>376</v>
      </c>
      <c r="B86" s="400" t="s">
        <v>377</v>
      </c>
      <c r="C86" s="401">
        <v>91.93604341893257</v>
      </c>
      <c r="D86" s="401">
        <v>8.0428124436376276</v>
      </c>
    </row>
    <row r="87" spans="1:4">
      <c r="A87" s="404" t="s">
        <v>378</v>
      </c>
      <c r="B87" s="400" t="s">
        <v>379</v>
      </c>
      <c r="C87" s="401">
        <v>93.969379075701738</v>
      </c>
      <c r="D87" s="401">
        <v>8.0906043333337383</v>
      </c>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Лист18"/>
  <dimension ref="A1:K87"/>
  <sheetViews>
    <sheetView zoomScaleNormal="100" workbookViewId="0"/>
  </sheetViews>
  <sheetFormatPr defaultColWidth="9.109375" defaultRowHeight="14.4"/>
  <cols>
    <col min="1" max="16384" width="9.109375" style="400"/>
  </cols>
  <sheetData>
    <row r="1" spans="1:11">
      <c r="A1" s="400" t="s">
        <v>771</v>
      </c>
    </row>
    <row r="2" spans="1:11">
      <c r="A2" s="400" t="s">
        <v>415</v>
      </c>
    </row>
    <row r="3" spans="1:11">
      <c r="A3" s="400" t="s">
        <v>214</v>
      </c>
    </row>
    <row r="4" spans="1:11">
      <c r="C4" s="401">
        <v>62.24481581933069</v>
      </c>
      <c r="D4" s="401">
        <v>129.41900000000001</v>
      </c>
    </row>
    <row r="5" spans="1:11">
      <c r="A5" s="404"/>
      <c r="C5" s="400" t="s">
        <v>215</v>
      </c>
      <c r="D5" s="400" t="s">
        <v>413</v>
      </c>
    </row>
    <row r="6" spans="1:11">
      <c r="A6" s="403" t="s">
        <v>216</v>
      </c>
      <c r="B6" s="400" t="s">
        <v>217</v>
      </c>
      <c r="C6" s="401">
        <v>17.284436157082528</v>
      </c>
      <c r="D6" s="401">
        <v>35.621000000000002</v>
      </c>
      <c r="K6" s="402"/>
    </row>
    <row r="7" spans="1:11">
      <c r="A7" s="403" t="s">
        <v>218</v>
      </c>
      <c r="B7" s="400" t="s">
        <v>219</v>
      </c>
      <c r="C7" s="401">
        <v>27.345595416029237</v>
      </c>
      <c r="D7" s="401">
        <v>54.485999999999997</v>
      </c>
    </row>
    <row r="8" spans="1:11">
      <c r="A8" s="403" t="s">
        <v>220</v>
      </c>
      <c r="B8" s="400" t="s">
        <v>221</v>
      </c>
      <c r="C8" s="401">
        <v>29.555512381777586</v>
      </c>
      <c r="D8" s="401">
        <v>47.332999999999998</v>
      </c>
    </row>
    <row r="9" spans="1:11">
      <c r="A9" s="404" t="s">
        <v>222</v>
      </c>
      <c r="B9" s="400" t="s">
        <v>223</v>
      </c>
      <c r="C9" s="401">
        <v>27.610904011048749</v>
      </c>
      <c r="D9" s="401">
        <v>51.756999999999998</v>
      </c>
    </row>
    <row r="10" spans="1:11">
      <c r="A10" s="404" t="s">
        <v>224</v>
      </c>
      <c r="B10" s="400" t="s">
        <v>225</v>
      </c>
      <c r="C10" s="401">
        <v>19.578848836134728</v>
      </c>
      <c r="D10" s="401">
        <v>31.456</v>
      </c>
    </row>
    <row r="11" spans="1:11">
      <c r="A11" s="404" t="s">
        <v>226</v>
      </c>
      <c r="B11" s="400" t="s">
        <v>227</v>
      </c>
      <c r="C11" s="401">
        <v>29.787315375961775</v>
      </c>
      <c r="D11" s="401">
        <v>54.771999999999998</v>
      </c>
    </row>
    <row r="12" spans="1:11">
      <c r="A12" s="404" t="s">
        <v>228</v>
      </c>
      <c r="B12" s="400" t="s">
        <v>229</v>
      </c>
      <c r="C12" s="401">
        <v>19.270800214018667</v>
      </c>
      <c r="D12" s="401">
        <v>50.331000000000003</v>
      </c>
    </row>
    <row r="13" spans="1:11">
      <c r="A13" s="404" t="s">
        <v>230</v>
      </c>
      <c r="B13" s="400" t="s">
        <v>231</v>
      </c>
      <c r="C13" s="401">
        <v>35.172212732783933</v>
      </c>
      <c r="D13" s="401">
        <v>52.771999999999998</v>
      </c>
    </row>
    <row r="14" spans="1:11">
      <c r="A14" s="404" t="s">
        <v>232</v>
      </c>
      <c r="B14" s="400" t="s">
        <v>233</v>
      </c>
      <c r="C14" s="401">
        <v>24.67574181125498</v>
      </c>
      <c r="D14" s="401">
        <v>34.292999999999999</v>
      </c>
    </row>
    <row r="15" spans="1:11">
      <c r="A15" s="404" t="s">
        <v>234</v>
      </c>
      <c r="B15" s="400" t="s">
        <v>235</v>
      </c>
      <c r="C15" s="401">
        <v>25.040095861395212</v>
      </c>
      <c r="D15" s="401">
        <v>46.32</v>
      </c>
    </row>
    <row r="16" spans="1:11">
      <c r="A16" s="404" t="s">
        <v>236</v>
      </c>
      <c r="B16" s="400" t="s">
        <v>237</v>
      </c>
      <c r="C16" s="401">
        <v>20.909502839434328</v>
      </c>
      <c r="D16" s="401">
        <v>39.911999999999999</v>
      </c>
    </row>
    <row r="17" spans="1:4">
      <c r="A17" s="404" t="s">
        <v>238</v>
      </c>
      <c r="B17" s="400" t="s">
        <v>239</v>
      </c>
      <c r="C17" s="401">
        <v>24.895248786016161</v>
      </c>
      <c r="D17" s="401">
        <v>36.451999999999998</v>
      </c>
    </row>
    <row r="18" spans="1:4">
      <c r="A18" s="404" t="s">
        <v>240</v>
      </c>
      <c r="B18" s="400" t="s">
        <v>241</v>
      </c>
      <c r="C18" s="401">
        <v>21.672351503545581</v>
      </c>
      <c r="D18" s="401">
        <v>34.902999999999999</v>
      </c>
    </row>
    <row r="19" spans="1:4">
      <c r="A19" s="404" t="s">
        <v>242</v>
      </c>
      <c r="B19" s="400" t="s">
        <v>243</v>
      </c>
      <c r="C19" s="401">
        <v>34.002937904936587</v>
      </c>
      <c r="D19" s="401">
        <v>38.658999999999999</v>
      </c>
    </row>
    <row r="20" spans="1:4">
      <c r="A20" s="404" t="s">
        <v>244</v>
      </c>
      <c r="B20" s="400" t="s">
        <v>245</v>
      </c>
      <c r="C20" s="401">
        <v>25.096600876581022</v>
      </c>
      <c r="D20" s="401">
        <v>44.33</v>
      </c>
    </row>
    <row r="21" spans="1:4">
      <c r="A21" s="404" t="s">
        <v>246</v>
      </c>
      <c r="B21" s="400" t="s">
        <v>247</v>
      </c>
      <c r="C21" s="401">
        <v>31.991020583703371</v>
      </c>
      <c r="D21" s="401">
        <v>49.790999999999997</v>
      </c>
    </row>
    <row r="22" spans="1:4">
      <c r="A22" s="404" t="s">
        <v>248</v>
      </c>
      <c r="B22" s="400" t="s">
        <v>249</v>
      </c>
      <c r="C22" s="401">
        <v>24.081403953411087</v>
      </c>
      <c r="D22" s="401">
        <v>37.78</v>
      </c>
    </row>
    <row r="23" spans="1:4">
      <c r="A23" s="404" t="s">
        <v>250</v>
      </c>
      <c r="B23" s="400" t="s">
        <v>251</v>
      </c>
      <c r="C23" s="401">
        <v>27.078489568402638</v>
      </c>
      <c r="D23" s="401">
        <v>39.654000000000003</v>
      </c>
    </row>
    <row r="24" spans="1:4">
      <c r="A24" s="404" t="s">
        <v>252</v>
      </c>
      <c r="B24" s="400" t="s">
        <v>253</v>
      </c>
      <c r="C24" s="401">
        <v>1.7990354002314162</v>
      </c>
      <c r="D24" s="401">
        <v>24.036999999999999</v>
      </c>
    </row>
    <row r="25" spans="1:4">
      <c r="A25" s="404" t="s">
        <v>254</v>
      </c>
      <c r="B25" s="400" t="s">
        <v>255</v>
      </c>
      <c r="C25" s="401">
        <v>34.71767440688614</v>
      </c>
      <c r="D25" s="401">
        <v>38.366999999999997</v>
      </c>
    </row>
    <row r="26" spans="1:4">
      <c r="A26" s="404" t="s">
        <v>256</v>
      </c>
      <c r="B26" s="400" t="s">
        <v>257</v>
      </c>
      <c r="C26" s="401">
        <v>24.130777044267656</v>
      </c>
      <c r="D26" s="401">
        <v>40.051000000000002</v>
      </c>
    </row>
    <row r="27" spans="1:4">
      <c r="A27" s="404" t="s">
        <v>258</v>
      </c>
      <c r="B27" s="400" t="s">
        <v>259</v>
      </c>
      <c r="C27" s="401">
        <v>24.969555507956475</v>
      </c>
      <c r="D27" s="401">
        <v>39.569000000000003</v>
      </c>
    </row>
    <row r="28" spans="1:4">
      <c r="A28" s="404" t="s">
        <v>260</v>
      </c>
      <c r="B28" s="400" t="s">
        <v>261</v>
      </c>
      <c r="C28" s="401">
        <v>38.781524505258943</v>
      </c>
      <c r="D28" s="401">
        <v>79.105000000000004</v>
      </c>
    </row>
    <row r="29" spans="1:4">
      <c r="A29" s="404" t="s">
        <v>262</v>
      </c>
      <c r="B29" s="400" t="s">
        <v>263</v>
      </c>
      <c r="C29" s="401">
        <v>21.514566643304118</v>
      </c>
      <c r="D29" s="401">
        <v>36.692999999999998</v>
      </c>
    </row>
    <row r="30" spans="1:4">
      <c r="A30" s="404" t="s">
        <v>264</v>
      </c>
      <c r="B30" s="400" t="s">
        <v>265</v>
      </c>
      <c r="C30" s="401">
        <v>25.919026312656985</v>
      </c>
      <c r="D30" s="401">
        <v>37.189</v>
      </c>
    </row>
    <row r="31" spans="1:4">
      <c r="A31" s="404" t="s">
        <v>266</v>
      </c>
      <c r="B31" s="400" t="s">
        <v>267</v>
      </c>
      <c r="C31" s="401">
        <v>22.479095408115398</v>
      </c>
      <c r="D31" s="401">
        <v>38.851999999999997</v>
      </c>
    </row>
    <row r="32" spans="1:4">
      <c r="A32" s="404" t="s">
        <v>268</v>
      </c>
      <c r="B32" s="400" t="s">
        <v>269</v>
      </c>
      <c r="C32" s="401">
        <v>9.0492342946792714</v>
      </c>
      <c r="D32" s="401">
        <v>32.095999999999997</v>
      </c>
    </row>
    <row r="33" spans="1:4">
      <c r="A33" s="404" t="s">
        <v>270</v>
      </c>
      <c r="B33" s="400" t="s">
        <v>271</v>
      </c>
      <c r="C33" s="401">
        <v>34.681631112248397</v>
      </c>
      <c r="D33" s="401">
        <v>42.203000000000003</v>
      </c>
    </row>
    <row r="34" spans="1:4">
      <c r="A34" s="404" t="s">
        <v>272</v>
      </c>
      <c r="B34" s="400" t="s">
        <v>273</v>
      </c>
      <c r="C34" s="401">
        <v>16.468473556330625</v>
      </c>
      <c r="D34" s="401">
        <v>32.856000000000002</v>
      </c>
    </row>
    <row r="35" spans="1:4">
      <c r="A35" s="404" t="s">
        <v>274</v>
      </c>
      <c r="B35" s="400" t="s">
        <v>275</v>
      </c>
      <c r="C35" s="401">
        <v>19.355968618277171</v>
      </c>
      <c r="D35" s="401">
        <v>41.731999999999999</v>
      </c>
    </row>
    <row r="36" spans="1:4">
      <c r="A36" s="404" t="s">
        <v>276</v>
      </c>
      <c r="B36" s="400" t="s">
        <v>277</v>
      </c>
      <c r="C36" s="401">
        <v>57.650142130630933</v>
      </c>
      <c r="D36" s="401">
        <v>70.206000000000003</v>
      </c>
    </row>
    <row r="37" spans="1:4">
      <c r="A37" s="404" t="s">
        <v>278</v>
      </c>
      <c r="B37" s="400" t="s">
        <v>279</v>
      </c>
      <c r="C37" s="401">
        <v>31.524036587428217</v>
      </c>
      <c r="D37" s="401">
        <v>43.423000000000002</v>
      </c>
    </row>
    <row r="38" spans="1:4">
      <c r="A38" s="404" t="s">
        <v>280</v>
      </c>
      <c r="B38" s="400" t="s">
        <v>281</v>
      </c>
      <c r="C38" s="401">
        <v>25.907807721431155</v>
      </c>
      <c r="D38" s="401">
        <v>43.284999999999997</v>
      </c>
    </row>
    <row r="39" spans="1:4">
      <c r="A39" s="404" t="s">
        <v>282</v>
      </c>
      <c r="B39" s="400" t="s">
        <v>283</v>
      </c>
      <c r="C39" s="401">
        <v>35.280141472058233</v>
      </c>
      <c r="D39" s="401">
        <v>101.015</v>
      </c>
    </row>
    <row r="40" spans="1:4">
      <c r="A40" s="404" t="s">
        <v>284</v>
      </c>
      <c r="B40" s="400" t="s">
        <v>285</v>
      </c>
      <c r="C40" s="401">
        <v>62.24481581933069</v>
      </c>
      <c r="D40" s="401">
        <v>107.94499999999999</v>
      </c>
    </row>
    <row r="41" spans="1:4">
      <c r="A41" s="404" t="s">
        <v>286</v>
      </c>
      <c r="B41" s="400" t="s">
        <v>287</v>
      </c>
      <c r="C41" s="401">
        <v>43.356888960559814</v>
      </c>
      <c r="D41" s="401">
        <v>62.826000000000001</v>
      </c>
    </row>
    <row r="42" spans="1:4">
      <c r="A42" s="404" t="s">
        <v>288</v>
      </c>
      <c r="B42" s="400" t="s">
        <v>289</v>
      </c>
      <c r="C42" s="401">
        <v>47.189161502142319</v>
      </c>
      <c r="D42" s="401">
        <v>68.692999999999998</v>
      </c>
    </row>
    <row r="43" spans="1:4">
      <c r="A43" s="404" t="s">
        <v>290</v>
      </c>
      <c r="B43" s="400" t="s">
        <v>291</v>
      </c>
      <c r="C43" s="401">
        <v>21.101485715492746</v>
      </c>
      <c r="D43" s="401">
        <v>38.246000000000002</v>
      </c>
    </row>
    <row r="44" spans="1:4">
      <c r="A44" s="404" t="s">
        <v>292</v>
      </c>
      <c r="B44" s="400" t="s">
        <v>293</v>
      </c>
      <c r="C44" s="401">
        <v>32.450617074981906</v>
      </c>
      <c r="D44" s="401">
        <v>46.307000000000002</v>
      </c>
    </row>
    <row r="45" spans="1:4">
      <c r="A45" s="404" t="s">
        <v>294</v>
      </c>
      <c r="B45" s="400" t="s">
        <v>295</v>
      </c>
      <c r="C45" s="401">
        <v>24.733681095689786</v>
      </c>
      <c r="D45" s="401">
        <v>39.802</v>
      </c>
    </row>
    <row r="46" spans="1:4">
      <c r="A46" s="404" t="s">
        <v>296</v>
      </c>
      <c r="B46" s="400" t="s">
        <v>297</v>
      </c>
      <c r="C46" s="401">
        <v>24.699374233106369</v>
      </c>
      <c r="D46" s="401">
        <v>34.814999999999998</v>
      </c>
    </row>
    <row r="47" spans="1:4">
      <c r="A47" s="404" t="s">
        <v>298</v>
      </c>
      <c r="B47" s="400" t="s">
        <v>299</v>
      </c>
      <c r="C47" s="401">
        <v>20.034565924362656</v>
      </c>
      <c r="D47" s="401">
        <v>38.39</v>
      </c>
    </row>
    <row r="48" spans="1:4">
      <c r="A48" s="404" t="s">
        <v>300</v>
      </c>
      <c r="B48" s="400" t="s">
        <v>301</v>
      </c>
      <c r="C48" s="401">
        <v>21.289416912135884</v>
      </c>
      <c r="D48" s="401">
        <v>34.445999999999998</v>
      </c>
    </row>
    <row r="49" spans="1:4">
      <c r="A49" s="404" t="s">
        <v>302</v>
      </c>
      <c r="B49" s="400" t="s">
        <v>303</v>
      </c>
      <c r="C49" s="401">
        <v>34.506345398226976</v>
      </c>
      <c r="D49" s="401">
        <v>42</v>
      </c>
    </row>
    <row r="50" spans="1:4">
      <c r="A50" s="404" t="s">
        <v>304</v>
      </c>
      <c r="B50" s="400" t="s">
        <v>305</v>
      </c>
      <c r="C50" s="401">
        <v>19.95410279715831</v>
      </c>
      <c r="D50" s="401">
        <v>37.277000000000001</v>
      </c>
    </row>
    <row r="51" spans="1:4">
      <c r="A51" s="404" t="s">
        <v>306</v>
      </c>
      <c r="B51" s="400" t="s">
        <v>307</v>
      </c>
      <c r="C51" s="401">
        <v>24.987978623618396</v>
      </c>
      <c r="D51" s="401">
        <v>45.924999999999997</v>
      </c>
    </row>
    <row r="52" spans="1:4">
      <c r="A52" s="404" t="s">
        <v>308</v>
      </c>
      <c r="B52" s="400" t="s">
        <v>309</v>
      </c>
      <c r="C52" s="401">
        <v>23.225890256444732</v>
      </c>
      <c r="D52" s="401">
        <v>37.554000000000002</v>
      </c>
    </row>
    <row r="53" spans="1:4">
      <c r="A53" s="404" t="s">
        <v>310</v>
      </c>
      <c r="B53" s="400" t="s">
        <v>311</v>
      </c>
      <c r="C53" s="401">
        <v>22.720178940271165</v>
      </c>
      <c r="D53" s="401">
        <v>32.488</v>
      </c>
    </row>
    <row r="54" spans="1:4">
      <c r="A54" s="404" t="s">
        <v>312</v>
      </c>
      <c r="B54" s="400" t="s">
        <v>313</v>
      </c>
      <c r="C54" s="401">
        <v>29.467074741190544</v>
      </c>
      <c r="D54" s="401">
        <v>80.733999999999995</v>
      </c>
    </row>
    <row r="55" spans="1:4">
      <c r="A55" s="404" t="s">
        <v>314</v>
      </c>
      <c r="B55" s="400" t="s">
        <v>315</v>
      </c>
      <c r="C55" s="401">
        <v>34.474721784830408</v>
      </c>
      <c r="D55" s="401">
        <v>53.148000000000003</v>
      </c>
    </row>
    <row r="56" spans="1:4">
      <c r="A56" s="404" t="s">
        <v>316</v>
      </c>
      <c r="B56" s="400" t="s">
        <v>317</v>
      </c>
      <c r="C56" s="401">
        <v>22.843314663599447</v>
      </c>
      <c r="D56" s="401">
        <v>39.853999999999999</v>
      </c>
    </row>
    <row r="57" spans="1:4">
      <c r="A57" s="404" t="s">
        <v>318</v>
      </c>
      <c r="B57" s="400" t="s">
        <v>319</v>
      </c>
      <c r="C57" s="401">
        <v>13.477856505650921</v>
      </c>
      <c r="D57" s="401">
        <v>39.003</v>
      </c>
    </row>
    <row r="58" spans="1:4">
      <c r="A58" s="404" t="s">
        <v>320</v>
      </c>
      <c r="B58" s="400" t="s">
        <v>321</v>
      </c>
      <c r="C58" s="401">
        <v>17.252958184369305</v>
      </c>
      <c r="D58" s="401">
        <v>38.226999999999997</v>
      </c>
    </row>
    <row r="59" spans="1:4">
      <c r="A59" s="404" t="s">
        <v>322</v>
      </c>
      <c r="B59" s="400" t="s">
        <v>323</v>
      </c>
      <c r="C59" s="401">
        <v>33.232708501472295</v>
      </c>
      <c r="D59" s="401">
        <v>39.076000000000001</v>
      </c>
    </row>
    <row r="60" spans="1:4">
      <c r="A60" s="404" t="s">
        <v>324</v>
      </c>
      <c r="B60" s="400" t="s">
        <v>325</v>
      </c>
      <c r="C60" s="401">
        <v>23.05618480469705</v>
      </c>
      <c r="D60" s="401">
        <v>39.206000000000003</v>
      </c>
    </row>
    <row r="61" spans="1:4">
      <c r="A61" s="404" t="s">
        <v>326</v>
      </c>
      <c r="B61" s="400" t="s">
        <v>327</v>
      </c>
      <c r="C61" s="401">
        <v>42.785555769686162</v>
      </c>
      <c r="D61" s="401">
        <v>65.766000000000005</v>
      </c>
    </row>
    <row r="62" spans="1:4">
      <c r="A62" s="404" t="s">
        <v>328</v>
      </c>
      <c r="B62" s="400" t="s">
        <v>329</v>
      </c>
      <c r="C62" s="401">
        <v>23.846389310995121</v>
      </c>
      <c r="D62" s="401">
        <v>35.277000000000001</v>
      </c>
    </row>
    <row r="63" spans="1:4">
      <c r="A63" s="404" t="s">
        <v>330</v>
      </c>
      <c r="B63" s="400" t="s">
        <v>331</v>
      </c>
      <c r="C63" s="401">
        <v>28.526264269513817</v>
      </c>
      <c r="D63" s="401">
        <v>37.375999999999998</v>
      </c>
    </row>
    <row r="64" spans="1:4">
      <c r="A64" s="404" t="s">
        <v>332</v>
      </c>
      <c r="B64" s="400" t="s">
        <v>333</v>
      </c>
      <c r="C64" s="401">
        <v>14.635045923271697</v>
      </c>
      <c r="D64" s="401">
        <v>40.351999999999997</v>
      </c>
    </row>
    <row r="65" spans="1:4">
      <c r="A65" s="404" t="s">
        <v>334</v>
      </c>
      <c r="B65" s="400" t="s">
        <v>335</v>
      </c>
      <c r="C65" s="401">
        <v>25.115342590580322</v>
      </c>
      <c r="D65" s="401">
        <v>129.41900000000001</v>
      </c>
    </row>
    <row r="66" spans="1:4">
      <c r="A66" s="404" t="s">
        <v>336</v>
      </c>
      <c r="B66" s="400" t="s">
        <v>337</v>
      </c>
      <c r="C66" s="401">
        <v>29.95717951918736</v>
      </c>
      <c r="D66" s="401">
        <v>42.804000000000002</v>
      </c>
    </row>
    <row r="67" spans="1:4">
      <c r="A67" s="404" t="s">
        <v>338</v>
      </c>
      <c r="B67" s="400" t="s">
        <v>339</v>
      </c>
      <c r="C67" s="401">
        <v>13.243747707404047</v>
      </c>
      <c r="D67" s="401">
        <v>41.567999999999998</v>
      </c>
    </row>
    <row r="68" spans="1:4">
      <c r="A68" s="404" t="s">
        <v>340</v>
      </c>
      <c r="B68" s="400" t="s">
        <v>341</v>
      </c>
      <c r="C68" s="401">
        <v>29.370368104038459</v>
      </c>
      <c r="D68" s="401">
        <v>39.375</v>
      </c>
    </row>
    <row r="69" spans="1:4">
      <c r="A69" s="404" t="s">
        <v>342</v>
      </c>
      <c r="B69" s="400" t="s">
        <v>343</v>
      </c>
      <c r="C69" s="401">
        <v>17.821630275175753</v>
      </c>
      <c r="D69" s="401">
        <v>40.351999999999997</v>
      </c>
    </row>
    <row r="70" spans="1:4">
      <c r="A70" s="404" t="s">
        <v>344</v>
      </c>
      <c r="B70" s="400" t="s">
        <v>345</v>
      </c>
      <c r="C70" s="401">
        <v>5.5541477838636331</v>
      </c>
      <c r="D70" s="401">
        <v>37.898000000000003</v>
      </c>
    </row>
    <row r="71" spans="1:4">
      <c r="A71" s="404" t="s">
        <v>346</v>
      </c>
      <c r="B71" s="400" t="s">
        <v>347</v>
      </c>
      <c r="C71" s="401">
        <v>7.3226669777773541</v>
      </c>
      <c r="D71" s="401">
        <v>37.927</v>
      </c>
    </row>
    <row r="72" spans="1:4">
      <c r="A72" s="404" t="s">
        <v>348</v>
      </c>
      <c r="B72" s="400" t="s">
        <v>349</v>
      </c>
      <c r="C72" s="401">
        <v>11.483250756672311</v>
      </c>
      <c r="D72" s="401">
        <v>31.454999999999998</v>
      </c>
    </row>
    <row r="73" spans="1:4">
      <c r="A73" s="404" t="s">
        <v>350</v>
      </c>
      <c r="B73" s="400" t="s">
        <v>351</v>
      </c>
      <c r="C73" s="401">
        <v>17.893114945131376</v>
      </c>
      <c r="D73" s="401">
        <v>25.72</v>
      </c>
    </row>
    <row r="74" spans="1:4">
      <c r="A74" s="404" t="s">
        <v>352</v>
      </c>
      <c r="B74" s="400" t="s">
        <v>353</v>
      </c>
      <c r="C74" s="401">
        <v>28.899111143159189</v>
      </c>
      <c r="D74" s="401">
        <v>49.783000000000001</v>
      </c>
    </row>
    <row r="75" spans="1:4">
      <c r="A75" s="404" t="s">
        <v>354</v>
      </c>
      <c r="B75" s="400" t="s">
        <v>355</v>
      </c>
      <c r="C75" s="401">
        <v>38.137250222669579</v>
      </c>
      <c r="D75" s="401">
        <v>50.970999999999997</v>
      </c>
    </row>
    <row r="76" spans="1:4">
      <c r="A76" s="404" t="s">
        <v>356</v>
      </c>
      <c r="B76" s="400" t="s">
        <v>357</v>
      </c>
      <c r="C76" s="401">
        <v>24.472264954762352</v>
      </c>
      <c r="D76" s="401">
        <v>29.350999999999999</v>
      </c>
    </row>
    <row r="77" spans="1:4">
      <c r="A77" s="404" t="s">
        <v>358</v>
      </c>
      <c r="B77" s="400" t="s">
        <v>359</v>
      </c>
      <c r="C77" s="401">
        <v>16.935913580369689</v>
      </c>
      <c r="D77" s="401">
        <v>28.472999999999999</v>
      </c>
    </row>
    <row r="78" spans="1:4">
      <c r="A78" s="404" t="s">
        <v>360</v>
      </c>
      <c r="B78" s="400" t="s">
        <v>361</v>
      </c>
      <c r="C78" s="401">
        <v>12.143053026228877</v>
      </c>
      <c r="D78" s="401">
        <v>33.353000000000002</v>
      </c>
    </row>
    <row r="79" spans="1:4">
      <c r="A79" s="404" t="s">
        <v>362</v>
      </c>
      <c r="B79" s="400" t="s">
        <v>363</v>
      </c>
      <c r="C79" s="401">
        <v>8.0046720941452314</v>
      </c>
      <c r="D79" s="401">
        <v>24.945</v>
      </c>
    </row>
    <row r="80" spans="1:4">
      <c r="A80" s="404" t="s">
        <v>364</v>
      </c>
      <c r="B80" s="400" t="s">
        <v>365</v>
      </c>
      <c r="C80" s="401">
        <v>33.713980088641904</v>
      </c>
      <c r="D80" s="401">
        <v>51.704000000000001</v>
      </c>
    </row>
    <row r="81" spans="1:4">
      <c r="A81" s="404" t="s">
        <v>366</v>
      </c>
      <c r="B81" s="400" t="s">
        <v>367</v>
      </c>
      <c r="C81" s="401">
        <v>5.7718603138511888</v>
      </c>
      <c r="D81" s="401">
        <v>26.238</v>
      </c>
    </row>
    <row r="82" spans="1:4">
      <c r="A82" s="404" t="s">
        <v>368</v>
      </c>
      <c r="B82" s="400" t="s">
        <v>369</v>
      </c>
      <c r="C82" s="401">
        <v>32.888085165226755</v>
      </c>
      <c r="D82" s="401">
        <v>36.027999999999999</v>
      </c>
    </row>
    <row r="83" spans="1:4">
      <c r="A83" s="404" t="s">
        <v>370</v>
      </c>
      <c r="B83" s="400" t="s">
        <v>371</v>
      </c>
      <c r="C83" s="401">
        <v>18.409288668502821</v>
      </c>
      <c r="D83" s="401">
        <v>32.656999999999996</v>
      </c>
    </row>
    <row r="84" spans="1:4">
      <c r="A84" s="404" t="s">
        <v>372</v>
      </c>
      <c r="B84" s="400" t="s">
        <v>373</v>
      </c>
      <c r="C84" s="401">
        <v>3.7399194430364169</v>
      </c>
      <c r="D84" s="401">
        <v>34.834000000000003</v>
      </c>
    </row>
    <row r="85" spans="1:4">
      <c r="A85" s="404" t="s">
        <v>374</v>
      </c>
      <c r="B85" s="400" t="s">
        <v>375</v>
      </c>
      <c r="C85" s="401">
        <v>33.523406127437404</v>
      </c>
      <c r="D85" s="401">
        <v>31.734999999999999</v>
      </c>
    </row>
    <row r="86" spans="1:4">
      <c r="A86" s="404" t="s">
        <v>376</v>
      </c>
      <c r="B86" s="400" t="s">
        <v>377</v>
      </c>
      <c r="C86" s="401">
        <v>21.275580049288507</v>
      </c>
      <c r="D86" s="401">
        <v>65.004000000000005</v>
      </c>
    </row>
    <row r="87" spans="1:4">
      <c r="A87" s="404" t="s">
        <v>378</v>
      </c>
      <c r="B87" s="400" t="s">
        <v>379</v>
      </c>
      <c r="C87" s="401">
        <v>14.634248974905731</v>
      </c>
      <c r="D87" s="401">
        <v>40.222000000000001</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5ADB9-62AC-416F-A1D7-A1B791A7EA12}">
  <dimension ref="A1:H123"/>
  <sheetViews>
    <sheetView zoomScaleNormal="100" workbookViewId="0">
      <selection activeCell="I26" sqref="I26"/>
    </sheetView>
  </sheetViews>
  <sheetFormatPr defaultRowHeight="14.4"/>
  <cols>
    <col min="1" max="1" width="8.88671875" style="441"/>
    <col min="2" max="6" width="17.6640625" style="441" customWidth="1"/>
    <col min="7" max="16384" width="8.88671875" style="441"/>
  </cols>
  <sheetData>
    <row r="1" spans="1:8">
      <c r="A1" s="201" t="s">
        <v>778</v>
      </c>
    </row>
    <row r="2" spans="1:8">
      <c r="C2" s="441" t="s">
        <v>775</v>
      </c>
      <c r="D2" s="441" t="s">
        <v>775</v>
      </c>
      <c r="E2" s="441" t="s">
        <v>777</v>
      </c>
      <c r="F2" s="441" t="s">
        <v>777</v>
      </c>
    </row>
    <row r="3" spans="1:8">
      <c r="B3" s="441" t="s">
        <v>486</v>
      </c>
      <c r="C3" s="441" t="s">
        <v>774</v>
      </c>
      <c r="D3" s="441" t="s">
        <v>776</v>
      </c>
      <c r="E3" s="441" t="s">
        <v>774</v>
      </c>
      <c r="F3" s="441" t="s">
        <v>776</v>
      </c>
    </row>
    <row r="4" spans="1:8">
      <c r="A4" s="442">
        <v>41640</v>
      </c>
      <c r="B4" s="441">
        <v>5.5</v>
      </c>
      <c r="C4" s="441">
        <v>5.3</v>
      </c>
      <c r="D4" s="441">
        <v>7.33</v>
      </c>
      <c r="E4" s="441">
        <v>5.61</v>
      </c>
      <c r="F4" s="441">
        <v>8.01</v>
      </c>
      <c r="H4" s="441" t="s">
        <v>775</v>
      </c>
    </row>
    <row r="5" spans="1:8">
      <c r="A5" s="442">
        <v>41671</v>
      </c>
      <c r="B5" s="441">
        <v>5.5</v>
      </c>
      <c r="C5" s="441">
        <v>5.09</v>
      </c>
      <c r="D5" s="441">
        <v>7.3</v>
      </c>
      <c r="E5" s="441">
        <v>5.56</v>
      </c>
      <c r="F5" s="441">
        <v>7.91</v>
      </c>
      <c r="H5" s="441" t="s">
        <v>774</v>
      </c>
    </row>
    <row r="6" spans="1:8">
      <c r="A6" s="442">
        <v>41699</v>
      </c>
      <c r="B6" s="441">
        <v>7</v>
      </c>
      <c r="C6" s="441">
        <v>5.07</v>
      </c>
      <c r="D6" s="441">
        <v>7.17</v>
      </c>
      <c r="E6" s="441">
        <v>6.9</v>
      </c>
      <c r="F6" s="441">
        <v>7.72</v>
      </c>
    </row>
    <row r="7" spans="1:8">
      <c r="A7" s="442">
        <v>41730</v>
      </c>
      <c r="B7" s="441">
        <v>7.5</v>
      </c>
      <c r="C7" s="441">
        <v>5.18</v>
      </c>
      <c r="D7" s="441">
        <v>7.56</v>
      </c>
      <c r="E7" s="441">
        <v>7.14</v>
      </c>
      <c r="F7" s="441">
        <v>8.65</v>
      </c>
    </row>
    <row r="8" spans="1:8">
      <c r="A8" s="442">
        <v>41760</v>
      </c>
      <c r="B8" s="441">
        <v>7.5</v>
      </c>
      <c r="C8" s="441">
        <v>5.19</v>
      </c>
      <c r="D8" s="441">
        <v>7.78</v>
      </c>
      <c r="E8" s="441">
        <v>7.54</v>
      </c>
      <c r="F8" s="441">
        <v>8.66</v>
      </c>
    </row>
    <row r="9" spans="1:8">
      <c r="A9" s="442">
        <v>41791</v>
      </c>
      <c r="B9" s="441">
        <v>7.5</v>
      </c>
      <c r="C9" s="441">
        <v>5.33</v>
      </c>
      <c r="D9" s="441">
        <v>7.72</v>
      </c>
      <c r="E9" s="441">
        <v>7.51</v>
      </c>
      <c r="F9" s="441">
        <v>8.66</v>
      </c>
    </row>
    <row r="10" spans="1:8">
      <c r="A10" s="442">
        <v>41821</v>
      </c>
      <c r="B10" s="441">
        <v>8</v>
      </c>
      <c r="C10" s="441">
        <v>5.54</v>
      </c>
      <c r="D10" s="441">
        <v>7.8</v>
      </c>
      <c r="E10" s="441">
        <v>7.49</v>
      </c>
      <c r="F10" s="441">
        <v>8.77</v>
      </c>
    </row>
    <row r="11" spans="1:8">
      <c r="A11" s="442">
        <v>41852</v>
      </c>
      <c r="B11" s="441">
        <v>8</v>
      </c>
      <c r="C11" s="441">
        <v>5.63</v>
      </c>
      <c r="D11" s="441">
        <v>7.89</v>
      </c>
      <c r="E11" s="441">
        <v>7.35</v>
      </c>
      <c r="F11" s="441">
        <v>9.31</v>
      </c>
    </row>
    <row r="12" spans="1:8">
      <c r="A12" s="442">
        <v>41883</v>
      </c>
      <c r="B12" s="441">
        <v>8</v>
      </c>
      <c r="C12" s="441">
        <v>5.71</v>
      </c>
      <c r="D12" s="441">
        <v>8.02</v>
      </c>
      <c r="E12" s="441">
        <v>7.37</v>
      </c>
      <c r="F12" s="441">
        <v>9.44</v>
      </c>
    </row>
    <row r="13" spans="1:8">
      <c r="A13" s="442">
        <v>41913</v>
      </c>
      <c r="B13" s="441">
        <v>8</v>
      </c>
      <c r="C13" s="441">
        <v>5.95</v>
      </c>
      <c r="D13" s="441">
        <v>8.15</v>
      </c>
      <c r="E13" s="441">
        <v>7.62</v>
      </c>
      <c r="F13" s="441">
        <v>8.5399999999999991</v>
      </c>
    </row>
    <row r="14" spans="1:8">
      <c r="A14" s="442">
        <v>41944</v>
      </c>
      <c r="B14" s="441">
        <v>9.5</v>
      </c>
      <c r="C14" s="441">
        <v>6.23</v>
      </c>
      <c r="D14" s="441">
        <v>8.41</v>
      </c>
      <c r="E14" s="441">
        <v>9.1999999999999993</v>
      </c>
      <c r="F14" s="441">
        <v>9.82</v>
      </c>
    </row>
    <row r="15" spans="1:8">
      <c r="A15" s="442">
        <v>41974</v>
      </c>
      <c r="B15" s="441">
        <v>17</v>
      </c>
      <c r="C15" s="441">
        <v>12.29</v>
      </c>
      <c r="D15" s="441">
        <v>11.74</v>
      </c>
      <c r="E15" s="441">
        <v>14.44</v>
      </c>
      <c r="F15" s="441">
        <v>13.46</v>
      </c>
    </row>
    <row r="16" spans="1:8">
      <c r="A16" s="442">
        <v>42005</v>
      </c>
      <c r="B16" s="441">
        <v>17</v>
      </c>
      <c r="C16" s="441">
        <v>12.33</v>
      </c>
      <c r="D16" s="441">
        <v>13.11</v>
      </c>
      <c r="E16" s="441">
        <v>14.83</v>
      </c>
      <c r="F16" s="441">
        <v>13.57</v>
      </c>
    </row>
    <row r="17" spans="1:8">
      <c r="A17" s="442">
        <v>42036</v>
      </c>
      <c r="B17" s="441">
        <v>15</v>
      </c>
      <c r="C17" s="441">
        <v>11.22</v>
      </c>
      <c r="D17" s="441">
        <v>11.46</v>
      </c>
      <c r="E17" s="441">
        <v>13.36</v>
      </c>
      <c r="F17" s="441">
        <v>13.74</v>
      </c>
    </row>
    <row r="18" spans="1:8">
      <c r="A18" s="442">
        <v>42064</v>
      </c>
      <c r="B18" s="441">
        <v>14</v>
      </c>
      <c r="C18" s="441">
        <v>11.16</v>
      </c>
      <c r="D18" s="441">
        <v>11.08</v>
      </c>
      <c r="E18" s="441">
        <v>13.18</v>
      </c>
      <c r="F18" s="441">
        <v>13.05</v>
      </c>
    </row>
    <row r="19" spans="1:8">
      <c r="A19" s="442">
        <v>42095</v>
      </c>
      <c r="B19" s="441">
        <v>14</v>
      </c>
      <c r="C19" s="441">
        <v>8.9700000000000006</v>
      </c>
      <c r="D19" s="441">
        <v>10.74</v>
      </c>
      <c r="E19" s="441">
        <v>12.77</v>
      </c>
      <c r="F19" s="441">
        <v>12.41</v>
      </c>
    </row>
    <row r="20" spans="1:8">
      <c r="A20" s="442">
        <v>42125</v>
      </c>
      <c r="B20" s="441">
        <v>12.5</v>
      </c>
      <c r="C20" s="441">
        <v>8.86</v>
      </c>
      <c r="D20" s="441">
        <v>10.29</v>
      </c>
      <c r="E20" s="441">
        <v>11.41</v>
      </c>
      <c r="F20" s="441">
        <v>11.67</v>
      </c>
      <c r="H20" s="117" t="s">
        <v>421</v>
      </c>
    </row>
    <row r="21" spans="1:8">
      <c r="A21" s="442">
        <v>42156</v>
      </c>
      <c r="B21" s="441">
        <v>11.5</v>
      </c>
      <c r="C21" s="441">
        <v>9.39</v>
      </c>
      <c r="D21" s="441">
        <v>10.220000000000001</v>
      </c>
      <c r="E21" s="441">
        <v>10.98</v>
      </c>
      <c r="F21" s="441">
        <v>11.33</v>
      </c>
    </row>
    <row r="22" spans="1:8">
      <c r="A22" s="442">
        <v>42186</v>
      </c>
      <c r="B22" s="441">
        <v>11.5</v>
      </c>
      <c r="C22" s="441">
        <v>8.74</v>
      </c>
      <c r="D22" s="441">
        <v>9.52</v>
      </c>
      <c r="E22" s="441">
        <v>10.33</v>
      </c>
      <c r="F22" s="441">
        <v>11.72</v>
      </c>
    </row>
    <row r="23" spans="1:8">
      <c r="A23" s="442">
        <v>42217</v>
      </c>
      <c r="B23" s="441">
        <v>11</v>
      </c>
      <c r="C23" s="441">
        <v>8.44</v>
      </c>
      <c r="D23" s="441">
        <v>9.25</v>
      </c>
      <c r="E23" s="441">
        <v>9.76</v>
      </c>
      <c r="F23" s="441">
        <v>10.25</v>
      </c>
    </row>
    <row r="24" spans="1:8">
      <c r="A24" s="442">
        <v>42248</v>
      </c>
      <c r="B24" s="441">
        <v>11</v>
      </c>
      <c r="C24" s="441">
        <v>8.4499999999999993</v>
      </c>
      <c r="D24" s="441">
        <v>9.2799999999999994</v>
      </c>
      <c r="E24" s="441">
        <v>9.8699999999999992</v>
      </c>
      <c r="F24" s="441">
        <v>10.94</v>
      </c>
    </row>
    <row r="25" spans="1:8">
      <c r="A25" s="442">
        <v>42278</v>
      </c>
      <c r="B25" s="441">
        <v>11</v>
      </c>
      <c r="C25" s="441">
        <v>6.92</v>
      </c>
      <c r="D25" s="441">
        <v>8.8699999999999992</v>
      </c>
      <c r="E25" s="441">
        <v>9.93</v>
      </c>
      <c r="F25" s="441">
        <v>10.86</v>
      </c>
    </row>
    <row r="26" spans="1:8">
      <c r="A26" s="442">
        <v>42309</v>
      </c>
      <c r="B26" s="441">
        <v>11</v>
      </c>
      <c r="C26" s="441">
        <v>7.45</v>
      </c>
      <c r="D26" s="441">
        <v>8.8800000000000008</v>
      </c>
      <c r="E26" s="441">
        <v>10.1</v>
      </c>
      <c r="F26" s="441">
        <v>9.9700000000000006</v>
      </c>
    </row>
    <row r="27" spans="1:8">
      <c r="A27" s="442">
        <v>42339</v>
      </c>
      <c r="B27" s="441">
        <v>11</v>
      </c>
      <c r="C27" s="441">
        <v>8.43</v>
      </c>
      <c r="D27" s="441">
        <v>9.25</v>
      </c>
      <c r="E27" s="441">
        <v>9.93</v>
      </c>
      <c r="F27" s="441">
        <v>10.82</v>
      </c>
    </row>
    <row r="28" spans="1:8">
      <c r="A28" s="442">
        <v>42370</v>
      </c>
      <c r="B28" s="441">
        <v>11</v>
      </c>
      <c r="C28" s="441">
        <v>8.1999999999999993</v>
      </c>
      <c r="D28" s="441">
        <v>9.41</v>
      </c>
      <c r="E28" s="441">
        <v>9.7899999999999991</v>
      </c>
      <c r="F28" s="441">
        <v>10.14</v>
      </c>
    </row>
    <row r="29" spans="1:8">
      <c r="A29" s="442">
        <v>42401</v>
      </c>
      <c r="B29" s="441">
        <v>11</v>
      </c>
      <c r="C29" s="441">
        <v>7.68</v>
      </c>
      <c r="D29" s="441">
        <v>9.07</v>
      </c>
      <c r="E29" s="441">
        <v>9.74</v>
      </c>
      <c r="F29" s="441">
        <v>10.210000000000001</v>
      </c>
    </row>
    <row r="30" spans="1:8">
      <c r="A30" s="442">
        <v>42430</v>
      </c>
      <c r="B30" s="441">
        <v>11</v>
      </c>
      <c r="C30" s="441">
        <v>7.46</v>
      </c>
      <c r="D30" s="441">
        <v>8.86</v>
      </c>
      <c r="E30" s="441">
        <v>9.76</v>
      </c>
      <c r="F30" s="441">
        <v>9.5399999999999991</v>
      </c>
    </row>
    <row r="31" spans="1:8">
      <c r="A31" s="442">
        <v>42461</v>
      </c>
      <c r="B31" s="441">
        <v>11</v>
      </c>
      <c r="C31" s="441">
        <v>7.67</v>
      </c>
      <c r="D31" s="441">
        <v>8.99</v>
      </c>
      <c r="E31" s="441">
        <v>9.64</v>
      </c>
      <c r="F31" s="441">
        <v>10.07</v>
      </c>
    </row>
    <row r="32" spans="1:8">
      <c r="A32" s="442">
        <v>42491</v>
      </c>
      <c r="B32" s="441">
        <v>11</v>
      </c>
      <c r="C32" s="441">
        <v>7.04</v>
      </c>
      <c r="D32" s="441">
        <v>8.74</v>
      </c>
      <c r="E32" s="441">
        <v>9.68</v>
      </c>
      <c r="F32" s="441">
        <v>9.99</v>
      </c>
    </row>
    <row r="33" spans="1:6">
      <c r="A33" s="442">
        <v>42522</v>
      </c>
      <c r="B33" s="441">
        <v>10.5</v>
      </c>
      <c r="C33" s="441">
        <v>6.92</v>
      </c>
      <c r="D33" s="441">
        <v>8.66</v>
      </c>
      <c r="E33" s="441">
        <v>9.3800000000000008</v>
      </c>
      <c r="F33" s="441">
        <v>9.85</v>
      </c>
    </row>
    <row r="34" spans="1:6">
      <c r="A34" s="442">
        <v>42552</v>
      </c>
      <c r="B34" s="441">
        <v>10.5</v>
      </c>
      <c r="C34" s="441">
        <v>6.78</v>
      </c>
      <c r="D34" s="441">
        <v>8.33</v>
      </c>
      <c r="E34" s="441">
        <v>9.1999999999999993</v>
      </c>
      <c r="F34" s="441">
        <v>10.42</v>
      </c>
    </row>
    <row r="35" spans="1:6">
      <c r="A35" s="442">
        <v>42583</v>
      </c>
      <c r="B35" s="441">
        <v>10.5</v>
      </c>
      <c r="C35" s="441">
        <v>6.77</v>
      </c>
      <c r="D35" s="441">
        <v>8.1</v>
      </c>
      <c r="E35" s="441">
        <v>9.16</v>
      </c>
      <c r="F35" s="441">
        <v>9.42</v>
      </c>
    </row>
    <row r="36" spans="1:6">
      <c r="A36" s="442">
        <v>42614</v>
      </c>
      <c r="B36" s="441">
        <v>10</v>
      </c>
      <c r="C36" s="441">
        <v>6</v>
      </c>
      <c r="D36" s="441">
        <v>8.09</v>
      </c>
      <c r="E36" s="441">
        <v>9.01</v>
      </c>
      <c r="F36" s="441">
        <v>10.96</v>
      </c>
    </row>
    <row r="37" spans="1:6">
      <c r="A37" s="442">
        <v>42644</v>
      </c>
      <c r="B37" s="441">
        <v>10</v>
      </c>
      <c r="C37" s="441">
        <v>6.01</v>
      </c>
      <c r="D37" s="441">
        <v>7.65</v>
      </c>
      <c r="E37" s="441">
        <v>8.89</v>
      </c>
      <c r="F37" s="441">
        <v>9.89</v>
      </c>
    </row>
    <row r="38" spans="1:6">
      <c r="A38" s="442">
        <v>42675</v>
      </c>
      <c r="B38" s="441">
        <v>10</v>
      </c>
      <c r="C38" s="441">
        <v>6.62</v>
      </c>
      <c r="D38" s="441">
        <v>7.4</v>
      </c>
      <c r="E38" s="441">
        <v>8.76</v>
      </c>
      <c r="F38" s="441">
        <v>8.6999999999999993</v>
      </c>
    </row>
    <row r="39" spans="1:6">
      <c r="A39" s="442">
        <v>42705</v>
      </c>
      <c r="B39" s="441">
        <v>10</v>
      </c>
      <c r="C39" s="441">
        <v>6.5</v>
      </c>
      <c r="D39" s="441">
        <v>7.57</v>
      </c>
      <c r="E39" s="441">
        <v>8.7100000000000009</v>
      </c>
      <c r="F39" s="441">
        <v>9.15</v>
      </c>
    </row>
    <row r="40" spans="1:6">
      <c r="A40" s="442">
        <v>42736</v>
      </c>
      <c r="B40" s="441">
        <v>10</v>
      </c>
      <c r="C40" s="441">
        <v>6.5</v>
      </c>
      <c r="D40" s="441">
        <v>7.84</v>
      </c>
      <c r="E40" s="441">
        <v>8.75</v>
      </c>
      <c r="F40" s="441">
        <v>8.9700000000000006</v>
      </c>
    </row>
    <row r="41" spans="1:6">
      <c r="A41" s="442">
        <v>42767</v>
      </c>
      <c r="B41" s="441">
        <v>10</v>
      </c>
      <c r="C41" s="441">
        <v>6.3</v>
      </c>
      <c r="D41" s="441">
        <v>7.3</v>
      </c>
      <c r="E41" s="441">
        <v>8.7799999999999994</v>
      </c>
      <c r="F41" s="441">
        <v>8.5299999999999994</v>
      </c>
    </row>
    <row r="42" spans="1:6">
      <c r="A42" s="442">
        <v>42795</v>
      </c>
      <c r="B42" s="441">
        <v>9.75</v>
      </c>
      <c r="C42" s="441">
        <v>5.91</v>
      </c>
      <c r="D42" s="441">
        <v>7.16</v>
      </c>
      <c r="E42" s="441">
        <v>8.6300000000000008</v>
      </c>
      <c r="F42" s="441">
        <v>8.9499999999999993</v>
      </c>
    </row>
    <row r="43" spans="1:6">
      <c r="A43" s="442">
        <v>42826</v>
      </c>
      <c r="B43" s="441">
        <v>9.75</v>
      </c>
      <c r="C43" s="441">
        <v>6.25</v>
      </c>
      <c r="D43" s="441">
        <v>7.13</v>
      </c>
      <c r="E43" s="441">
        <v>8.3699999999999992</v>
      </c>
      <c r="F43" s="441">
        <v>8.7100000000000009</v>
      </c>
    </row>
    <row r="44" spans="1:6">
      <c r="A44" s="442">
        <v>42856</v>
      </c>
      <c r="B44" s="441">
        <v>9.25</v>
      </c>
      <c r="C44" s="441">
        <v>6.1</v>
      </c>
      <c r="D44" s="441">
        <v>6.98</v>
      </c>
      <c r="E44" s="441">
        <v>7.93</v>
      </c>
      <c r="F44" s="441">
        <v>10.51</v>
      </c>
    </row>
    <row r="45" spans="1:6">
      <c r="A45" s="442">
        <v>42887</v>
      </c>
      <c r="B45" s="441">
        <v>9</v>
      </c>
      <c r="C45" s="441">
        <v>5.7</v>
      </c>
      <c r="D45" s="441">
        <v>6.73</v>
      </c>
      <c r="E45" s="441">
        <v>7.81</v>
      </c>
      <c r="F45" s="441">
        <v>7.98</v>
      </c>
    </row>
    <row r="46" spans="1:6">
      <c r="A46" s="442">
        <v>42917</v>
      </c>
      <c r="B46" s="441">
        <v>9</v>
      </c>
      <c r="C46" s="441">
        <v>6.07</v>
      </c>
      <c r="D46" s="441">
        <v>6.87</v>
      </c>
      <c r="E46" s="441">
        <v>7.66</v>
      </c>
      <c r="F46" s="441">
        <v>8.0500000000000007</v>
      </c>
    </row>
    <row r="47" spans="1:6">
      <c r="A47" s="442">
        <v>42948</v>
      </c>
      <c r="B47" s="441">
        <v>9</v>
      </c>
      <c r="C47" s="441">
        <v>6.07</v>
      </c>
      <c r="D47" s="441">
        <v>6.89</v>
      </c>
      <c r="E47" s="441">
        <v>7.48</v>
      </c>
      <c r="F47" s="441">
        <v>9.08</v>
      </c>
    </row>
    <row r="48" spans="1:6">
      <c r="A48" s="442">
        <v>42979</v>
      </c>
      <c r="B48" s="441">
        <v>8.5</v>
      </c>
      <c r="C48" s="441">
        <v>5.31</v>
      </c>
      <c r="D48" s="441">
        <v>6.78</v>
      </c>
      <c r="E48" s="441">
        <v>7.32</v>
      </c>
      <c r="F48" s="441">
        <v>8.35</v>
      </c>
    </row>
    <row r="49" spans="1:6">
      <c r="A49" s="442">
        <v>43009</v>
      </c>
      <c r="B49" s="441">
        <v>8.25</v>
      </c>
      <c r="C49" s="441">
        <v>5.67</v>
      </c>
      <c r="D49" s="441">
        <v>6.28</v>
      </c>
      <c r="E49" s="441">
        <v>7.06</v>
      </c>
      <c r="F49" s="441">
        <v>7.32</v>
      </c>
    </row>
    <row r="50" spans="1:6">
      <c r="A50" s="442">
        <v>43040</v>
      </c>
      <c r="B50" s="441">
        <v>8.25</v>
      </c>
      <c r="C50" s="441">
        <v>5.18</v>
      </c>
      <c r="D50" s="441">
        <v>6.94</v>
      </c>
      <c r="E50" s="441">
        <v>6.86</v>
      </c>
      <c r="F50" s="441">
        <v>7.13</v>
      </c>
    </row>
    <row r="51" spans="1:6">
      <c r="A51" s="442">
        <v>43070</v>
      </c>
      <c r="B51" s="441">
        <v>7.75</v>
      </c>
      <c r="C51" s="441">
        <v>5.27</v>
      </c>
      <c r="D51" s="441">
        <v>6.39</v>
      </c>
      <c r="E51" s="441">
        <v>6.62</v>
      </c>
      <c r="F51" s="441">
        <v>7.52</v>
      </c>
    </row>
    <row r="52" spans="1:6">
      <c r="A52" s="442">
        <v>43101</v>
      </c>
      <c r="B52" s="441">
        <v>7.75</v>
      </c>
      <c r="C52" s="441">
        <v>5.53</v>
      </c>
      <c r="D52" s="441">
        <v>6.66</v>
      </c>
      <c r="E52" s="441">
        <v>6.1</v>
      </c>
      <c r="F52" s="441">
        <v>6.65</v>
      </c>
    </row>
    <row r="53" spans="1:6">
      <c r="A53" s="442">
        <v>43132</v>
      </c>
      <c r="B53" s="441">
        <v>7.5</v>
      </c>
      <c r="C53" s="441">
        <v>5.42</v>
      </c>
      <c r="D53" s="441">
        <v>6.37</v>
      </c>
      <c r="E53" s="441">
        <v>5.95</v>
      </c>
      <c r="F53" s="441">
        <v>6.38</v>
      </c>
    </row>
    <row r="54" spans="1:6">
      <c r="A54" s="442">
        <v>43160</v>
      </c>
      <c r="B54" s="441">
        <v>7.25</v>
      </c>
      <c r="C54" s="441">
        <v>5.43</v>
      </c>
      <c r="D54" s="441">
        <v>6.21</v>
      </c>
      <c r="E54" s="441">
        <v>5.99</v>
      </c>
      <c r="F54" s="441">
        <v>6.3</v>
      </c>
    </row>
    <row r="55" spans="1:6">
      <c r="A55" s="442">
        <v>43191</v>
      </c>
      <c r="B55" s="441">
        <v>7.25</v>
      </c>
      <c r="C55" s="441">
        <v>5.29</v>
      </c>
      <c r="D55" s="441">
        <v>5.84</v>
      </c>
      <c r="E55" s="441">
        <v>5.77</v>
      </c>
      <c r="F55" s="441">
        <v>5.67</v>
      </c>
    </row>
    <row r="56" spans="1:6">
      <c r="A56" s="442">
        <v>43221</v>
      </c>
      <c r="B56" s="441">
        <v>7.25</v>
      </c>
      <c r="C56" s="441">
        <v>5.39</v>
      </c>
      <c r="D56" s="441">
        <v>5.98</v>
      </c>
      <c r="E56" s="441">
        <v>5.79</v>
      </c>
      <c r="F56" s="441">
        <v>6.28</v>
      </c>
    </row>
    <row r="57" spans="1:6">
      <c r="A57" s="442">
        <v>43252</v>
      </c>
      <c r="B57" s="441">
        <v>7.25</v>
      </c>
      <c r="C57" s="441">
        <v>5.0999999999999996</v>
      </c>
      <c r="D57" s="441">
        <v>5.69</v>
      </c>
      <c r="E57" s="441">
        <v>5.81</v>
      </c>
      <c r="F57" s="441">
        <v>5.99</v>
      </c>
    </row>
    <row r="58" spans="1:6">
      <c r="A58" s="442">
        <v>43282</v>
      </c>
      <c r="B58" s="441">
        <v>7.25</v>
      </c>
      <c r="C58" s="441">
        <v>5.04</v>
      </c>
      <c r="D58" s="441">
        <v>5.73</v>
      </c>
      <c r="E58" s="441">
        <v>5.88</v>
      </c>
      <c r="F58" s="441">
        <v>6.3</v>
      </c>
    </row>
    <row r="59" spans="1:6">
      <c r="A59" s="442">
        <v>43313</v>
      </c>
      <c r="B59" s="441">
        <v>7.25</v>
      </c>
      <c r="C59" s="441">
        <v>4.9800000000000004</v>
      </c>
      <c r="D59" s="441">
        <v>5.7</v>
      </c>
      <c r="E59" s="441">
        <v>5.97</v>
      </c>
      <c r="F59" s="441">
        <v>7.18</v>
      </c>
    </row>
    <row r="60" spans="1:6">
      <c r="A60" s="442">
        <v>43344</v>
      </c>
      <c r="B60" s="441">
        <v>7.5</v>
      </c>
      <c r="C60" s="441">
        <v>5.14</v>
      </c>
      <c r="D60" s="441">
        <v>6.02</v>
      </c>
      <c r="E60" s="441">
        <v>6.21</v>
      </c>
      <c r="F60" s="441">
        <v>6.09</v>
      </c>
    </row>
    <row r="61" spans="1:6">
      <c r="A61" s="442">
        <v>43374</v>
      </c>
      <c r="B61" s="441">
        <v>7.5</v>
      </c>
      <c r="C61" s="441">
        <v>5.54</v>
      </c>
      <c r="D61" s="441">
        <v>6.56</v>
      </c>
      <c r="E61" s="441">
        <v>6.41</v>
      </c>
      <c r="F61" s="441">
        <v>6.03</v>
      </c>
    </row>
    <row r="62" spans="1:6">
      <c r="A62" s="442">
        <v>43405</v>
      </c>
      <c r="B62" s="441">
        <v>7.5</v>
      </c>
      <c r="C62" s="441">
        <v>5.89</v>
      </c>
      <c r="D62" s="441">
        <v>6.75</v>
      </c>
      <c r="E62" s="441">
        <v>6.47</v>
      </c>
      <c r="F62" s="441">
        <v>6.92</v>
      </c>
    </row>
    <row r="63" spans="1:6">
      <c r="A63" s="442">
        <v>43435</v>
      </c>
      <c r="B63" s="441">
        <v>7.75</v>
      </c>
      <c r="C63" s="441">
        <v>5.62</v>
      </c>
      <c r="D63" s="441">
        <v>6.83</v>
      </c>
      <c r="E63" s="441">
        <v>6.54</v>
      </c>
      <c r="F63" s="441">
        <v>6.69</v>
      </c>
    </row>
    <row r="64" spans="1:6">
      <c r="A64" s="442">
        <v>43466</v>
      </c>
      <c r="B64" s="441">
        <v>7.75</v>
      </c>
      <c r="C64" s="441">
        <v>6.02</v>
      </c>
      <c r="D64" s="441">
        <v>6.91</v>
      </c>
      <c r="E64" s="441">
        <v>6.52</v>
      </c>
      <c r="F64" s="441">
        <v>6.62</v>
      </c>
    </row>
    <row r="65" spans="1:6">
      <c r="A65" s="442">
        <v>43497</v>
      </c>
      <c r="B65" s="441">
        <v>7.75</v>
      </c>
      <c r="C65" s="441">
        <v>6.15</v>
      </c>
      <c r="D65" s="441">
        <v>7.02</v>
      </c>
      <c r="E65" s="441">
        <v>6.5</v>
      </c>
      <c r="F65" s="441">
        <v>6.34</v>
      </c>
    </row>
    <row r="66" spans="1:6">
      <c r="A66" s="442">
        <v>43525</v>
      </c>
      <c r="B66" s="441">
        <v>7.75</v>
      </c>
      <c r="C66" s="441">
        <v>6.03</v>
      </c>
      <c r="D66" s="441">
        <v>7.07</v>
      </c>
      <c r="E66" s="441">
        <v>6.46</v>
      </c>
      <c r="F66" s="441">
        <v>6.48</v>
      </c>
    </row>
    <row r="67" spans="1:6">
      <c r="A67" s="442">
        <v>43556</v>
      </c>
      <c r="B67" s="441">
        <v>7.75</v>
      </c>
      <c r="C67" s="441">
        <v>5.72</v>
      </c>
      <c r="D67" s="441">
        <v>6.92</v>
      </c>
      <c r="E67" s="441">
        <v>6.46</v>
      </c>
      <c r="F67" s="441">
        <v>6.77</v>
      </c>
    </row>
    <row r="68" spans="1:6">
      <c r="A68" s="442">
        <v>43586</v>
      </c>
      <c r="B68" s="441">
        <v>7.75</v>
      </c>
      <c r="C68" s="441">
        <v>5.63</v>
      </c>
      <c r="D68" s="441">
        <v>6.85</v>
      </c>
      <c r="E68" s="441">
        <v>6.47</v>
      </c>
      <c r="F68" s="441">
        <v>6.44</v>
      </c>
    </row>
    <row r="69" spans="1:6">
      <c r="A69" s="442">
        <v>43617</v>
      </c>
      <c r="B69" s="441">
        <v>7.5</v>
      </c>
      <c r="C69" s="441">
        <v>5.72</v>
      </c>
      <c r="D69" s="441">
        <v>6.75</v>
      </c>
      <c r="E69" s="441">
        <v>6.37</v>
      </c>
      <c r="F69" s="441">
        <v>6.88</v>
      </c>
    </row>
    <row r="70" spans="1:6">
      <c r="A70" s="442">
        <v>43647</v>
      </c>
      <c r="B70" s="441">
        <v>7.25</v>
      </c>
      <c r="C70" s="441">
        <v>5.33</v>
      </c>
      <c r="D70" s="441">
        <v>6.69</v>
      </c>
      <c r="E70" s="441">
        <v>6.14</v>
      </c>
      <c r="F70" s="441">
        <v>6.35</v>
      </c>
    </row>
    <row r="71" spans="1:6">
      <c r="A71" s="442">
        <v>43678</v>
      </c>
      <c r="B71" s="441">
        <v>7.25</v>
      </c>
      <c r="C71" s="441">
        <v>5.18</v>
      </c>
      <c r="D71" s="441">
        <v>6.49</v>
      </c>
      <c r="E71" s="441">
        <v>5.96</v>
      </c>
      <c r="F71" s="441">
        <v>6.21</v>
      </c>
    </row>
    <row r="72" spans="1:6">
      <c r="A72" s="442">
        <v>43709</v>
      </c>
      <c r="B72" s="441">
        <v>7</v>
      </c>
      <c r="C72" s="441">
        <v>5.03</v>
      </c>
      <c r="D72" s="441">
        <v>6.28</v>
      </c>
      <c r="E72" s="441">
        <v>5.8</v>
      </c>
      <c r="F72" s="441">
        <v>7.09</v>
      </c>
    </row>
    <row r="73" spans="1:6">
      <c r="A73" s="442">
        <v>43739</v>
      </c>
      <c r="B73" s="441">
        <v>6.5</v>
      </c>
      <c r="C73" s="441">
        <v>4.9000000000000004</v>
      </c>
      <c r="D73" s="441">
        <v>6.16</v>
      </c>
      <c r="E73" s="441">
        <v>5.7</v>
      </c>
      <c r="F73" s="441">
        <v>6.3</v>
      </c>
    </row>
    <row r="74" spans="1:6">
      <c r="A74" s="442">
        <v>43770</v>
      </c>
      <c r="B74" s="441">
        <v>6.5</v>
      </c>
      <c r="C74" s="441">
        <v>4.4800000000000004</v>
      </c>
      <c r="D74" s="441">
        <v>5.84</v>
      </c>
      <c r="E74" s="441">
        <v>5.4</v>
      </c>
      <c r="F74" s="441">
        <v>6.18</v>
      </c>
    </row>
    <row r="75" spans="1:6">
      <c r="A75" s="442">
        <v>43800</v>
      </c>
      <c r="B75" s="441">
        <v>6.25</v>
      </c>
      <c r="C75" s="441">
        <v>4.66</v>
      </c>
      <c r="D75" s="441">
        <v>5.56</v>
      </c>
      <c r="E75" s="441">
        <v>5.15</v>
      </c>
      <c r="F75" s="441">
        <v>5.84</v>
      </c>
    </row>
    <row r="76" spans="1:6">
      <c r="A76" s="442">
        <v>43831</v>
      </c>
      <c r="B76" s="441">
        <v>6.25</v>
      </c>
      <c r="C76" s="441">
        <v>4.46</v>
      </c>
      <c r="D76" s="441">
        <v>5.48</v>
      </c>
      <c r="E76" s="441">
        <v>5</v>
      </c>
      <c r="F76" s="441">
        <v>5.76</v>
      </c>
    </row>
    <row r="77" spans="1:6">
      <c r="A77" s="442">
        <v>43862</v>
      </c>
      <c r="B77" s="441">
        <v>6</v>
      </c>
      <c r="C77" s="441">
        <v>4.2300000000000004</v>
      </c>
      <c r="D77" s="441">
        <v>5.18</v>
      </c>
      <c r="E77" s="441">
        <v>4.8099999999999996</v>
      </c>
      <c r="F77" s="441">
        <v>5.12</v>
      </c>
    </row>
    <row r="78" spans="1:6">
      <c r="A78" s="442">
        <v>43891</v>
      </c>
      <c r="B78" s="441">
        <v>6</v>
      </c>
      <c r="C78" s="441">
        <v>4.21</v>
      </c>
      <c r="D78" s="441">
        <v>4.8899999999999997</v>
      </c>
      <c r="E78" s="441">
        <v>4.7699999999999996</v>
      </c>
      <c r="F78" s="441">
        <v>5.18</v>
      </c>
    </row>
    <row r="79" spans="1:6">
      <c r="A79" s="442">
        <v>43922</v>
      </c>
      <c r="B79" s="441">
        <v>5.5</v>
      </c>
      <c r="C79" s="441">
        <v>4.67</v>
      </c>
      <c r="D79" s="441">
        <v>5</v>
      </c>
      <c r="E79" s="441">
        <v>4.75</v>
      </c>
      <c r="F79" s="441">
        <v>5.12</v>
      </c>
    </row>
    <row r="80" spans="1:6">
      <c r="A80" s="442">
        <v>43952</v>
      </c>
      <c r="B80" s="441">
        <v>5.5</v>
      </c>
      <c r="C80" s="441">
        <v>4.05</v>
      </c>
      <c r="D80" s="441">
        <v>4.9000000000000004</v>
      </c>
      <c r="E80" s="441">
        <v>4.4000000000000004</v>
      </c>
      <c r="F80" s="441">
        <v>4.9800000000000004</v>
      </c>
    </row>
    <row r="81" spans="1:6">
      <c r="A81" s="442">
        <v>43983</v>
      </c>
      <c r="B81" s="441">
        <v>4.5</v>
      </c>
      <c r="C81" s="441">
        <v>3.9</v>
      </c>
      <c r="D81" s="441">
        <v>4.74</v>
      </c>
      <c r="E81" s="441">
        <v>4.03</v>
      </c>
      <c r="F81" s="441">
        <v>4.57</v>
      </c>
    </row>
    <row r="82" spans="1:6">
      <c r="A82" s="442">
        <v>44013</v>
      </c>
      <c r="B82" s="441">
        <v>4.25</v>
      </c>
      <c r="C82" s="441">
        <v>3.43</v>
      </c>
      <c r="D82" s="441">
        <v>4.3099999999999996</v>
      </c>
      <c r="E82" s="441">
        <v>3.31</v>
      </c>
      <c r="F82" s="441">
        <v>4.32</v>
      </c>
    </row>
    <row r="83" spans="1:6">
      <c r="A83" s="442">
        <v>44044</v>
      </c>
      <c r="B83" s="441">
        <v>4.25</v>
      </c>
      <c r="C83" s="441">
        <v>3.18</v>
      </c>
      <c r="D83" s="441">
        <v>4.07</v>
      </c>
      <c r="E83" s="441">
        <v>3.18</v>
      </c>
      <c r="F83" s="441">
        <v>4.1100000000000003</v>
      </c>
    </row>
    <row r="84" spans="1:6">
      <c r="A84" s="442">
        <v>44075</v>
      </c>
      <c r="B84" s="441">
        <v>4.25</v>
      </c>
      <c r="C84" s="441">
        <v>3.27</v>
      </c>
      <c r="D84" s="441">
        <v>4.0999999999999996</v>
      </c>
      <c r="E84" s="441">
        <v>3.2</v>
      </c>
      <c r="F84" s="441">
        <v>4.74</v>
      </c>
    </row>
    <row r="85" spans="1:6">
      <c r="A85" s="442">
        <v>44105</v>
      </c>
      <c r="B85" s="441">
        <v>4.25</v>
      </c>
      <c r="C85" s="441">
        <v>3.23</v>
      </c>
      <c r="D85" s="441">
        <v>4.13</v>
      </c>
      <c r="E85" s="441">
        <v>3.27</v>
      </c>
      <c r="F85" s="441">
        <v>4.28</v>
      </c>
    </row>
    <row r="86" spans="1:6">
      <c r="A86" s="442">
        <v>44136</v>
      </c>
      <c r="B86" s="441">
        <v>4.25</v>
      </c>
      <c r="C86" s="441">
        <v>3.22</v>
      </c>
      <c r="D86" s="441">
        <v>4.1500000000000004</v>
      </c>
      <c r="E86" s="441">
        <v>3.27</v>
      </c>
      <c r="F86" s="441">
        <v>4.49</v>
      </c>
    </row>
    <row r="87" spans="1:6">
      <c r="A87" s="442">
        <v>44166</v>
      </c>
      <c r="B87" s="441">
        <v>4.25</v>
      </c>
      <c r="C87" s="441">
        <v>3.38</v>
      </c>
      <c r="D87" s="441">
        <v>4.17</v>
      </c>
      <c r="E87" s="441">
        <v>3.31</v>
      </c>
      <c r="F87" s="441">
        <v>4.72</v>
      </c>
    </row>
    <row r="88" spans="1:6">
      <c r="A88" s="442">
        <v>44197</v>
      </c>
      <c r="B88" s="441">
        <v>4.25</v>
      </c>
      <c r="C88" s="441">
        <v>3.36</v>
      </c>
      <c r="D88" s="441">
        <v>4.18</v>
      </c>
      <c r="E88" s="441">
        <v>3.36</v>
      </c>
      <c r="F88" s="441">
        <v>4.59</v>
      </c>
    </row>
    <row r="89" spans="1:6">
      <c r="A89" s="442">
        <v>44228</v>
      </c>
      <c r="B89" s="441">
        <v>4.25</v>
      </c>
      <c r="C89" s="441">
        <v>3.16</v>
      </c>
      <c r="D89" s="441">
        <v>4.26</v>
      </c>
      <c r="E89" s="441">
        <v>3.28</v>
      </c>
      <c r="F89" s="441">
        <v>4.87</v>
      </c>
    </row>
    <row r="90" spans="1:6">
      <c r="A90" s="442">
        <v>44256</v>
      </c>
      <c r="B90" s="441">
        <v>4.5</v>
      </c>
      <c r="C90" s="441">
        <v>3.22</v>
      </c>
      <c r="D90" s="441">
        <v>4.2</v>
      </c>
      <c r="E90" s="441">
        <v>3.38</v>
      </c>
      <c r="F90" s="441">
        <v>5.15</v>
      </c>
    </row>
    <row r="91" spans="1:6">
      <c r="A91" s="442">
        <v>44287</v>
      </c>
      <c r="B91" s="441">
        <v>5</v>
      </c>
      <c r="C91" s="441">
        <v>3.32</v>
      </c>
      <c r="D91" s="441">
        <v>4.49</v>
      </c>
      <c r="E91" s="441">
        <v>3.61</v>
      </c>
      <c r="F91" s="441">
        <v>5.26</v>
      </c>
    </row>
    <row r="92" spans="1:6">
      <c r="A92" s="442">
        <v>44317</v>
      </c>
      <c r="B92" s="441">
        <v>5</v>
      </c>
      <c r="C92" s="441">
        <v>3.3</v>
      </c>
      <c r="D92" s="441">
        <v>4.4800000000000004</v>
      </c>
      <c r="E92" s="441">
        <v>3.92</v>
      </c>
      <c r="F92" s="441">
        <v>5.21</v>
      </c>
    </row>
    <row r="93" spans="1:6">
      <c r="A93" s="442">
        <v>44348</v>
      </c>
      <c r="B93" s="441">
        <v>5.5</v>
      </c>
      <c r="C93" s="441">
        <v>3.41</v>
      </c>
      <c r="D93" s="441">
        <v>4.76</v>
      </c>
      <c r="E93" s="441">
        <v>4.24</v>
      </c>
      <c r="F93" s="441">
        <v>6.1</v>
      </c>
    </row>
    <row r="94" spans="1:6">
      <c r="A94" s="442">
        <v>44378</v>
      </c>
      <c r="B94" s="441">
        <v>6.5</v>
      </c>
      <c r="C94" s="441">
        <v>3.62</v>
      </c>
      <c r="D94" s="441">
        <v>5.14</v>
      </c>
      <c r="E94" s="441">
        <v>4.8</v>
      </c>
      <c r="F94" s="441">
        <v>5.8</v>
      </c>
    </row>
    <row r="95" spans="1:6">
      <c r="A95" s="442">
        <v>44409</v>
      </c>
      <c r="B95" s="441">
        <v>6.5</v>
      </c>
      <c r="C95" s="441">
        <v>3.86</v>
      </c>
      <c r="D95" s="441">
        <v>5.8</v>
      </c>
      <c r="E95" s="441">
        <v>5.39</v>
      </c>
      <c r="F95" s="441">
        <v>6.32</v>
      </c>
    </row>
    <row r="96" spans="1:6">
      <c r="A96" s="442">
        <v>44440</v>
      </c>
      <c r="B96" s="441">
        <v>6.75</v>
      </c>
      <c r="C96" s="441">
        <v>4.1399999999999997</v>
      </c>
      <c r="D96" s="441">
        <v>5.93</v>
      </c>
      <c r="E96" s="441">
        <v>5.62</v>
      </c>
      <c r="F96" s="441">
        <v>6.52</v>
      </c>
    </row>
    <row r="97" spans="1:6">
      <c r="A97" s="442">
        <v>44470</v>
      </c>
      <c r="B97" s="441">
        <v>7.5</v>
      </c>
      <c r="C97" s="441">
        <v>4.33</v>
      </c>
      <c r="D97" s="441">
        <v>6.07</v>
      </c>
      <c r="E97" s="441">
        <v>5.97</v>
      </c>
      <c r="F97" s="441">
        <v>6.64</v>
      </c>
    </row>
    <row r="98" spans="1:6">
      <c r="A98" s="442">
        <v>44501</v>
      </c>
      <c r="B98" s="441">
        <v>7.5</v>
      </c>
      <c r="C98" s="441">
        <v>4.62</v>
      </c>
      <c r="D98" s="441">
        <v>6.5</v>
      </c>
      <c r="E98" s="441">
        <v>6.47</v>
      </c>
      <c r="F98" s="441">
        <v>7.43</v>
      </c>
    </row>
    <row r="99" spans="1:6">
      <c r="A99" s="442">
        <v>44531</v>
      </c>
      <c r="B99" s="441">
        <v>8.5</v>
      </c>
      <c r="C99" s="441">
        <v>5.12</v>
      </c>
      <c r="D99" s="441">
        <v>7.44</v>
      </c>
      <c r="E99" s="441">
        <v>6.95</v>
      </c>
      <c r="F99" s="441">
        <v>7.5</v>
      </c>
    </row>
    <row r="100" spans="1:6">
      <c r="A100" s="442">
        <v>44562</v>
      </c>
      <c r="B100" s="441">
        <v>8.5</v>
      </c>
      <c r="C100" s="441">
        <v>5.1100000000000003</v>
      </c>
      <c r="D100" s="441">
        <v>7.67</v>
      </c>
      <c r="E100" s="441">
        <v>7.32</v>
      </c>
      <c r="F100" s="441">
        <v>8.09</v>
      </c>
    </row>
    <row r="101" spans="1:6">
      <c r="A101" s="442">
        <v>44593</v>
      </c>
      <c r="B101" s="441">
        <v>20</v>
      </c>
      <c r="C101" s="441">
        <v>6.31</v>
      </c>
      <c r="D101" s="441">
        <v>8.1300000000000008</v>
      </c>
      <c r="E101" s="441">
        <v>8.3800000000000008</v>
      </c>
      <c r="F101" s="441">
        <v>8.6300000000000008</v>
      </c>
    </row>
    <row r="102" spans="1:6">
      <c r="A102" s="442">
        <v>44621</v>
      </c>
      <c r="B102" s="441">
        <v>20</v>
      </c>
      <c r="C102" s="441">
        <v>18.670000000000002</v>
      </c>
      <c r="D102" s="441">
        <v>9.6300000000000008</v>
      </c>
      <c r="E102" s="441">
        <v>17.649999999999999</v>
      </c>
      <c r="F102" s="441">
        <v>16.14</v>
      </c>
    </row>
    <row r="103" spans="1:6">
      <c r="A103" s="442">
        <v>44652</v>
      </c>
      <c r="B103" s="441">
        <v>17</v>
      </c>
      <c r="C103" s="441">
        <v>13.87</v>
      </c>
      <c r="D103" s="441">
        <v>9.31</v>
      </c>
      <c r="E103" s="441">
        <v>14.88</v>
      </c>
      <c r="F103" s="441">
        <v>12.84</v>
      </c>
    </row>
    <row r="104" spans="1:6">
      <c r="A104" s="442">
        <v>44682</v>
      </c>
      <c r="B104" s="441">
        <v>11</v>
      </c>
      <c r="C104" s="441">
        <v>7.99</v>
      </c>
      <c r="D104" s="441">
        <v>8.1999999999999993</v>
      </c>
      <c r="E104" s="441">
        <v>11.12</v>
      </c>
      <c r="F104" s="441">
        <v>10.36</v>
      </c>
    </row>
    <row r="105" spans="1:6">
      <c r="A105" s="442">
        <v>44713</v>
      </c>
      <c r="B105" s="441">
        <v>9.5</v>
      </c>
      <c r="C105" s="441">
        <v>6.92</v>
      </c>
      <c r="D105" s="441">
        <v>8.52</v>
      </c>
      <c r="E105" s="441">
        <v>7.91</v>
      </c>
      <c r="F105" s="441">
        <v>8.5399999999999991</v>
      </c>
    </row>
    <row r="106" spans="1:6">
      <c r="A106" s="442">
        <v>44743</v>
      </c>
      <c r="B106" s="441">
        <v>8</v>
      </c>
      <c r="C106" s="441">
        <v>6.11</v>
      </c>
      <c r="D106" s="441">
        <v>7.44</v>
      </c>
      <c r="E106" s="441">
        <v>7.39</v>
      </c>
      <c r="F106" s="441">
        <v>8.2100000000000009</v>
      </c>
    </row>
    <row r="107" spans="1:6">
      <c r="A107" s="442">
        <v>44774</v>
      </c>
      <c r="B107" s="441">
        <v>8</v>
      </c>
      <c r="C107" s="441">
        <v>5</v>
      </c>
      <c r="D107" s="441">
        <v>6.75</v>
      </c>
      <c r="E107" s="441">
        <v>6.56</v>
      </c>
      <c r="F107" s="441">
        <v>7.76</v>
      </c>
    </row>
    <row r="108" spans="1:6">
      <c r="A108" s="442">
        <v>44805</v>
      </c>
      <c r="B108" s="441">
        <v>7.5</v>
      </c>
      <c r="C108" s="441">
        <v>5.49</v>
      </c>
      <c r="D108" s="441">
        <v>7.05</v>
      </c>
      <c r="E108" s="441">
        <v>6.34</v>
      </c>
      <c r="F108" s="441">
        <v>7.99</v>
      </c>
    </row>
    <row r="109" spans="1:6">
      <c r="A109" s="442">
        <v>44835</v>
      </c>
      <c r="B109" s="441">
        <v>7.5</v>
      </c>
      <c r="C109" s="441">
        <v>5.12</v>
      </c>
      <c r="D109" s="441">
        <v>7.25</v>
      </c>
      <c r="E109" s="441">
        <v>6.48</v>
      </c>
      <c r="F109" s="441">
        <v>8.2899999999999991</v>
      </c>
    </row>
    <row r="110" spans="1:6">
      <c r="A110" s="442">
        <v>44866</v>
      </c>
      <c r="B110" s="441">
        <v>7.5</v>
      </c>
      <c r="C110" s="441">
        <v>5.25</v>
      </c>
      <c r="D110" s="441">
        <v>7.27</v>
      </c>
      <c r="E110" s="441">
        <v>6.4</v>
      </c>
      <c r="F110" s="441">
        <v>7.78</v>
      </c>
    </row>
    <row r="111" spans="1:6">
      <c r="A111" s="442">
        <v>44896</v>
      </c>
      <c r="B111" s="441">
        <v>7.5</v>
      </c>
      <c r="C111" s="441">
        <v>5.38</v>
      </c>
      <c r="D111" s="441">
        <v>7.28</v>
      </c>
      <c r="E111" s="441">
        <v>6.33</v>
      </c>
      <c r="F111" s="441">
        <v>8.4499999999999993</v>
      </c>
    </row>
    <row r="112" spans="1:6">
      <c r="A112" s="442">
        <v>44927</v>
      </c>
      <c r="B112" s="441">
        <v>7.5</v>
      </c>
      <c r="C112" s="441">
        <v>5.27</v>
      </c>
      <c r="D112" s="441">
        <v>7.12</v>
      </c>
      <c r="E112" s="441">
        <v>6.27</v>
      </c>
      <c r="F112" s="441">
        <v>6.71</v>
      </c>
    </row>
    <row r="113" spans="1:6">
      <c r="A113" s="442">
        <v>44958</v>
      </c>
      <c r="B113" s="441">
        <v>7.5</v>
      </c>
      <c r="C113" s="441">
        <v>5.36</v>
      </c>
      <c r="D113" s="441">
        <v>7.06</v>
      </c>
      <c r="E113" s="441">
        <v>6.21</v>
      </c>
      <c r="F113" s="441">
        <v>7.33</v>
      </c>
    </row>
    <row r="114" spans="1:6">
      <c r="A114" s="442">
        <v>44986</v>
      </c>
      <c r="B114" s="441">
        <v>7.5</v>
      </c>
      <c r="C114" s="441">
        <v>5.72</v>
      </c>
      <c r="D114" s="441">
        <v>7.38</v>
      </c>
      <c r="E114" s="441">
        <v>6.48</v>
      </c>
      <c r="F114" s="441">
        <v>7.51</v>
      </c>
    </row>
    <row r="115" spans="1:6">
      <c r="A115" s="442">
        <v>45017</v>
      </c>
      <c r="B115" s="441">
        <v>7.5</v>
      </c>
      <c r="C115" s="441">
        <v>5.63</v>
      </c>
      <c r="D115" s="441">
        <v>7.44</v>
      </c>
      <c r="E115" s="441">
        <v>6.35</v>
      </c>
      <c r="F115" s="441">
        <v>7.5</v>
      </c>
    </row>
    <row r="116" spans="1:6">
      <c r="A116" s="442">
        <v>45047</v>
      </c>
      <c r="B116" s="441">
        <v>7.5</v>
      </c>
      <c r="C116" s="441">
        <v>5.44</v>
      </c>
      <c r="D116" s="441">
        <v>7.29</v>
      </c>
      <c r="E116" s="441">
        <v>6.23</v>
      </c>
      <c r="F116" s="441">
        <v>7.26</v>
      </c>
    </row>
    <row r="117" spans="1:6">
      <c r="A117" s="442">
        <v>45078</v>
      </c>
      <c r="B117" s="441">
        <v>7.5</v>
      </c>
      <c r="C117" s="441">
        <v>5.35</v>
      </c>
      <c r="D117" s="441">
        <v>7.33</v>
      </c>
      <c r="E117" s="441">
        <v>6.31</v>
      </c>
      <c r="F117" s="441">
        <v>7.54</v>
      </c>
    </row>
    <row r="118" spans="1:6">
      <c r="A118" s="442">
        <v>45108</v>
      </c>
      <c r="B118" s="441">
        <v>8.5</v>
      </c>
      <c r="C118" s="441">
        <v>5.69</v>
      </c>
      <c r="D118" s="441">
        <v>7.46</v>
      </c>
      <c r="E118" s="441">
        <v>6.81</v>
      </c>
      <c r="F118" s="441">
        <v>6.9</v>
      </c>
    </row>
    <row r="119" spans="1:6">
      <c r="A119" s="442">
        <v>45139</v>
      </c>
      <c r="B119" s="441">
        <v>12</v>
      </c>
      <c r="C119" s="441">
        <v>8.58</v>
      </c>
      <c r="D119" s="441">
        <v>8.36</v>
      </c>
      <c r="E119" s="441">
        <v>9.17</v>
      </c>
      <c r="F119" s="441">
        <v>8.7899999999999991</v>
      </c>
    </row>
    <row r="120" spans="1:6">
      <c r="A120" s="442">
        <v>45170</v>
      </c>
      <c r="B120" s="441">
        <v>13</v>
      </c>
      <c r="C120" s="441">
        <v>9.4</v>
      </c>
      <c r="D120" s="441">
        <v>9.4600000000000009</v>
      </c>
      <c r="E120" s="441">
        <v>11.25</v>
      </c>
      <c r="F120" s="441">
        <v>12.57</v>
      </c>
    </row>
    <row r="121" spans="1:6">
      <c r="A121" s="442">
        <v>45200</v>
      </c>
      <c r="B121" s="441">
        <v>15</v>
      </c>
      <c r="C121" s="441">
        <v>9.9600000000000009</v>
      </c>
      <c r="D121" s="441">
        <v>10.14</v>
      </c>
      <c r="E121" s="441">
        <v>12.01</v>
      </c>
      <c r="F121" s="441">
        <v>13.6</v>
      </c>
    </row>
    <row r="122" spans="1:6">
      <c r="A122" s="442">
        <v>45231</v>
      </c>
      <c r="B122" s="441">
        <v>15</v>
      </c>
      <c r="C122" s="441">
        <v>11.64</v>
      </c>
      <c r="D122" s="441">
        <v>12.4</v>
      </c>
      <c r="E122" s="441">
        <v>13.71</v>
      </c>
      <c r="F122" s="441">
        <v>15.07</v>
      </c>
    </row>
    <row r="123" spans="1:6">
      <c r="A123" s="442">
        <v>45261</v>
      </c>
      <c r="B123" s="441">
        <v>16</v>
      </c>
      <c r="C123" s="441">
        <v>12.78</v>
      </c>
      <c r="D123" s="441">
        <v>11.9</v>
      </c>
      <c r="E123" s="441">
        <v>14.43</v>
      </c>
      <c r="F123" s="441">
        <v>15.41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P30"/>
  <sheetViews>
    <sheetView showGridLines="0" workbookViewId="0">
      <selection activeCell="J26" sqref="J26"/>
    </sheetView>
  </sheetViews>
  <sheetFormatPr defaultColWidth="8.88671875" defaultRowHeight="13.8"/>
  <cols>
    <col min="1" max="1" width="14.33203125" style="100" customWidth="1"/>
    <col min="2" max="2" width="18.109375" style="100" customWidth="1"/>
    <col min="3" max="5" width="9" style="100" bestFit="1" customWidth="1"/>
    <col min="6" max="6" width="14.33203125" style="100" bestFit="1" customWidth="1"/>
    <col min="7" max="16384" width="8.88671875" style="100"/>
  </cols>
  <sheetData>
    <row r="1" spans="1:16" s="99" customFormat="1" ht="14.4">
      <c r="A1" s="138" t="s">
        <v>422</v>
      </c>
      <c r="B1" s="144"/>
      <c r="C1" s="144"/>
      <c r="D1" s="144"/>
      <c r="E1" s="144"/>
      <c r="F1" s="144"/>
      <c r="G1" s="144"/>
    </row>
    <row r="2" spans="1:16" s="99" customFormat="1" ht="14.4">
      <c r="A2" s="138"/>
      <c r="B2" s="144"/>
      <c r="C2" s="144"/>
      <c r="D2" s="144"/>
      <c r="E2" s="144"/>
      <c r="F2" s="144"/>
      <c r="G2" s="144"/>
    </row>
    <row r="3" spans="1:16" ht="14.4">
      <c r="A3" s="145"/>
      <c r="B3" s="140" t="s">
        <v>418</v>
      </c>
      <c r="C3" s="140" t="s">
        <v>419</v>
      </c>
      <c r="D3" s="140" t="s">
        <v>417</v>
      </c>
      <c r="E3" s="140" t="s">
        <v>420</v>
      </c>
      <c r="F3" s="145"/>
      <c r="G3" s="145"/>
    </row>
    <row r="4" spans="1:16" ht="14.4">
      <c r="A4" s="146">
        <v>44562</v>
      </c>
      <c r="B4" s="147">
        <v>518851.80992356699</v>
      </c>
      <c r="C4" s="147">
        <v>292171.10362579901</v>
      </c>
      <c r="D4" s="147">
        <v>0</v>
      </c>
      <c r="E4" s="147">
        <v>1949.2076761249336</v>
      </c>
      <c r="F4" s="145"/>
      <c r="G4" s="145"/>
    </row>
    <row r="5" spans="1:16" ht="14.4">
      <c r="A5" s="146">
        <v>44593</v>
      </c>
      <c r="B5" s="147">
        <v>325948.79084510502</v>
      </c>
      <c r="C5" s="147">
        <v>222962.18093981</v>
      </c>
      <c r="D5" s="147">
        <v>0</v>
      </c>
      <c r="E5" s="147">
        <v>4026.4240112000261</v>
      </c>
      <c r="F5" s="145"/>
      <c r="G5" s="145"/>
    </row>
    <row r="6" spans="1:16" ht="14.4">
      <c r="A6" s="146">
        <v>44621</v>
      </c>
      <c r="B6" s="147">
        <v>86365.513251914206</v>
      </c>
      <c r="C6" s="147">
        <v>32919.295030748202</v>
      </c>
      <c r="D6" s="147">
        <v>0</v>
      </c>
      <c r="E6" s="147">
        <v>-2.1827872842550278E-11</v>
      </c>
      <c r="F6" s="145"/>
      <c r="G6" s="145"/>
    </row>
    <row r="7" spans="1:16" ht="14.4">
      <c r="A7" s="146">
        <v>44652</v>
      </c>
      <c r="B7" s="147">
        <v>141546.275027311</v>
      </c>
      <c r="C7" s="147">
        <v>9940.0884637756008</v>
      </c>
      <c r="D7" s="147">
        <v>0</v>
      </c>
      <c r="E7" s="147">
        <v>48.502945690686829</v>
      </c>
      <c r="F7" s="145"/>
      <c r="G7" s="145"/>
    </row>
    <row r="8" spans="1:16" ht="14.4">
      <c r="A8" s="146">
        <v>44682</v>
      </c>
      <c r="B8" s="147">
        <v>56725.217821420301</v>
      </c>
      <c r="C8" s="147">
        <v>41728.066413015396</v>
      </c>
      <c r="D8" s="147">
        <v>0</v>
      </c>
      <c r="E8" s="147">
        <v>63.777293418395857</v>
      </c>
      <c r="F8" s="145"/>
      <c r="G8" s="145"/>
    </row>
    <row r="9" spans="1:16" ht="14.4">
      <c r="A9" s="146">
        <v>44713</v>
      </c>
      <c r="B9" s="147">
        <v>26162.150540790499</v>
      </c>
      <c r="C9" s="147">
        <v>12984.301502182399</v>
      </c>
      <c r="D9" s="147">
        <v>0</v>
      </c>
      <c r="E9" s="147">
        <v>-1.0913936421275139E-11</v>
      </c>
      <c r="F9" s="145"/>
      <c r="G9" s="145"/>
    </row>
    <row r="10" spans="1:16" ht="14.4">
      <c r="A10" s="146">
        <v>44743</v>
      </c>
      <c r="B10" s="147">
        <v>198629.67122396801</v>
      </c>
      <c r="C10" s="147">
        <v>548.32252669777802</v>
      </c>
      <c r="D10" s="147">
        <v>0</v>
      </c>
      <c r="E10" s="147">
        <v>-1.0118128557223827E-11</v>
      </c>
      <c r="F10" s="145"/>
      <c r="G10" s="145"/>
    </row>
    <row r="11" spans="1:16" ht="14.4">
      <c r="A11" s="146">
        <v>44774</v>
      </c>
      <c r="B11" s="147">
        <v>140841.86287558501</v>
      </c>
      <c r="C11" s="147">
        <v>3548.7110754729101</v>
      </c>
      <c r="D11" s="147">
        <v>0</v>
      </c>
      <c r="E11" s="147">
        <v>-2.7284841053187847E-12</v>
      </c>
      <c r="F11" s="145"/>
      <c r="G11" s="145"/>
    </row>
    <row r="12" spans="1:16" ht="14.4">
      <c r="A12" s="146">
        <v>44805</v>
      </c>
      <c r="B12" s="147">
        <v>158873.43856722899</v>
      </c>
      <c r="C12" s="147">
        <v>3865.98123033192</v>
      </c>
      <c r="D12" s="147">
        <v>44071.166363440403</v>
      </c>
      <c r="E12" s="147">
        <v>0</v>
      </c>
      <c r="F12" s="145"/>
      <c r="G12" s="145"/>
    </row>
    <row r="13" spans="1:16" ht="14.4">
      <c r="A13" s="146">
        <v>44835</v>
      </c>
      <c r="B13" s="147">
        <v>5723.6904175661903</v>
      </c>
      <c r="C13" s="147">
        <v>2261.0576411535399</v>
      </c>
      <c r="D13" s="147">
        <v>1532.29039318695</v>
      </c>
      <c r="E13" s="147">
        <v>-8.1854523159563541E-12</v>
      </c>
      <c r="F13" s="145"/>
      <c r="G13" s="145"/>
    </row>
    <row r="14" spans="1:16" ht="14.4">
      <c r="A14" s="146">
        <v>44866</v>
      </c>
      <c r="B14" s="147">
        <v>7.3643270360000002E-3</v>
      </c>
      <c r="C14" s="147">
        <v>0.34999160748000002</v>
      </c>
      <c r="D14" s="147">
        <v>0</v>
      </c>
      <c r="E14" s="147">
        <v>-6.4581673342445356E-12</v>
      </c>
      <c r="F14" s="145"/>
      <c r="G14" s="144"/>
      <c r="H14" s="99"/>
      <c r="I14" s="99"/>
      <c r="J14" s="99"/>
      <c r="K14" s="99"/>
      <c r="L14" s="99"/>
      <c r="M14" s="99"/>
      <c r="N14" s="99"/>
      <c r="O14" s="99"/>
      <c r="P14" s="99"/>
    </row>
    <row r="15" spans="1:16" ht="14.4">
      <c r="A15" s="146">
        <v>44896</v>
      </c>
      <c r="B15" s="147">
        <v>38826.300697748004</v>
      </c>
      <c r="C15" s="147">
        <v>604.72837973452795</v>
      </c>
      <c r="D15" s="147">
        <v>75606.8928030518</v>
      </c>
      <c r="E15" s="147">
        <v>22.917600000015227</v>
      </c>
      <c r="F15" s="145"/>
      <c r="G15" s="148"/>
      <c r="H15" s="101"/>
      <c r="I15" s="101"/>
      <c r="J15" s="101"/>
      <c r="K15" s="101"/>
      <c r="L15" s="101"/>
      <c r="M15" s="101"/>
      <c r="N15" s="101"/>
      <c r="O15" s="101"/>
      <c r="P15" s="101"/>
    </row>
    <row r="16" spans="1:16" ht="14.4">
      <c r="A16" s="146">
        <v>44927</v>
      </c>
      <c r="B16" s="147">
        <v>7.3350705799999998E-4</v>
      </c>
      <c r="C16" s="147">
        <v>0.43238192222400001</v>
      </c>
      <c r="D16" s="147">
        <v>8182.84925549321</v>
      </c>
      <c r="E16" s="147">
        <v>0</v>
      </c>
      <c r="F16" s="145"/>
      <c r="G16" s="145"/>
    </row>
    <row r="17" spans="1:16" ht="14.4">
      <c r="A17" s="146">
        <v>44958</v>
      </c>
      <c r="B17" s="147">
        <v>8393.1117155675693</v>
      </c>
      <c r="C17" s="147">
        <v>33549.492395393499</v>
      </c>
      <c r="D17" s="147">
        <v>2715.0099162690999</v>
      </c>
      <c r="E17" s="147">
        <v>1.8644641386345029E-11</v>
      </c>
      <c r="F17" s="145"/>
      <c r="G17" s="145"/>
    </row>
    <row r="18" spans="1:16" ht="14.4">
      <c r="A18" s="146">
        <v>44986</v>
      </c>
      <c r="B18" s="147">
        <v>2395.5762053880399</v>
      </c>
      <c r="C18" s="147">
        <v>4674.1174906741899</v>
      </c>
      <c r="D18" s="147">
        <v>3364.0482945621902</v>
      </c>
      <c r="E18" s="147">
        <v>733.34572800001342</v>
      </c>
      <c r="F18" s="145"/>
      <c r="G18" s="145"/>
    </row>
    <row r="19" spans="1:16" ht="14.4">
      <c r="A19" s="146">
        <v>45017</v>
      </c>
      <c r="B19" s="147">
        <v>2384.8748166277601</v>
      </c>
      <c r="C19" s="147">
        <v>265.604906756096</v>
      </c>
      <c r="D19" s="147">
        <v>29328.465513720901</v>
      </c>
      <c r="E19" s="147">
        <v>0</v>
      </c>
      <c r="F19" s="145"/>
      <c r="G19" s="145"/>
    </row>
    <row r="20" spans="1:16" ht="14.4">
      <c r="A20" s="146">
        <v>45047</v>
      </c>
      <c r="B20" s="147">
        <v>2486.4465289042701</v>
      </c>
      <c r="C20" s="147">
        <v>0.49375023198899998</v>
      </c>
      <c r="D20" s="147">
        <v>2364.8053329999998</v>
      </c>
      <c r="E20" s="147">
        <v>4.0927261579781771E-12</v>
      </c>
      <c r="F20" s="145"/>
      <c r="G20" s="145"/>
    </row>
    <row r="21" spans="1:16" ht="14.4">
      <c r="A21" s="146">
        <v>45078</v>
      </c>
      <c r="B21" s="147">
        <v>1.1227398899999999E-3</v>
      </c>
      <c r="C21" s="147">
        <v>190.73568504063999</v>
      </c>
      <c r="D21" s="147">
        <v>16162.431704791399</v>
      </c>
      <c r="E21" s="147">
        <v>0</v>
      </c>
      <c r="F21" s="145"/>
      <c r="G21" s="145"/>
    </row>
    <row r="22" spans="1:16" ht="14.4">
      <c r="A22" s="146">
        <v>45108</v>
      </c>
      <c r="B22" s="147">
        <v>0.229061524608</v>
      </c>
      <c r="C22" s="147">
        <v>0.57052570453200002</v>
      </c>
      <c r="D22" s="147">
        <v>10967.2825900434</v>
      </c>
      <c r="E22" s="147">
        <v>2.1827872842550278E-11</v>
      </c>
      <c r="F22" s="145"/>
      <c r="G22" s="145"/>
      <c r="H22" s="102" t="s">
        <v>421</v>
      </c>
    </row>
    <row r="23" spans="1:16" ht="14.4">
      <c r="A23" s="146">
        <v>45139</v>
      </c>
      <c r="B23" s="147">
        <v>1.367937558E-3</v>
      </c>
      <c r="C23" s="147">
        <v>0.59625158609600004</v>
      </c>
      <c r="D23" s="147">
        <v>27457.486774028999</v>
      </c>
      <c r="E23" s="147">
        <v>0</v>
      </c>
      <c r="F23" s="145"/>
      <c r="G23" s="145"/>
    </row>
    <row r="24" spans="1:16" ht="14.4">
      <c r="A24" s="146">
        <v>45170</v>
      </c>
      <c r="B24" s="147">
        <v>1.3735472699999999E-3</v>
      </c>
      <c r="C24" s="147">
        <v>0.56985233178000005</v>
      </c>
      <c r="D24" s="147">
        <v>24034.066796211799</v>
      </c>
      <c r="E24" s="147">
        <v>30018.939649864584</v>
      </c>
      <c r="F24" s="145"/>
      <c r="G24" s="145"/>
    </row>
    <row r="25" spans="1:16" ht="14.4">
      <c r="A25" s="146">
        <v>45200</v>
      </c>
      <c r="B25" s="147">
        <v>6001.8366556564797</v>
      </c>
      <c r="C25" s="147">
        <v>2792.5449087287602</v>
      </c>
      <c r="D25" s="147">
        <v>15543.829172555201</v>
      </c>
      <c r="E25" s="147">
        <v>2.9103830456733704E-11</v>
      </c>
      <c r="F25" s="145"/>
      <c r="G25" s="145"/>
    </row>
    <row r="26" spans="1:16" ht="14.4">
      <c r="A26" s="146">
        <v>45231</v>
      </c>
      <c r="B26" s="147">
        <v>8607.5288657308593</v>
      </c>
      <c r="C26" s="147">
        <v>3570.91512603418</v>
      </c>
      <c r="D26" s="147">
        <v>13658.9052376652</v>
      </c>
      <c r="E26" s="147">
        <v>0</v>
      </c>
      <c r="F26" s="145"/>
      <c r="G26" s="145"/>
    </row>
    <row r="27" spans="1:16" ht="14.4">
      <c r="A27" s="146">
        <v>45261</v>
      </c>
      <c r="B27" s="147">
        <v>49662.6817065793</v>
      </c>
      <c r="C27" s="147">
        <v>1229.1706393858899</v>
      </c>
      <c r="D27" s="147">
        <v>62002.906336970002</v>
      </c>
      <c r="E27" s="147">
        <v>0</v>
      </c>
      <c r="F27" s="145"/>
      <c r="G27" s="148"/>
      <c r="H27" s="101"/>
      <c r="I27" s="101"/>
      <c r="J27" s="101"/>
      <c r="K27" s="101"/>
      <c r="L27" s="101"/>
      <c r="M27" s="101"/>
      <c r="N27" s="101"/>
      <c r="O27" s="101"/>
      <c r="P27" s="101"/>
    </row>
    <row r="28" spans="1:16" ht="14.4">
      <c r="A28" s="145"/>
      <c r="B28" s="145"/>
      <c r="C28" s="145"/>
      <c r="D28" s="145"/>
      <c r="E28" s="145"/>
      <c r="F28" s="145"/>
      <c r="G28" s="145"/>
    </row>
    <row r="29" spans="1:16" ht="14.4">
      <c r="A29" s="145"/>
      <c r="B29" s="145"/>
      <c r="C29" s="145"/>
      <c r="D29" s="145"/>
      <c r="E29" s="145"/>
      <c r="F29" s="145"/>
      <c r="G29" s="145"/>
    </row>
    <row r="30" spans="1:16" ht="14.4">
      <c r="A30" s="145"/>
      <c r="B30" s="145"/>
      <c r="C30" s="145"/>
      <c r="D30" s="145"/>
      <c r="E30" s="145"/>
      <c r="F30" s="145"/>
      <c r="G30" s="145"/>
    </row>
  </sheetData>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91C50-0C26-48CA-AD28-4AACC554FFB2}">
  <dimension ref="A1:I123"/>
  <sheetViews>
    <sheetView workbookViewId="0">
      <selection activeCell="E14" sqref="E14"/>
    </sheetView>
  </sheetViews>
  <sheetFormatPr defaultRowHeight="14.4"/>
  <cols>
    <col min="1" max="1" width="8.88671875" style="441"/>
    <col min="2" max="6" width="17.6640625" style="441" customWidth="1"/>
    <col min="7" max="16384" width="8.88671875" style="441"/>
  </cols>
  <sheetData>
    <row r="1" spans="1:8">
      <c r="A1" s="201" t="s">
        <v>780</v>
      </c>
    </row>
    <row r="2" spans="1:8">
      <c r="C2" s="441" t="s">
        <v>775</v>
      </c>
      <c r="D2" s="441" t="s">
        <v>775</v>
      </c>
      <c r="E2" s="441" t="s">
        <v>777</v>
      </c>
      <c r="F2" s="441" t="s">
        <v>777</v>
      </c>
    </row>
    <row r="3" spans="1:8">
      <c r="B3" s="441" t="s">
        <v>486</v>
      </c>
      <c r="C3" s="441" t="s">
        <v>774</v>
      </c>
      <c r="D3" s="441" t="s">
        <v>776</v>
      </c>
      <c r="E3" s="441" t="s">
        <v>774</v>
      </c>
      <c r="F3" s="441" t="s">
        <v>776</v>
      </c>
    </row>
    <row r="4" spans="1:8">
      <c r="A4" s="442">
        <v>41640</v>
      </c>
      <c r="B4" s="441">
        <v>5.5</v>
      </c>
      <c r="C4" s="441">
        <v>5.3</v>
      </c>
      <c r="D4" s="441">
        <v>7.33</v>
      </c>
      <c r="E4" s="441">
        <v>5.61</v>
      </c>
      <c r="F4" s="441">
        <v>8.01</v>
      </c>
      <c r="H4" s="441" t="s">
        <v>775</v>
      </c>
    </row>
    <row r="5" spans="1:8">
      <c r="A5" s="442">
        <v>41671</v>
      </c>
      <c r="B5" s="441">
        <v>5.5</v>
      </c>
      <c r="C5" s="441">
        <v>5.09</v>
      </c>
      <c r="D5" s="441">
        <v>7.3</v>
      </c>
      <c r="E5" s="441">
        <v>5.56</v>
      </c>
      <c r="F5" s="441">
        <v>7.91</v>
      </c>
      <c r="H5" s="441" t="s">
        <v>776</v>
      </c>
    </row>
    <row r="6" spans="1:8">
      <c r="A6" s="442">
        <v>41699</v>
      </c>
      <c r="B6" s="441">
        <v>7</v>
      </c>
      <c r="C6" s="441">
        <v>5.07</v>
      </c>
      <c r="D6" s="441">
        <v>7.17</v>
      </c>
      <c r="E6" s="441">
        <v>6.9</v>
      </c>
      <c r="F6" s="441">
        <v>7.72</v>
      </c>
    </row>
    <row r="7" spans="1:8">
      <c r="A7" s="442">
        <v>41730</v>
      </c>
      <c r="B7" s="441">
        <v>7.5</v>
      </c>
      <c r="C7" s="441">
        <v>5.18</v>
      </c>
      <c r="D7" s="441">
        <v>7.56</v>
      </c>
      <c r="E7" s="441">
        <v>7.14</v>
      </c>
      <c r="F7" s="441">
        <v>8.65</v>
      </c>
    </row>
    <row r="8" spans="1:8">
      <c r="A8" s="442">
        <v>41760</v>
      </c>
      <c r="B8" s="441">
        <v>7.5</v>
      </c>
      <c r="C8" s="441">
        <v>5.19</v>
      </c>
      <c r="D8" s="441">
        <v>7.78</v>
      </c>
      <c r="E8" s="441">
        <v>7.54</v>
      </c>
      <c r="F8" s="441">
        <v>8.66</v>
      </c>
    </row>
    <row r="9" spans="1:8">
      <c r="A9" s="442">
        <v>41791</v>
      </c>
      <c r="B9" s="441">
        <v>7.5</v>
      </c>
      <c r="C9" s="441">
        <v>5.33</v>
      </c>
      <c r="D9" s="441">
        <v>7.72</v>
      </c>
      <c r="E9" s="441">
        <v>7.51</v>
      </c>
      <c r="F9" s="441">
        <v>8.66</v>
      </c>
    </row>
    <row r="10" spans="1:8">
      <c r="A10" s="442">
        <v>41821</v>
      </c>
      <c r="B10" s="441">
        <v>8</v>
      </c>
      <c r="C10" s="441">
        <v>5.54</v>
      </c>
      <c r="D10" s="441">
        <v>7.8</v>
      </c>
      <c r="E10" s="441">
        <v>7.49</v>
      </c>
      <c r="F10" s="441">
        <v>8.77</v>
      </c>
    </row>
    <row r="11" spans="1:8">
      <c r="A11" s="442">
        <v>41852</v>
      </c>
      <c r="B11" s="441">
        <v>8</v>
      </c>
      <c r="C11" s="441">
        <v>5.63</v>
      </c>
      <c r="D11" s="441">
        <v>7.89</v>
      </c>
      <c r="E11" s="441">
        <v>7.35</v>
      </c>
      <c r="F11" s="441">
        <v>9.31</v>
      </c>
    </row>
    <row r="12" spans="1:8">
      <c r="A12" s="442">
        <v>41883</v>
      </c>
      <c r="B12" s="441">
        <v>8</v>
      </c>
      <c r="C12" s="441">
        <v>5.71</v>
      </c>
      <c r="D12" s="441">
        <v>8.02</v>
      </c>
      <c r="E12" s="441">
        <v>7.37</v>
      </c>
      <c r="F12" s="441">
        <v>9.44</v>
      </c>
    </row>
    <row r="13" spans="1:8">
      <c r="A13" s="442">
        <v>41913</v>
      </c>
      <c r="B13" s="441">
        <v>8</v>
      </c>
      <c r="C13" s="441">
        <v>5.95</v>
      </c>
      <c r="D13" s="441">
        <v>8.15</v>
      </c>
      <c r="E13" s="441">
        <v>7.62</v>
      </c>
      <c r="F13" s="441">
        <v>8.5399999999999991</v>
      </c>
    </row>
    <row r="14" spans="1:8">
      <c r="A14" s="442">
        <v>41944</v>
      </c>
      <c r="B14" s="441">
        <v>9.5</v>
      </c>
      <c r="C14" s="441">
        <v>6.23</v>
      </c>
      <c r="D14" s="441">
        <v>8.41</v>
      </c>
      <c r="E14" s="441">
        <v>9.1999999999999993</v>
      </c>
      <c r="F14" s="441">
        <v>9.82</v>
      </c>
    </row>
    <row r="15" spans="1:8">
      <c r="A15" s="442">
        <v>41974</v>
      </c>
      <c r="B15" s="441">
        <v>17</v>
      </c>
      <c r="C15" s="441">
        <v>12.29</v>
      </c>
      <c r="D15" s="441">
        <v>11.74</v>
      </c>
      <c r="E15" s="441">
        <v>14.44</v>
      </c>
      <c r="F15" s="441">
        <v>13.46</v>
      </c>
    </row>
    <row r="16" spans="1:8">
      <c r="A16" s="442">
        <v>42005</v>
      </c>
      <c r="B16" s="441">
        <v>17</v>
      </c>
      <c r="C16" s="441">
        <v>12.33</v>
      </c>
      <c r="D16" s="441">
        <v>13.11</v>
      </c>
      <c r="E16" s="441">
        <v>14.83</v>
      </c>
      <c r="F16" s="441">
        <v>13.57</v>
      </c>
    </row>
    <row r="17" spans="1:9">
      <c r="A17" s="442">
        <v>42036</v>
      </c>
      <c r="B17" s="441">
        <v>15</v>
      </c>
      <c r="C17" s="441">
        <v>11.22</v>
      </c>
      <c r="D17" s="441">
        <v>11.46</v>
      </c>
      <c r="E17" s="441">
        <v>13.36</v>
      </c>
      <c r="F17" s="441">
        <v>13.74</v>
      </c>
    </row>
    <row r="18" spans="1:9">
      <c r="A18" s="442">
        <v>42064</v>
      </c>
      <c r="B18" s="441">
        <v>14</v>
      </c>
      <c r="C18" s="441">
        <v>11.16</v>
      </c>
      <c r="D18" s="441">
        <v>11.08</v>
      </c>
      <c r="E18" s="441">
        <v>13.18</v>
      </c>
      <c r="F18" s="441">
        <v>13.05</v>
      </c>
    </row>
    <row r="19" spans="1:9">
      <c r="A19" s="442">
        <v>42095</v>
      </c>
      <c r="B19" s="441">
        <v>14</v>
      </c>
      <c r="C19" s="441">
        <v>8.9700000000000006</v>
      </c>
      <c r="D19" s="441">
        <v>10.74</v>
      </c>
      <c r="E19" s="441">
        <v>12.77</v>
      </c>
      <c r="F19" s="441">
        <v>12.41</v>
      </c>
    </row>
    <row r="20" spans="1:9">
      <c r="A20" s="442">
        <v>42125</v>
      </c>
      <c r="B20" s="441">
        <v>12.5</v>
      </c>
      <c r="C20" s="441">
        <v>8.86</v>
      </c>
      <c r="D20" s="441">
        <v>10.29</v>
      </c>
      <c r="E20" s="441">
        <v>11.41</v>
      </c>
      <c r="F20" s="441">
        <v>11.67</v>
      </c>
    </row>
    <row r="21" spans="1:9">
      <c r="A21" s="442">
        <v>42156</v>
      </c>
      <c r="B21" s="441">
        <v>11.5</v>
      </c>
      <c r="C21" s="441">
        <v>9.39</v>
      </c>
      <c r="D21" s="441">
        <v>10.220000000000001</v>
      </c>
      <c r="E21" s="441">
        <v>10.98</v>
      </c>
      <c r="F21" s="441">
        <v>11.33</v>
      </c>
      <c r="I21" s="117" t="s">
        <v>421</v>
      </c>
    </row>
    <row r="22" spans="1:9">
      <c r="A22" s="442">
        <v>42186</v>
      </c>
      <c r="B22" s="441">
        <v>11.5</v>
      </c>
      <c r="C22" s="441">
        <v>8.74</v>
      </c>
      <c r="D22" s="441">
        <v>9.52</v>
      </c>
      <c r="E22" s="441">
        <v>10.33</v>
      </c>
      <c r="F22" s="441">
        <v>11.72</v>
      </c>
    </row>
    <row r="23" spans="1:9">
      <c r="A23" s="442">
        <v>42217</v>
      </c>
      <c r="B23" s="441">
        <v>11</v>
      </c>
      <c r="C23" s="441">
        <v>8.44</v>
      </c>
      <c r="D23" s="441">
        <v>9.25</v>
      </c>
      <c r="E23" s="441">
        <v>9.76</v>
      </c>
      <c r="F23" s="441">
        <v>10.25</v>
      </c>
    </row>
    <row r="24" spans="1:9">
      <c r="A24" s="442">
        <v>42248</v>
      </c>
      <c r="B24" s="441">
        <v>11</v>
      </c>
      <c r="C24" s="441">
        <v>8.4499999999999993</v>
      </c>
      <c r="D24" s="441">
        <v>9.2799999999999994</v>
      </c>
      <c r="E24" s="441">
        <v>9.8699999999999992</v>
      </c>
      <c r="F24" s="441">
        <v>10.94</v>
      </c>
    </row>
    <row r="25" spans="1:9">
      <c r="A25" s="442">
        <v>42278</v>
      </c>
      <c r="B25" s="441">
        <v>11</v>
      </c>
      <c r="C25" s="441">
        <v>6.92</v>
      </c>
      <c r="D25" s="441">
        <v>8.8699999999999992</v>
      </c>
      <c r="E25" s="441">
        <v>9.93</v>
      </c>
      <c r="F25" s="441">
        <v>10.86</v>
      </c>
    </row>
    <row r="26" spans="1:9">
      <c r="A26" s="442">
        <v>42309</v>
      </c>
      <c r="B26" s="441">
        <v>11</v>
      </c>
      <c r="C26" s="441">
        <v>7.45</v>
      </c>
      <c r="D26" s="441">
        <v>8.8800000000000008</v>
      </c>
      <c r="E26" s="441">
        <v>10.1</v>
      </c>
      <c r="F26" s="441">
        <v>9.9700000000000006</v>
      </c>
    </row>
    <row r="27" spans="1:9">
      <c r="A27" s="442">
        <v>42339</v>
      </c>
      <c r="B27" s="441">
        <v>11</v>
      </c>
      <c r="C27" s="441">
        <v>8.43</v>
      </c>
      <c r="D27" s="441">
        <v>9.25</v>
      </c>
      <c r="E27" s="441">
        <v>9.93</v>
      </c>
      <c r="F27" s="441">
        <v>10.82</v>
      </c>
    </row>
    <row r="28" spans="1:9">
      <c r="A28" s="442">
        <v>42370</v>
      </c>
      <c r="B28" s="441">
        <v>11</v>
      </c>
      <c r="C28" s="441">
        <v>8.1999999999999993</v>
      </c>
      <c r="D28" s="441">
        <v>9.41</v>
      </c>
      <c r="E28" s="441">
        <v>9.7899999999999991</v>
      </c>
      <c r="F28" s="441">
        <v>10.14</v>
      </c>
    </row>
    <row r="29" spans="1:9">
      <c r="A29" s="442">
        <v>42401</v>
      </c>
      <c r="B29" s="441">
        <v>11</v>
      </c>
      <c r="C29" s="441">
        <v>7.68</v>
      </c>
      <c r="D29" s="441">
        <v>9.07</v>
      </c>
      <c r="E29" s="441">
        <v>9.74</v>
      </c>
      <c r="F29" s="441">
        <v>10.210000000000001</v>
      </c>
    </row>
    <row r="30" spans="1:9">
      <c r="A30" s="442">
        <v>42430</v>
      </c>
      <c r="B30" s="441">
        <v>11</v>
      </c>
      <c r="C30" s="441">
        <v>7.46</v>
      </c>
      <c r="D30" s="441">
        <v>8.86</v>
      </c>
      <c r="E30" s="441">
        <v>9.76</v>
      </c>
      <c r="F30" s="441">
        <v>9.5399999999999991</v>
      </c>
    </row>
    <row r="31" spans="1:9">
      <c r="A31" s="442">
        <v>42461</v>
      </c>
      <c r="B31" s="441">
        <v>11</v>
      </c>
      <c r="C31" s="441">
        <v>7.67</v>
      </c>
      <c r="D31" s="441">
        <v>8.99</v>
      </c>
      <c r="E31" s="441">
        <v>9.64</v>
      </c>
      <c r="F31" s="441">
        <v>10.07</v>
      </c>
    </row>
    <row r="32" spans="1:9">
      <c r="A32" s="442">
        <v>42491</v>
      </c>
      <c r="B32" s="441">
        <v>11</v>
      </c>
      <c r="C32" s="441">
        <v>7.04</v>
      </c>
      <c r="D32" s="441">
        <v>8.74</v>
      </c>
      <c r="E32" s="441">
        <v>9.68</v>
      </c>
      <c r="F32" s="441">
        <v>9.99</v>
      </c>
    </row>
    <row r="33" spans="1:6">
      <c r="A33" s="442">
        <v>42522</v>
      </c>
      <c r="B33" s="441">
        <v>10.5</v>
      </c>
      <c r="C33" s="441">
        <v>6.92</v>
      </c>
      <c r="D33" s="441">
        <v>8.66</v>
      </c>
      <c r="E33" s="441">
        <v>9.3800000000000008</v>
      </c>
      <c r="F33" s="441">
        <v>9.85</v>
      </c>
    </row>
    <row r="34" spans="1:6">
      <c r="A34" s="442">
        <v>42552</v>
      </c>
      <c r="B34" s="441">
        <v>10.5</v>
      </c>
      <c r="C34" s="441">
        <v>6.78</v>
      </c>
      <c r="D34" s="441">
        <v>8.33</v>
      </c>
      <c r="E34" s="441">
        <v>9.1999999999999993</v>
      </c>
      <c r="F34" s="441">
        <v>10.42</v>
      </c>
    </row>
    <row r="35" spans="1:6">
      <c r="A35" s="442">
        <v>42583</v>
      </c>
      <c r="B35" s="441">
        <v>10.5</v>
      </c>
      <c r="C35" s="441">
        <v>6.77</v>
      </c>
      <c r="D35" s="441">
        <v>8.1</v>
      </c>
      <c r="E35" s="441">
        <v>9.16</v>
      </c>
      <c r="F35" s="441">
        <v>9.42</v>
      </c>
    </row>
    <row r="36" spans="1:6">
      <c r="A36" s="442">
        <v>42614</v>
      </c>
      <c r="B36" s="441">
        <v>10</v>
      </c>
      <c r="C36" s="441">
        <v>6</v>
      </c>
      <c r="D36" s="441">
        <v>8.09</v>
      </c>
      <c r="E36" s="441">
        <v>9.01</v>
      </c>
      <c r="F36" s="441">
        <v>10.96</v>
      </c>
    </row>
    <row r="37" spans="1:6">
      <c r="A37" s="442">
        <v>42644</v>
      </c>
      <c r="B37" s="441">
        <v>10</v>
      </c>
      <c r="C37" s="441">
        <v>6.01</v>
      </c>
      <c r="D37" s="441">
        <v>7.65</v>
      </c>
      <c r="E37" s="441">
        <v>8.89</v>
      </c>
      <c r="F37" s="441">
        <v>9.89</v>
      </c>
    </row>
    <row r="38" spans="1:6">
      <c r="A38" s="442">
        <v>42675</v>
      </c>
      <c r="B38" s="441">
        <v>10</v>
      </c>
      <c r="C38" s="441">
        <v>6.62</v>
      </c>
      <c r="D38" s="441">
        <v>7.4</v>
      </c>
      <c r="E38" s="441">
        <v>8.76</v>
      </c>
      <c r="F38" s="441">
        <v>8.6999999999999993</v>
      </c>
    </row>
    <row r="39" spans="1:6">
      <c r="A39" s="442">
        <v>42705</v>
      </c>
      <c r="B39" s="441">
        <v>10</v>
      </c>
      <c r="C39" s="441">
        <v>6.5</v>
      </c>
      <c r="D39" s="441">
        <v>7.57</v>
      </c>
      <c r="E39" s="441">
        <v>8.7100000000000009</v>
      </c>
      <c r="F39" s="441">
        <v>9.15</v>
      </c>
    </row>
    <row r="40" spans="1:6">
      <c r="A40" s="442">
        <v>42736</v>
      </c>
      <c r="B40" s="441">
        <v>10</v>
      </c>
      <c r="C40" s="441">
        <v>6.5</v>
      </c>
      <c r="D40" s="441">
        <v>7.84</v>
      </c>
      <c r="E40" s="441">
        <v>8.75</v>
      </c>
      <c r="F40" s="441">
        <v>8.9700000000000006</v>
      </c>
    </row>
    <row r="41" spans="1:6">
      <c r="A41" s="442">
        <v>42767</v>
      </c>
      <c r="B41" s="441">
        <v>10</v>
      </c>
      <c r="C41" s="441">
        <v>6.3</v>
      </c>
      <c r="D41" s="441">
        <v>7.3</v>
      </c>
      <c r="E41" s="441">
        <v>8.7799999999999994</v>
      </c>
      <c r="F41" s="441">
        <v>8.5299999999999994</v>
      </c>
    </row>
    <row r="42" spans="1:6">
      <c r="A42" s="442">
        <v>42795</v>
      </c>
      <c r="B42" s="441">
        <v>9.75</v>
      </c>
      <c r="C42" s="441">
        <v>5.91</v>
      </c>
      <c r="D42" s="441">
        <v>7.16</v>
      </c>
      <c r="E42" s="441">
        <v>8.6300000000000008</v>
      </c>
      <c r="F42" s="441">
        <v>8.9499999999999993</v>
      </c>
    </row>
    <row r="43" spans="1:6">
      <c r="A43" s="442">
        <v>42826</v>
      </c>
      <c r="B43" s="441">
        <v>9.75</v>
      </c>
      <c r="C43" s="441">
        <v>6.25</v>
      </c>
      <c r="D43" s="441">
        <v>7.13</v>
      </c>
      <c r="E43" s="441">
        <v>8.3699999999999992</v>
      </c>
      <c r="F43" s="441">
        <v>8.7100000000000009</v>
      </c>
    </row>
    <row r="44" spans="1:6">
      <c r="A44" s="442">
        <v>42856</v>
      </c>
      <c r="B44" s="441">
        <v>9.25</v>
      </c>
      <c r="C44" s="441">
        <v>6.1</v>
      </c>
      <c r="D44" s="441">
        <v>6.98</v>
      </c>
      <c r="E44" s="441">
        <v>7.93</v>
      </c>
      <c r="F44" s="441">
        <v>10.51</v>
      </c>
    </row>
    <row r="45" spans="1:6">
      <c r="A45" s="442">
        <v>42887</v>
      </c>
      <c r="B45" s="441">
        <v>9</v>
      </c>
      <c r="C45" s="441">
        <v>5.7</v>
      </c>
      <c r="D45" s="441">
        <v>6.73</v>
      </c>
      <c r="E45" s="441">
        <v>7.81</v>
      </c>
      <c r="F45" s="441">
        <v>7.98</v>
      </c>
    </row>
    <row r="46" spans="1:6">
      <c r="A46" s="442">
        <v>42917</v>
      </c>
      <c r="B46" s="441">
        <v>9</v>
      </c>
      <c r="C46" s="441">
        <v>6.07</v>
      </c>
      <c r="D46" s="441">
        <v>6.87</v>
      </c>
      <c r="E46" s="441">
        <v>7.66</v>
      </c>
      <c r="F46" s="441">
        <v>8.0500000000000007</v>
      </c>
    </row>
    <row r="47" spans="1:6">
      <c r="A47" s="442">
        <v>42948</v>
      </c>
      <c r="B47" s="441">
        <v>9</v>
      </c>
      <c r="C47" s="441">
        <v>6.07</v>
      </c>
      <c r="D47" s="441">
        <v>6.89</v>
      </c>
      <c r="E47" s="441">
        <v>7.48</v>
      </c>
      <c r="F47" s="441">
        <v>9.08</v>
      </c>
    </row>
    <row r="48" spans="1:6">
      <c r="A48" s="442">
        <v>42979</v>
      </c>
      <c r="B48" s="441">
        <v>8.5</v>
      </c>
      <c r="C48" s="441">
        <v>5.31</v>
      </c>
      <c r="D48" s="441">
        <v>6.78</v>
      </c>
      <c r="E48" s="441">
        <v>7.32</v>
      </c>
      <c r="F48" s="441">
        <v>8.35</v>
      </c>
    </row>
    <row r="49" spans="1:6">
      <c r="A49" s="442">
        <v>43009</v>
      </c>
      <c r="B49" s="441">
        <v>8.25</v>
      </c>
      <c r="C49" s="441">
        <v>5.67</v>
      </c>
      <c r="D49" s="441">
        <v>6.28</v>
      </c>
      <c r="E49" s="441">
        <v>7.06</v>
      </c>
      <c r="F49" s="441">
        <v>7.32</v>
      </c>
    </row>
    <row r="50" spans="1:6">
      <c r="A50" s="442">
        <v>43040</v>
      </c>
      <c r="B50" s="441">
        <v>8.25</v>
      </c>
      <c r="C50" s="441">
        <v>5.18</v>
      </c>
      <c r="D50" s="441">
        <v>6.94</v>
      </c>
      <c r="E50" s="441">
        <v>6.86</v>
      </c>
      <c r="F50" s="441">
        <v>7.13</v>
      </c>
    </row>
    <row r="51" spans="1:6">
      <c r="A51" s="442">
        <v>43070</v>
      </c>
      <c r="B51" s="441">
        <v>7.75</v>
      </c>
      <c r="C51" s="441">
        <v>5.27</v>
      </c>
      <c r="D51" s="441">
        <v>6.39</v>
      </c>
      <c r="E51" s="441">
        <v>6.62</v>
      </c>
      <c r="F51" s="441">
        <v>7.52</v>
      </c>
    </row>
    <row r="52" spans="1:6">
      <c r="A52" s="442">
        <v>43101</v>
      </c>
      <c r="B52" s="441">
        <v>7.75</v>
      </c>
      <c r="C52" s="441">
        <v>5.53</v>
      </c>
      <c r="D52" s="441">
        <v>6.66</v>
      </c>
      <c r="E52" s="441">
        <v>6.1</v>
      </c>
      <c r="F52" s="441">
        <v>6.65</v>
      </c>
    </row>
    <row r="53" spans="1:6">
      <c r="A53" s="442">
        <v>43132</v>
      </c>
      <c r="B53" s="441">
        <v>7.5</v>
      </c>
      <c r="C53" s="441">
        <v>5.42</v>
      </c>
      <c r="D53" s="441">
        <v>6.37</v>
      </c>
      <c r="E53" s="441">
        <v>5.95</v>
      </c>
      <c r="F53" s="441">
        <v>6.38</v>
      </c>
    </row>
    <row r="54" spans="1:6">
      <c r="A54" s="442">
        <v>43160</v>
      </c>
      <c r="B54" s="441">
        <v>7.25</v>
      </c>
      <c r="C54" s="441">
        <v>5.43</v>
      </c>
      <c r="D54" s="441">
        <v>6.21</v>
      </c>
      <c r="E54" s="441">
        <v>5.99</v>
      </c>
      <c r="F54" s="441">
        <v>6.3</v>
      </c>
    </row>
    <row r="55" spans="1:6">
      <c r="A55" s="442">
        <v>43191</v>
      </c>
      <c r="B55" s="441">
        <v>7.25</v>
      </c>
      <c r="C55" s="441">
        <v>5.29</v>
      </c>
      <c r="D55" s="441">
        <v>5.84</v>
      </c>
      <c r="E55" s="441">
        <v>5.77</v>
      </c>
      <c r="F55" s="441">
        <v>5.67</v>
      </c>
    </row>
    <row r="56" spans="1:6">
      <c r="A56" s="442">
        <v>43221</v>
      </c>
      <c r="B56" s="441">
        <v>7.25</v>
      </c>
      <c r="C56" s="441">
        <v>5.39</v>
      </c>
      <c r="D56" s="441">
        <v>5.98</v>
      </c>
      <c r="E56" s="441">
        <v>5.79</v>
      </c>
      <c r="F56" s="441">
        <v>6.28</v>
      </c>
    </row>
    <row r="57" spans="1:6">
      <c r="A57" s="442">
        <v>43252</v>
      </c>
      <c r="B57" s="441">
        <v>7.25</v>
      </c>
      <c r="C57" s="441">
        <v>5.0999999999999996</v>
      </c>
      <c r="D57" s="441">
        <v>5.69</v>
      </c>
      <c r="E57" s="441">
        <v>5.81</v>
      </c>
      <c r="F57" s="441">
        <v>5.99</v>
      </c>
    </row>
    <row r="58" spans="1:6">
      <c r="A58" s="442">
        <v>43282</v>
      </c>
      <c r="B58" s="441">
        <v>7.25</v>
      </c>
      <c r="C58" s="441">
        <v>5.04</v>
      </c>
      <c r="D58" s="441">
        <v>5.73</v>
      </c>
      <c r="E58" s="441">
        <v>5.88</v>
      </c>
      <c r="F58" s="441">
        <v>6.3</v>
      </c>
    </row>
    <row r="59" spans="1:6">
      <c r="A59" s="442">
        <v>43313</v>
      </c>
      <c r="B59" s="441">
        <v>7.25</v>
      </c>
      <c r="C59" s="441">
        <v>4.9800000000000004</v>
      </c>
      <c r="D59" s="441">
        <v>5.7</v>
      </c>
      <c r="E59" s="441">
        <v>5.97</v>
      </c>
      <c r="F59" s="441">
        <v>7.18</v>
      </c>
    </row>
    <row r="60" spans="1:6">
      <c r="A60" s="442">
        <v>43344</v>
      </c>
      <c r="B60" s="441">
        <v>7.5</v>
      </c>
      <c r="C60" s="441">
        <v>5.14</v>
      </c>
      <c r="D60" s="441">
        <v>6.02</v>
      </c>
      <c r="E60" s="441">
        <v>6.21</v>
      </c>
      <c r="F60" s="441">
        <v>6.09</v>
      </c>
    </row>
    <row r="61" spans="1:6">
      <c r="A61" s="442">
        <v>43374</v>
      </c>
      <c r="B61" s="441">
        <v>7.5</v>
      </c>
      <c r="C61" s="441">
        <v>5.54</v>
      </c>
      <c r="D61" s="441">
        <v>6.56</v>
      </c>
      <c r="E61" s="441">
        <v>6.41</v>
      </c>
      <c r="F61" s="441">
        <v>6.03</v>
      </c>
    </row>
    <row r="62" spans="1:6">
      <c r="A62" s="442">
        <v>43405</v>
      </c>
      <c r="B62" s="441">
        <v>7.5</v>
      </c>
      <c r="C62" s="441">
        <v>5.89</v>
      </c>
      <c r="D62" s="441">
        <v>6.75</v>
      </c>
      <c r="E62" s="441">
        <v>6.47</v>
      </c>
      <c r="F62" s="441">
        <v>6.92</v>
      </c>
    </row>
    <row r="63" spans="1:6">
      <c r="A63" s="442">
        <v>43435</v>
      </c>
      <c r="B63" s="441">
        <v>7.75</v>
      </c>
      <c r="C63" s="441">
        <v>5.62</v>
      </c>
      <c r="D63" s="441">
        <v>6.83</v>
      </c>
      <c r="E63" s="441">
        <v>6.54</v>
      </c>
      <c r="F63" s="441">
        <v>6.69</v>
      </c>
    </row>
    <row r="64" spans="1:6">
      <c r="A64" s="442">
        <v>43466</v>
      </c>
      <c r="B64" s="441">
        <v>7.75</v>
      </c>
      <c r="C64" s="441">
        <v>6.02</v>
      </c>
      <c r="D64" s="441">
        <v>6.91</v>
      </c>
      <c r="E64" s="441">
        <v>6.52</v>
      </c>
      <c r="F64" s="441">
        <v>6.62</v>
      </c>
    </row>
    <row r="65" spans="1:6">
      <c r="A65" s="442">
        <v>43497</v>
      </c>
      <c r="B65" s="441">
        <v>7.75</v>
      </c>
      <c r="C65" s="441">
        <v>6.15</v>
      </c>
      <c r="D65" s="441">
        <v>7.02</v>
      </c>
      <c r="E65" s="441">
        <v>6.5</v>
      </c>
      <c r="F65" s="441">
        <v>6.34</v>
      </c>
    </row>
    <row r="66" spans="1:6">
      <c r="A66" s="442">
        <v>43525</v>
      </c>
      <c r="B66" s="441">
        <v>7.75</v>
      </c>
      <c r="C66" s="441">
        <v>6.03</v>
      </c>
      <c r="D66" s="441">
        <v>7.07</v>
      </c>
      <c r="E66" s="441">
        <v>6.46</v>
      </c>
      <c r="F66" s="441">
        <v>6.48</v>
      </c>
    </row>
    <row r="67" spans="1:6">
      <c r="A67" s="442">
        <v>43556</v>
      </c>
      <c r="B67" s="441">
        <v>7.75</v>
      </c>
      <c r="C67" s="441">
        <v>5.72</v>
      </c>
      <c r="D67" s="441">
        <v>6.92</v>
      </c>
      <c r="E67" s="441">
        <v>6.46</v>
      </c>
      <c r="F67" s="441">
        <v>6.77</v>
      </c>
    </row>
    <row r="68" spans="1:6">
      <c r="A68" s="442">
        <v>43586</v>
      </c>
      <c r="B68" s="441">
        <v>7.75</v>
      </c>
      <c r="C68" s="441">
        <v>5.63</v>
      </c>
      <c r="D68" s="441">
        <v>6.85</v>
      </c>
      <c r="E68" s="441">
        <v>6.47</v>
      </c>
      <c r="F68" s="441">
        <v>6.44</v>
      </c>
    </row>
    <row r="69" spans="1:6">
      <c r="A69" s="442">
        <v>43617</v>
      </c>
      <c r="B69" s="441">
        <v>7.5</v>
      </c>
      <c r="C69" s="441">
        <v>5.72</v>
      </c>
      <c r="D69" s="441">
        <v>6.75</v>
      </c>
      <c r="E69" s="441">
        <v>6.37</v>
      </c>
      <c r="F69" s="441">
        <v>6.88</v>
      </c>
    </row>
    <row r="70" spans="1:6">
      <c r="A70" s="442">
        <v>43647</v>
      </c>
      <c r="B70" s="441">
        <v>7.25</v>
      </c>
      <c r="C70" s="441">
        <v>5.33</v>
      </c>
      <c r="D70" s="441">
        <v>6.69</v>
      </c>
      <c r="E70" s="441">
        <v>6.14</v>
      </c>
      <c r="F70" s="441">
        <v>6.35</v>
      </c>
    </row>
    <row r="71" spans="1:6">
      <c r="A71" s="442">
        <v>43678</v>
      </c>
      <c r="B71" s="441">
        <v>7.25</v>
      </c>
      <c r="C71" s="441">
        <v>5.18</v>
      </c>
      <c r="D71" s="441">
        <v>6.49</v>
      </c>
      <c r="E71" s="441">
        <v>5.96</v>
      </c>
      <c r="F71" s="441">
        <v>6.21</v>
      </c>
    </row>
    <row r="72" spans="1:6">
      <c r="A72" s="442">
        <v>43709</v>
      </c>
      <c r="B72" s="441">
        <v>7</v>
      </c>
      <c r="C72" s="441">
        <v>5.03</v>
      </c>
      <c r="D72" s="441">
        <v>6.28</v>
      </c>
      <c r="E72" s="441">
        <v>5.8</v>
      </c>
      <c r="F72" s="441">
        <v>7.09</v>
      </c>
    </row>
    <row r="73" spans="1:6">
      <c r="A73" s="442">
        <v>43739</v>
      </c>
      <c r="B73" s="441">
        <v>6.5</v>
      </c>
      <c r="C73" s="441">
        <v>4.9000000000000004</v>
      </c>
      <c r="D73" s="441">
        <v>6.16</v>
      </c>
      <c r="E73" s="441">
        <v>5.7</v>
      </c>
      <c r="F73" s="441">
        <v>6.3</v>
      </c>
    </row>
    <row r="74" spans="1:6">
      <c r="A74" s="442">
        <v>43770</v>
      </c>
      <c r="B74" s="441">
        <v>6.5</v>
      </c>
      <c r="C74" s="441">
        <v>4.4800000000000004</v>
      </c>
      <c r="D74" s="441">
        <v>5.84</v>
      </c>
      <c r="E74" s="441">
        <v>5.4</v>
      </c>
      <c r="F74" s="441">
        <v>6.18</v>
      </c>
    </row>
    <row r="75" spans="1:6">
      <c r="A75" s="442">
        <v>43800</v>
      </c>
      <c r="B75" s="441">
        <v>6.25</v>
      </c>
      <c r="C75" s="441">
        <v>4.66</v>
      </c>
      <c r="D75" s="441">
        <v>5.56</v>
      </c>
      <c r="E75" s="441">
        <v>5.15</v>
      </c>
      <c r="F75" s="441">
        <v>5.84</v>
      </c>
    </row>
    <row r="76" spans="1:6">
      <c r="A76" s="442">
        <v>43831</v>
      </c>
      <c r="B76" s="441">
        <v>6.25</v>
      </c>
      <c r="C76" s="441">
        <v>4.46</v>
      </c>
      <c r="D76" s="441">
        <v>5.48</v>
      </c>
      <c r="E76" s="441">
        <v>5</v>
      </c>
      <c r="F76" s="441">
        <v>5.76</v>
      </c>
    </row>
    <row r="77" spans="1:6">
      <c r="A77" s="442">
        <v>43862</v>
      </c>
      <c r="B77" s="441">
        <v>6</v>
      </c>
      <c r="C77" s="441">
        <v>4.2300000000000004</v>
      </c>
      <c r="D77" s="441">
        <v>5.18</v>
      </c>
      <c r="E77" s="441">
        <v>4.8099999999999996</v>
      </c>
      <c r="F77" s="441">
        <v>5.12</v>
      </c>
    </row>
    <row r="78" spans="1:6">
      <c r="A78" s="442">
        <v>43891</v>
      </c>
      <c r="B78" s="441">
        <v>6</v>
      </c>
      <c r="C78" s="441">
        <v>4.21</v>
      </c>
      <c r="D78" s="441">
        <v>4.8899999999999997</v>
      </c>
      <c r="E78" s="441">
        <v>4.7699999999999996</v>
      </c>
      <c r="F78" s="441">
        <v>5.18</v>
      </c>
    </row>
    <row r="79" spans="1:6">
      <c r="A79" s="442">
        <v>43922</v>
      </c>
      <c r="B79" s="441">
        <v>5.5</v>
      </c>
      <c r="C79" s="441">
        <v>4.67</v>
      </c>
      <c r="D79" s="441">
        <v>5</v>
      </c>
      <c r="E79" s="441">
        <v>4.75</v>
      </c>
      <c r="F79" s="441">
        <v>5.12</v>
      </c>
    </row>
    <row r="80" spans="1:6">
      <c r="A80" s="442">
        <v>43952</v>
      </c>
      <c r="B80" s="441">
        <v>5.5</v>
      </c>
      <c r="C80" s="441">
        <v>4.05</v>
      </c>
      <c r="D80" s="441">
        <v>4.9000000000000004</v>
      </c>
      <c r="E80" s="441">
        <v>4.4000000000000004</v>
      </c>
      <c r="F80" s="441">
        <v>4.9800000000000004</v>
      </c>
    </row>
    <row r="81" spans="1:6">
      <c r="A81" s="442">
        <v>43983</v>
      </c>
      <c r="B81" s="441">
        <v>4.5</v>
      </c>
      <c r="C81" s="441">
        <v>3.9</v>
      </c>
      <c r="D81" s="441">
        <v>4.74</v>
      </c>
      <c r="E81" s="441">
        <v>4.03</v>
      </c>
      <c r="F81" s="441">
        <v>4.57</v>
      </c>
    </row>
    <row r="82" spans="1:6">
      <c r="A82" s="442">
        <v>44013</v>
      </c>
      <c r="B82" s="441">
        <v>4.25</v>
      </c>
      <c r="C82" s="441">
        <v>3.43</v>
      </c>
      <c r="D82" s="441">
        <v>4.3099999999999996</v>
      </c>
      <c r="E82" s="441">
        <v>3.31</v>
      </c>
      <c r="F82" s="441">
        <v>4.32</v>
      </c>
    </row>
    <row r="83" spans="1:6">
      <c r="A83" s="442">
        <v>44044</v>
      </c>
      <c r="B83" s="441">
        <v>4.25</v>
      </c>
      <c r="C83" s="441">
        <v>3.18</v>
      </c>
      <c r="D83" s="441">
        <v>4.07</v>
      </c>
      <c r="E83" s="441">
        <v>3.18</v>
      </c>
      <c r="F83" s="441">
        <v>4.1100000000000003</v>
      </c>
    </row>
    <row r="84" spans="1:6">
      <c r="A84" s="442">
        <v>44075</v>
      </c>
      <c r="B84" s="441">
        <v>4.25</v>
      </c>
      <c r="C84" s="441">
        <v>3.27</v>
      </c>
      <c r="D84" s="441">
        <v>4.0999999999999996</v>
      </c>
      <c r="E84" s="441">
        <v>3.2</v>
      </c>
      <c r="F84" s="441">
        <v>4.74</v>
      </c>
    </row>
    <row r="85" spans="1:6">
      <c r="A85" s="442">
        <v>44105</v>
      </c>
      <c r="B85" s="441">
        <v>4.25</v>
      </c>
      <c r="C85" s="441">
        <v>3.23</v>
      </c>
      <c r="D85" s="441">
        <v>4.13</v>
      </c>
      <c r="E85" s="441">
        <v>3.27</v>
      </c>
      <c r="F85" s="441">
        <v>4.28</v>
      </c>
    </row>
    <row r="86" spans="1:6">
      <c r="A86" s="442">
        <v>44136</v>
      </c>
      <c r="B86" s="441">
        <v>4.25</v>
      </c>
      <c r="C86" s="441">
        <v>3.22</v>
      </c>
      <c r="D86" s="441">
        <v>4.1500000000000004</v>
      </c>
      <c r="E86" s="441">
        <v>3.27</v>
      </c>
      <c r="F86" s="441">
        <v>4.49</v>
      </c>
    </row>
    <row r="87" spans="1:6">
      <c r="A87" s="442">
        <v>44166</v>
      </c>
      <c r="B87" s="441">
        <v>4.25</v>
      </c>
      <c r="C87" s="441">
        <v>3.38</v>
      </c>
      <c r="D87" s="441">
        <v>4.17</v>
      </c>
      <c r="E87" s="441">
        <v>3.31</v>
      </c>
      <c r="F87" s="441">
        <v>4.72</v>
      </c>
    </row>
    <row r="88" spans="1:6">
      <c r="A88" s="442">
        <v>44197</v>
      </c>
      <c r="B88" s="441">
        <v>4.25</v>
      </c>
      <c r="C88" s="441">
        <v>3.36</v>
      </c>
      <c r="D88" s="441">
        <v>4.18</v>
      </c>
      <c r="E88" s="441">
        <v>3.36</v>
      </c>
      <c r="F88" s="441">
        <v>4.59</v>
      </c>
    </row>
    <row r="89" spans="1:6">
      <c r="A89" s="442">
        <v>44228</v>
      </c>
      <c r="B89" s="441">
        <v>4.25</v>
      </c>
      <c r="C89" s="441">
        <v>3.16</v>
      </c>
      <c r="D89" s="441">
        <v>4.26</v>
      </c>
      <c r="E89" s="441">
        <v>3.28</v>
      </c>
      <c r="F89" s="441">
        <v>4.87</v>
      </c>
    </row>
    <row r="90" spans="1:6">
      <c r="A90" s="442">
        <v>44256</v>
      </c>
      <c r="B90" s="441">
        <v>4.5</v>
      </c>
      <c r="C90" s="441">
        <v>3.22</v>
      </c>
      <c r="D90" s="441">
        <v>4.2</v>
      </c>
      <c r="E90" s="441">
        <v>3.38</v>
      </c>
      <c r="F90" s="441">
        <v>5.15</v>
      </c>
    </row>
    <row r="91" spans="1:6">
      <c r="A91" s="442">
        <v>44287</v>
      </c>
      <c r="B91" s="441">
        <v>5</v>
      </c>
      <c r="C91" s="441">
        <v>3.32</v>
      </c>
      <c r="D91" s="441">
        <v>4.49</v>
      </c>
      <c r="E91" s="441">
        <v>3.61</v>
      </c>
      <c r="F91" s="441">
        <v>5.26</v>
      </c>
    </row>
    <row r="92" spans="1:6">
      <c r="A92" s="442">
        <v>44317</v>
      </c>
      <c r="B92" s="441">
        <v>5</v>
      </c>
      <c r="C92" s="441">
        <v>3.3</v>
      </c>
      <c r="D92" s="441">
        <v>4.4800000000000004</v>
      </c>
      <c r="E92" s="441">
        <v>3.92</v>
      </c>
      <c r="F92" s="441">
        <v>5.21</v>
      </c>
    </row>
    <row r="93" spans="1:6">
      <c r="A93" s="442">
        <v>44348</v>
      </c>
      <c r="B93" s="441">
        <v>5.5</v>
      </c>
      <c r="C93" s="441">
        <v>3.41</v>
      </c>
      <c r="D93" s="441">
        <v>4.76</v>
      </c>
      <c r="E93" s="441">
        <v>4.24</v>
      </c>
      <c r="F93" s="441">
        <v>6.1</v>
      </c>
    </row>
    <row r="94" spans="1:6">
      <c r="A94" s="442">
        <v>44378</v>
      </c>
      <c r="B94" s="441">
        <v>6.5</v>
      </c>
      <c r="C94" s="441">
        <v>3.62</v>
      </c>
      <c r="D94" s="441">
        <v>5.14</v>
      </c>
      <c r="E94" s="441">
        <v>4.8</v>
      </c>
      <c r="F94" s="441">
        <v>5.8</v>
      </c>
    </row>
    <row r="95" spans="1:6">
      <c r="A95" s="442">
        <v>44409</v>
      </c>
      <c r="B95" s="441">
        <v>6.5</v>
      </c>
      <c r="C95" s="441">
        <v>3.86</v>
      </c>
      <c r="D95" s="441">
        <v>5.8</v>
      </c>
      <c r="E95" s="441">
        <v>5.39</v>
      </c>
      <c r="F95" s="441">
        <v>6.32</v>
      </c>
    </row>
    <row r="96" spans="1:6">
      <c r="A96" s="442">
        <v>44440</v>
      </c>
      <c r="B96" s="441">
        <v>6.75</v>
      </c>
      <c r="C96" s="441">
        <v>4.1399999999999997</v>
      </c>
      <c r="D96" s="441">
        <v>5.93</v>
      </c>
      <c r="E96" s="441">
        <v>5.62</v>
      </c>
      <c r="F96" s="441">
        <v>6.52</v>
      </c>
    </row>
    <row r="97" spans="1:6">
      <c r="A97" s="442">
        <v>44470</v>
      </c>
      <c r="B97" s="441">
        <v>7.5</v>
      </c>
      <c r="C97" s="441">
        <v>4.33</v>
      </c>
      <c r="D97" s="441">
        <v>6.07</v>
      </c>
      <c r="E97" s="441">
        <v>5.97</v>
      </c>
      <c r="F97" s="441">
        <v>6.64</v>
      </c>
    </row>
    <row r="98" spans="1:6">
      <c r="A98" s="442">
        <v>44501</v>
      </c>
      <c r="B98" s="441">
        <v>7.5</v>
      </c>
      <c r="C98" s="441">
        <v>4.62</v>
      </c>
      <c r="D98" s="441">
        <v>6.5</v>
      </c>
      <c r="E98" s="441">
        <v>6.47</v>
      </c>
      <c r="F98" s="441">
        <v>7.43</v>
      </c>
    </row>
    <row r="99" spans="1:6">
      <c r="A99" s="442">
        <v>44531</v>
      </c>
      <c r="B99" s="441">
        <v>8.5</v>
      </c>
      <c r="C99" s="441">
        <v>5.12</v>
      </c>
      <c r="D99" s="441">
        <v>7.44</v>
      </c>
      <c r="E99" s="441">
        <v>6.95</v>
      </c>
      <c r="F99" s="441">
        <v>7.5</v>
      </c>
    </row>
    <row r="100" spans="1:6">
      <c r="A100" s="442">
        <v>44562</v>
      </c>
      <c r="B100" s="441">
        <v>8.5</v>
      </c>
      <c r="C100" s="441">
        <v>5.1100000000000003</v>
      </c>
      <c r="D100" s="441">
        <v>7.67</v>
      </c>
      <c r="E100" s="441">
        <v>7.32</v>
      </c>
      <c r="F100" s="441">
        <v>8.09</v>
      </c>
    </row>
    <row r="101" spans="1:6">
      <c r="A101" s="442">
        <v>44593</v>
      </c>
      <c r="B101" s="441">
        <v>20</v>
      </c>
      <c r="C101" s="441">
        <v>6.31</v>
      </c>
      <c r="D101" s="441">
        <v>8.1300000000000008</v>
      </c>
      <c r="E101" s="441">
        <v>8.3800000000000008</v>
      </c>
      <c r="F101" s="441">
        <v>8.6300000000000008</v>
      </c>
    </row>
    <row r="102" spans="1:6">
      <c r="A102" s="442">
        <v>44621</v>
      </c>
      <c r="B102" s="441">
        <v>20</v>
      </c>
      <c r="C102" s="441">
        <v>18.670000000000002</v>
      </c>
      <c r="D102" s="441">
        <v>9.6300000000000008</v>
      </c>
      <c r="E102" s="441">
        <v>17.649999999999999</v>
      </c>
      <c r="F102" s="441">
        <v>16.14</v>
      </c>
    </row>
    <row r="103" spans="1:6">
      <c r="A103" s="442">
        <v>44652</v>
      </c>
      <c r="B103" s="441">
        <v>17</v>
      </c>
      <c r="C103" s="441">
        <v>13.87</v>
      </c>
      <c r="D103" s="441">
        <v>9.31</v>
      </c>
      <c r="E103" s="441">
        <v>14.88</v>
      </c>
      <c r="F103" s="441">
        <v>12.84</v>
      </c>
    </row>
    <row r="104" spans="1:6">
      <c r="A104" s="442">
        <v>44682</v>
      </c>
      <c r="B104" s="441">
        <v>11</v>
      </c>
      <c r="C104" s="441">
        <v>7.99</v>
      </c>
      <c r="D104" s="441">
        <v>8.1999999999999993</v>
      </c>
      <c r="E104" s="441">
        <v>11.12</v>
      </c>
      <c r="F104" s="441">
        <v>10.36</v>
      </c>
    </row>
    <row r="105" spans="1:6">
      <c r="A105" s="442">
        <v>44713</v>
      </c>
      <c r="B105" s="441">
        <v>9.5</v>
      </c>
      <c r="C105" s="441">
        <v>6.92</v>
      </c>
      <c r="D105" s="441">
        <v>8.52</v>
      </c>
      <c r="E105" s="441">
        <v>7.91</v>
      </c>
      <c r="F105" s="441">
        <v>8.5399999999999991</v>
      </c>
    </row>
    <row r="106" spans="1:6">
      <c r="A106" s="442">
        <v>44743</v>
      </c>
      <c r="B106" s="441">
        <v>8</v>
      </c>
      <c r="C106" s="441">
        <v>6.11</v>
      </c>
      <c r="D106" s="441">
        <v>7.44</v>
      </c>
      <c r="E106" s="441">
        <v>7.39</v>
      </c>
      <c r="F106" s="441">
        <v>8.2100000000000009</v>
      </c>
    </row>
    <row r="107" spans="1:6">
      <c r="A107" s="442">
        <v>44774</v>
      </c>
      <c r="B107" s="441">
        <v>8</v>
      </c>
      <c r="C107" s="441">
        <v>5</v>
      </c>
      <c r="D107" s="441">
        <v>6.75</v>
      </c>
      <c r="E107" s="441">
        <v>6.56</v>
      </c>
      <c r="F107" s="441">
        <v>7.76</v>
      </c>
    </row>
    <row r="108" spans="1:6">
      <c r="A108" s="442">
        <v>44805</v>
      </c>
      <c r="B108" s="441">
        <v>7.5</v>
      </c>
      <c r="C108" s="441">
        <v>5.49</v>
      </c>
      <c r="D108" s="441">
        <v>7.05</v>
      </c>
      <c r="E108" s="441">
        <v>6.34</v>
      </c>
      <c r="F108" s="441">
        <v>7.99</v>
      </c>
    </row>
    <row r="109" spans="1:6">
      <c r="A109" s="442">
        <v>44835</v>
      </c>
      <c r="B109" s="441">
        <v>7.5</v>
      </c>
      <c r="C109" s="441">
        <v>5.12</v>
      </c>
      <c r="D109" s="441">
        <v>7.25</v>
      </c>
      <c r="E109" s="441">
        <v>6.48</v>
      </c>
      <c r="F109" s="441">
        <v>8.2899999999999991</v>
      </c>
    </row>
    <row r="110" spans="1:6">
      <c r="A110" s="442">
        <v>44866</v>
      </c>
      <c r="B110" s="441">
        <v>7.5</v>
      </c>
      <c r="C110" s="441">
        <v>5.25</v>
      </c>
      <c r="D110" s="441">
        <v>7.27</v>
      </c>
      <c r="E110" s="441">
        <v>6.4</v>
      </c>
      <c r="F110" s="441">
        <v>7.78</v>
      </c>
    </row>
    <row r="111" spans="1:6">
      <c r="A111" s="442">
        <v>44896</v>
      </c>
      <c r="B111" s="441">
        <v>7.5</v>
      </c>
      <c r="C111" s="441">
        <v>5.38</v>
      </c>
      <c r="D111" s="441">
        <v>7.28</v>
      </c>
      <c r="E111" s="441">
        <v>6.33</v>
      </c>
      <c r="F111" s="441">
        <v>8.4499999999999993</v>
      </c>
    </row>
    <row r="112" spans="1:6">
      <c r="A112" s="442">
        <v>44927</v>
      </c>
      <c r="B112" s="441">
        <v>7.5</v>
      </c>
      <c r="C112" s="441">
        <v>5.27</v>
      </c>
      <c r="D112" s="441">
        <v>7.12</v>
      </c>
      <c r="E112" s="441">
        <v>6.27</v>
      </c>
      <c r="F112" s="441">
        <v>6.71</v>
      </c>
    </row>
    <row r="113" spans="1:6">
      <c r="A113" s="442">
        <v>44958</v>
      </c>
      <c r="B113" s="441">
        <v>7.5</v>
      </c>
      <c r="C113" s="441">
        <v>5.36</v>
      </c>
      <c r="D113" s="441">
        <v>7.06</v>
      </c>
      <c r="E113" s="441">
        <v>6.21</v>
      </c>
      <c r="F113" s="441">
        <v>7.33</v>
      </c>
    </row>
    <row r="114" spans="1:6">
      <c r="A114" s="442">
        <v>44986</v>
      </c>
      <c r="B114" s="441">
        <v>7.5</v>
      </c>
      <c r="C114" s="441">
        <v>5.72</v>
      </c>
      <c r="D114" s="441">
        <v>7.38</v>
      </c>
      <c r="E114" s="441">
        <v>6.48</v>
      </c>
      <c r="F114" s="441">
        <v>7.51</v>
      </c>
    </row>
    <row r="115" spans="1:6">
      <c r="A115" s="442">
        <v>45017</v>
      </c>
      <c r="B115" s="441">
        <v>7.5</v>
      </c>
      <c r="C115" s="441">
        <v>5.63</v>
      </c>
      <c r="D115" s="441">
        <v>7.44</v>
      </c>
      <c r="E115" s="441">
        <v>6.35</v>
      </c>
      <c r="F115" s="441">
        <v>7.5</v>
      </c>
    </row>
    <row r="116" spans="1:6">
      <c r="A116" s="442">
        <v>45047</v>
      </c>
      <c r="B116" s="441">
        <v>7.5</v>
      </c>
      <c r="C116" s="441">
        <v>5.44</v>
      </c>
      <c r="D116" s="441">
        <v>7.29</v>
      </c>
      <c r="E116" s="441">
        <v>6.23</v>
      </c>
      <c r="F116" s="441">
        <v>7.26</v>
      </c>
    </row>
    <row r="117" spans="1:6">
      <c r="A117" s="442">
        <v>45078</v>
      </c>
      <c r="B117" s="441">
        <v>7.5</v>
      </c>
      <c r="C117" s="441">
        <v>5.35</v>
      </c>
      <c r="D117" s="441">
        <v>7.33</v>
      </c>
      <c r="E117" s="441">
        <v>6.31</v>
      </c>
      <c r="F117" s="441">
        <v>7.54</v>
      </c>
    </row>
    <row r="118" spans="1:6">
      <c r="A118" s="442">
        <v>45108</v>
      </c>
      <c r="B118" s="441">
        <v>8.5</v>
      </c>
      <c r="C118" s="441">
        <v>5.69</v>
      </c>
      <c r="D118" s="441">
        <v>7.46</v>
      </c>
      <c r="E118" s="441">
        <v>6.81</v>
      </c>
      <c r="F118" s="441">
        <v>6.9</v>
      </c>
    </row>
    <row r="119" spans="1:6">
      <c r="A119" s="442">
        <v>45139</v>
      </c>
      <c r="B119" s="441">
        <v>12</v>
      </c>
      <c r="C119" s="441">
        <v>8.58</v>
      </c>
      <c r="D119" s="441">
        <v>8.36</v>
      </c>
      <c r="E119" s="441">
        <v>9.17</v>
      </c>
      <c r="F119" s="441">
        <v>8.7899999999999991</v>
      </c>
    </row>
    <row r="120" spans="1:6">
      <c r="A120" s="442">
        <v>45170</v>
      </c>
      <c r="B120" s="441">
        <v>13</v>
      </c>
      <c r="C120" s="441">
        <v>9.4</v>
      </c>
      <c r="D120" s="441">
        <v>9.4600000000000009</v>
      </c>
      <c r="E120" s="441">
        <v>11.25</v>
      </c>
      <c r="F120" s="441">
        <v>12.57</v>
      </c>
    </row>
    <row r="121" spans="1:6">
      <c r="A121" s="442">
        <v>45200</v>
      </c>
      <c r="B121" s="441">
        <v>15</v>
      </c>
      <c r="C121" s="441">
        <v>9.9600000000000009</v>
      </c>
      <c r="D121" s="441">
        <v>10.14</v>
      </c>
      <c r="E121" s="441">
        <v>12.01</v>
      </c>
      <c r="F121" s="441">
        <v>13.6</v>
      </c>
    </row>
    <row r="122" spans="1:6">
      <c r="A122" s="442">
        <v>45231</v>
      </c>
      <c r="B122" s="441">
        <v>15</v>
      </c>
      <c r="C122" s="441">
        <v>11.64</v>
      </c>
      <c r="D122" s="441">
        <v>12.4</v>
      </c>
      <c r="E122" s="441">
        <v>13.71</v>
      </c>
      <c r="F122" s="441">
        <v>15.07</v>
      </c>
    </row>
    <row r="123" spans="1:6">
      <c r="A123" s="442">
        <v>45261</v>
      </c>
      <c r="B123" s="441">
        <v>16</v>
      </c>
      <c r="C123" s="441">
        <v>12.78</v>
      </c>
      <c r="D123" s="441">
        <v>11.9</v>
      </c>
      <c r="E123" s="441">
        <v>14.43</v>
      </c>
      <c r="F123" s="441">
        <v>15.41</v>
      </c>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6CF6B-4FB7-4D60-80C8-8853011E81B0}">
  <dimension ref="A1:H123"/>
  <sheetViews>
    <sheetView workbookViewId="0">
      <selection activeCell="D22" sqref="D22"/>
    </sheetView>
  </sheetViews>
  <sheetFormatPr defaultRowHeight="14.4"/>
  <cols>
    <col min="1" max="1" width="8.88671875" style="441"/>
    <col min="2" max="6" width="17.6640625" style="441" customWidth="1"/>
    <col min="7" max="16384" width="8.88671875" style="441"/>
  </cols>
  <sheetData>
    <row r="1" spans="1:6">
      <c r="A1" s="201" t="s">
        <v>779</v>
      </c>
    </row>
    <row r="2" spans="1:6">
      <c r="C2" s="441" t="s">
        <v>775</v>
      </c>
      <c r="D2" s="441" t="s">
        <v>775</v>
      </c>
      <c r="E2" s="441" t="s">
        <v>777</v>
      </c>
      <c r="F2" s="441" t="s">
        <v>777</v>
      </c>
    </row>
    <row r="3" spans="1:6">
      <c r="B3" s="441" t="s">
        <v>486</v>
      </c>
      <c r="C3" s="441" t="s">
        <v>774</v>
      </c>
      <c r="D3" s="441" t="s">
        <v>776</v>
      </c>
      <c r="E3" s="441" t="s">
        <v>774</v>
      </c>
      <c r="F3" s="441" t="s">
        <v>776</v>
      </c>
    </row>
    <row r="4" spans="1:6">
      <c r="A4" s="442">
        <v>41640</v>
      </c>
      <c r="B4" s="441">
        <v>5.5</v>
      </c>
      <c r="C4" s="441">
        <v>5.3</v>
      </c>
      <c r="D4" s="441">
        <v>7.33</v>
      </c>
      <c r="E4" s="441">
        <v>5.61</v>
      </c>
      <c r="F4" s="441">
        <v>8.01</v>
      </c>
    </row>
    <row r="5" spans="1:6">
      <c r="A5" s="442">
        <v>41671</v>
      </c>
      <c r="B5" s="441">
        <v>5.5</v>
      </c>
      <c r="C5" s="441">
        <v>5.09</v>
      </c>
      <c r="D5" s="441">
        <v>7.3</v>
      </c>
      <c r="E5" s="441">
        <v>5.56</v>
      </c>
      <c r="F5" s="441">
        <v>7.91</v>
      </c>
    </row>
    <row r="6" spans="1:6">
      <c r="A6" s="442">
        <v>41699</v>
      </c>
      <c r="B6" s="441">
        <v>7</v>
      </c>
      <c r="C6" s="441">
        <v>5.07</v>
      </c>
      <c r="D6" s="441">
        <v>7.17</v>
      </c>
      <c r="E6" s="441">
        <v>6.9</v>
      </c>
      <c r="F6" s="441">
        <v>7.72</v>
      </c>
    </row>
    <row r="7" spans="1:6">
      <c r="A7" s="442">
        <v>41730</v>
      </c>
      <c r="B7" s="441">
        <v>7.5</v>
      </c>
      <c r="C7" s="441">
        <v>5.18</v>
      </c>
      <c r="D7" s="441">
        <v>7.56</v>
      </c>
      <c r="E7" s="441">
        <v>7.14</v>
      </c>
      <c r="F7" s="441">
        <v>8.65</v>
      </c>
    </row>
    <row r="8" spans="1:6">
      <c r="A8" s="442">
        <v>41760</v>
      </c>
      <c r="B8" s="441">
        <v>7.5</v>
      </c>
      <c r="C8" s="441">
        <v>5.19</v>
      </c>
      <c r="D8" s="441">
        <v>7.78</v>
      </c>
      <c r="E8" s="441">
        <v>7.54</v>
      </c>
      <c r="F8" s="441">
        <v>8.66</v>
      </c>
    </row>
    <row r="9" spans="1:6">
      <c r="A9" s="442">
        <v>41791</v>
      </c>
      <c r="B9" s="441">
        <v>7.5</v>
      </c>
      <c r="C9" s="441">
        <v>5.33</v>
      </c>
      <c r="D9" s="441">
        <v>7.72</v>
      </c>
      <c r="E9" s="441">
        <v>7.51</v>
      </c>
      <c r="F9" s="441">
        <v>8.66</v>
      </c>
    </row>
    <row r="10" spans="1:6">
      <c r="A10" s="442">
        <v>41821</v>
      </c>
      <c r="B10" s="441">
        <v>8</v>
      </c>
      <c r="C10" s="441">
        <v>5.54</v>
      </c>
      <c r="D10" s="441">
        <v>7.8</v>
      </c>
      <c r="E10" s="441">
        <v>7.49</v>
      </c>
      <c r="F10" s="441">
        <v>8.77</v>
      </c>
    </row>
    <row r="11" spans="1:6">
      <c r="A11" s="442">
        <v>41852</v>
      </c>
      <c r="B11" s="441">
        <v>8</v>
      </c>
      <c r="C11" s="441">
        <v>5.63</v>
      </c>
      <c r="D11" s="441">
        <v>7.89</v>
      </c>
      <c r="E11" s="441">
        <v>7.35</v>
      </c>
      <c r="F11" s="441">
        <v>9.31</v>
      </c>
    </row>
    <row r="12" spans="1:6">
      <c r="A12" s="442">
        <v>41883</v>
      </c>
      <c r="B12" s="441">
        <v>8</v>
      </c>
      <c r="C12" s="441">
        <v>5.71</v>
      </c>
      <c r="D12" s="441">
        <v>8.02</v>
      </c>
      <c r="E12" s="441">
        <v>7.37</v>
      </c>
      <c r="F12" s="441">
        <v>9.44</v>
      </c>
    </row>
    <row r="13" spans="1:6">
      <c r="A13" s="442">
        <v>41913</v>
      </c>
      <c r="B13" s="441">
        <v>8</v>
      </c>
      <c r="C13" s="441">
        <v>5.95</v>
      </c>
      <c r="D13" s="441">
        <v>8.15</v>
      </c>
      <c r="E13" s="441">
        <v>7.62</v>
      </c>
      <c r="F13" s="441">
        <v>8.5399999999999991</v>
      </c>
    </row>
    <row r="14" spans="1:6">
      <c r="A14" s="442">
        <v>41944</v>
      </c>
      <c r="B14" s="441">
        <v>9.5</v>
      </c>
      <c r="C14" s="441">
        <v>6.23</v>
      </c>
      <c r="D14" s="441">
        <v>8.41</v>
      </c>
      <c r="E14" s="441">
        <v>9.1999999999999993</v>
      </c>
      <c r="F14" s="441">
        <v>9.82</v>
      </c>
    </row>
    <row r="15" spans="1:6">
      <c r="A15" s="442">
        <v>41974</v>
      </c>
      <c r="B15" s="441">
        <v>17</v>
      </c>
      <c r="C15" s="441">
        <v>12.29</v>
      </c>
      <c r="D15" s="441">
        <v>11.74</v>
      </c>
      <c r="E15" s="441">
        <v>14.44</v>
      </c>
      <c r="F15" s="441">
        <v>13.46</v>
      </c>
    </row>
    <row r="16" spans="1:6">
      <c r="A16" s="442">
        <v>42005</v>
      </c>
      <c r="B16" s="441">
        <v>17</v>
      </c>
      <c r="C16" s="441">
        <v>12.33</v>
      </c>
      <c r="D16" s="441">
        <v>13.11</v>
      </c>
      <c r="E16" s="441">
        <v>14.83</v>
      </c>
      <c r="F16" s="441">
        <v>13.57</v>
      </c>
    </row>
    <row r="17" spans="1:8">
      <c r="A17" s="442">
        <v>42036</v>
      </c>
      <c r="B17" s="441">
        <v>15</v>
      </c>
      <c r="C17" s="441">
        <v>11.22</v>
      </c>
      <c r="D17" s="441">
        <v>11.46</v>
      </c>
      <c r="E17" s="441">
        <v>13.36</v>
      </c>
      <c r="F17" s="441">
        <v>13.74</v>
      </c>
    </row>
    <row r="18" spans="1:8">
      <c r="A18" s="442">
        <v>42064</v>
      </c>
      <c r="B18" s="441">
        <v>14</v>
      </c>
      <c r="C18" s="441">
        <v>11.16</v>
      </c>
      <c r="D18" s="441">
        <v>11.08</v>
      </c>
      <c r="E18" s="441">
        <v>13.18</v>
      </c>
      <c r="F18" s="441">
        <v>13.05</v>
      </c>
    </row>
    <row r="19" spans="1:8">
      <c r="A19" s="442">
        <v>42095</v>
      </c>
      <c r="B19" s="441">
        <v>14</v>
      </c>
      <c r="C19" s="441">
        <v>8.9700000000000006</v>
      </c>
      <c r="D19" s="441">
        <v>10.74</v>
      </c>
      <c r="E19" s="441">
        <v>12.77</v>
      </c>
      <c r="F19" s="441">
        <v>12.41</v>
      </c>
    </row>
    <row r="20" spans="1:8">
      <c r="A20" s="442">
        <v>42125</v>
      </c>
      <c r="B20" s="441">
        <v>12.5</v>
      </c>
      <c r="C20" s="441">
        <v>8.86</v>
      </c>
      <c r="D20" s="441">
        <v>10.29</v>
      </c>
      <c r="E20" s="441">
        <v>11.41</v>
      </c>
      <c r="F20" s="441">
        <v>11.67</v>
      </c>
    </row>
    <row r="21" spans="1:8">
      <c r="A21" s="442">
        <v>42156</v>
      </c>
      <c r="B21" s="441">
        <v>11.5</v>
      </c>
      <c r="C21" s="441">
        <v>9.39</v>
      </c>
      <c r="D21" s="441">
        <v>10.220000000000001</v>
      </c>
      <c r="E21" s="441">
        <v>10.98</v>
      </c>
      <c r="F21" s="441">
        <v>11.33</v>
      </c>
    </row>
    <row r="22" spans="1:8">
      <c r="A22" s="442">
        <v>42186</v>
      </c>
      <c r="B22" s="441">
        <v>11.5</v>
      </c>
      <c r="C22" s="441">
        <v>8.74</v>
      </c>
      <c r="D22" s="441">
        <v>9.52</v>
      </c>
      <c r="E22" s="441">
        <v>10.33</v>
      </c>
      <c r="F22" s="441">
        <v>11.72</v>
      </c>
      <c r="H22" s="441" t="s">
        <v>777</v>
      </c>
    </row>
    <row r="23" spans="1:8">
      <c r="A23" s="442">
        <v>42217</v>
      </c>
      <c r="B23" s="441">
        <v>11</v>
      </c>
      <c r="C23" s="441">
        <v>8.44</v>
      </c>
      <c r="D23" s="441">
        <v>9.25</v>
      </c>
      <c r="E23" s="441">
        <v>9.76</v>
      </c>
      <c r="F23" s="441">
        <v>10.25</v>
      </c>
      <c r="H23" s="441" t="s">
        <v>774</v>
      </c>
    </row>
    <row r="24" spans="1:8">
      <c r="A24" s="442">
        <v>42248</v>
      </c>
      <c r="B24" s="441">
        <v>11</v>
      </c>
      <c r="C24" s="441">
        <v>8.4499999999999993</v>
      </c>
      <c r="D24" s="441">
        <v>9.2799999999999994</v>
      </c>
      <c r="E24" s="441">
        <v>9.8699999999999992</v>
      </c>
      <c r="F24" s="441">
        <v>10.94</v>
      </c>
    </row>
    <row r="25" spans="1:8">
      <c r="A25" s="442">
        <v>42278</v>
      </c>
      <c r="B25" s="441">
        <v>11</v>
      </c>
      <c r="C25" s="441">
        <v>6.92</v>
      </c>
      <c r="D25" s="441">
        <v>8.8699999999999992</v>
      </c>
      <c r="E25" s="441">
        <v>9.93</v>
      </c>
      <c r="F25" s="441">
        <v>10.86</v>
      </c>
    </row>
    <row r="26" spans="1:8">
      <c r="A26" s="442">
        <v>42309</v>
      </c>
      <c r="B26" s="441">
        <v>11</v>
      </c>
      <c r="C26" s="441">
        <v>7.45</v>
      </c>
      <c r="D26" s="441">
        <v>8.8800000000000008</v>
      </c>
      <c r="E26" s="441">
        <v>10.1</v>
      </c>
      <c r="F26" s="441">
        <v>9.9700000000000006</v>
      </c>
    </row>
    <row r="27" spans="1:8">
      <c r="A27" s="442">
        <v>42339</v>
      </c>
      <c r="B27" s="441">
        <v>11</v>
      </c>
      <c r="C27" s="441">
        <v>8.43</v>
      </c>
      <c r="D27" s="441">
        <v>9.25</v>
      </c>
      <c r="E27" s="441">
        <v>9.93</v>
      </c>
      <c r="F27" s="441">
        <v>10.82</v>
      </c>
    </row>
    <row r="28" spans="1:8">
      <c r="A28" s="442">
        <v>42370</v>
      </c>
      <c r="B28" s="441">
        <v>11</v>
      </c>
      <c r="C28" s="441">
        <v>8.1999999999999993</v>
      </c>
      <c r="D28" s="441">
        <v>9.41</v>
      </c>
      <c r="E28" s="441">
        <v>9.7899999999999991</v>
      </c>
      <c r="F28" s="441">
        <v>10.14</v>
      </c>
    </row>
    <row r="29" spans="1:8">
      <c r="A29" s="442">
        <v>42401</v>
      </c>
      <c r="B29" s="441">
        <v>11</v>
      </c>
      <c r="C29" s="441">
        <v>7.68</v>
      </c>
      <c r="D29" s="441">
        <v>9.07</v>
      </c>
      <c r="E29" s="441">
        <v>9.74</v>
      </c>
      <c r="F29" s="441">
        <v>10.210000000000001</v>
      </c>
    </row>
    <row r="30" spans="1:8">
      <c r="A30" s="442">
        <v>42430</v>
      </c>
      <c r="B30" s="441">
        <v>11</v>
      </c>
      <c r="C30" s="441">
        <v>7.46</v>
      </c>
      <c r="D30" s="441">
        <v>8.86</v>
      </c>
      <c r="E30" s="441">
        <v>9.76</v>
      </c>
      <c r="F30" s="441">
        <v>9.5399999999999991</v>
      </c>
    </row>
    <row r="31" spans="1:8">
      <c r="A31" s="442">
        <v>42461</v>
      </c>
      <c r="B31" s="441">
        <v>11</v>
      </c>
      <c r="C31" s="441">
        <v>7.67</v>
      </c>
      <c r="D31" s="441">
        <v>8.99</v>
      </c>
      <c r="E31" s="441">
        <v>9.64</v>
      </c>
      <c r="F31" s="441">
        <v>10.07</v>
      </c>
    </row>
    <row r="32" spans="1:8">
      <c r="A32" s="442">
        <v>42491</v>
      </c>
      <c r="B32" s="441">
        <v>11</v>
      </c>
      <c r="C32" s="441">
        <v>7.04</v>
      </c>
      <c r="D32" s="441">
        <v>8.74</v>
      </c>
      <c r="E32" s="441">
        <v>9.68</v>
      </c>
      <c r="F32" s="441">
        <v>9.99</v>
      </c>
    </row>
    <row r="33" spans="1:8">
      <c r="A33" s="442">
        <v>42522</v>
      </c>
      <c r="B33" s="441">
        <v>10.5</v>
      </c>
      <c r="C33" s="441">
        <v>6.92</v>
      </c>
      <c r="D33" s="441">
        <v>8.66</v>
      </c>
      <c r="E33" s="441">
        <v>9.3800000000000008</v>
      </c>
      <c r="F33" s="441">
        <v>9.85</v>
      </c>
    </row>
    <row r="34" spans="1:8">
      <c r="A34" s="442">
        <v>42552</v>
      </c>
      <c r="B34" s="441">
        <v>10.5</v>
      </c>
      <c r="C34" s="441">
        <v>6.78</v>
      </c>
      <c r="D34" s="441">
        <v>8.33</v>
      </c>
      <c r="E34" s="441">
        <v>9.1999999999999993</v>
      </c>
      <c r="F34" s="441">
        <v>10.42</v>
      </c>
    </row>
    <row r="35" spans="1:8">
      <c r="A35" s="442">
        <v>42583</v>
      </c>
      <c r="B35" s="441">
        <v>10.5</v>
      </c>
      <c r="C35" s="441">
        <v>6.77</v>
      </c>
      <c r="D35" s="441">
        <v>8.1</v>
      </c>
      <c r="E35" s="441">
        <v>9.16</v>
      </c>
      <c r="F35" s="441">
        <v>9.42</v>
      </c>
    </row>
    <row r="36" spans="1:8">
      <c r="A36" s="442">
        <v>42614</v>
      </c>
      <c r="B36" s="441">
        <v>10</v>
      </c>
      <c r="C36" s="441">
        <v>6</v>
      </c>
      <c r="D36" s="441">
        <v>8.09</v>
      </c>
      <c r="E36" s="441">
        <v>9.01</v>
      </c>
      <c r="F36" s="441">
        <v>10.96</v>
      </c>
    </row>
    <row r="37" spans="1:8">
      <c r="A37" s="442">
        <v>42644</v>
      </c>
      <c r="B37" s="441">
        <v>10</v>
      </c>
      <c r="C37" s="441">
        <v>6.01</v>
      </c>
      <c r="D37" s="441">
        <v>7.65</v>
      </c>
      <c r="E37" s="441">
        <v>8.89</v>
      </c>
      <c r="F37" s="441">
        <v>9.89</v>
      </c>
    </row>
    <row r="38" spans="1:8">
      <c r="A38" s="442">
        <v>42675</v>
      </c>
      <c r="B38" s="441">
        <v>10</v>
      </c>
      <c r="C38" s="441">
        <v>6.62</v>
      </c>
      <c r="D38" s="441">
        <v>7.4</v>
      </c>
      <c r="E38" s="441">
        <v>8.76</v>
      </c>
      <c r="F38" s="441">
        <v>8.6999999999999993</v>
      </c>
    </row>
    <row r="39" spans="1:8">
      <c r="A39" s="442">
        <v>42705</v>
      </c>
      <c r="B39" s="441">
        <v>10</v>
      </c>
      <c r="C39" s="441">
        <v>6.5</v>
      </c>
      <c r="D39" s="441">
        <v>7.57</v>
      </c>
      <c r="E39" s="441">
        <v>8.7100000000000009</v>
      </c>
      <c r="F39" s="441">
        <v>9.15</v>
      </c>
      <c r="H39" s="117" t="s">
        <v>421</v>
      </c>
    </row>
    <row r="40" spans="1:8">
      <c r="A40" s="442">
        <v>42736</v>
      </c>
      <c r="B40" s="441">
        <v>10</v>
      </c>
      <c r="C40" s="441">
        <v>6.5</v>
      </c>
      <c r="D40" s="441">
        <v>7.84</v>
      </c>
      <c r="E40" s="441">
        <v>8.75</v>
      </c>
      <c r="F40" s="441">
        <v>8.9700000000000006</v>
      </c>
    </row>
    <row r="41" spans="1:8">
      <c r="A41" s="442">
        <v>42767</v>
      </c>
      <c r="B41" s="441">
        <v>10</v>
      </c>
      <c r="C41" s="441">
        <v>6.3</v>
      </c>
      <c r="D41" s="441">
        <v>7.3</v>
      </c>
      <c r="E41" s="441">
        <v>8.7799999999999994</v>
      </c>
      <c r="F41" s="441">
        <v>8.5299999999999994</v>
      </c>
    </row>
    <row r="42" spans="1:8">
      <c r="A42" s="442">
        <v>42795</v>
      </c>
      <c r="B42" s="441">
        <v>9.75</v>
      </c>
      <c r="C42" s="441">
        <v>5.91</v>
      </c>
      <c r="D42" s="441">
        <v>7.16</v>
      </c>
      <c r="E42" s="441">
        <v>8.6300000000000008</v>
      </c>
      <c r="F42" s="441">
        <v>8.9499999999999993</v>
      </c>
    </row>
    <row r="43" spans="1:8">
      <c r="A43" s="442">
        <v>42826</v>
      </c>
      <c r="B43" s="441">
        <v>9.75</v>
      </c>
      <c r="C43" s="441">
        <v>6.25</v>
      </c>
      <c r="D43" s="441">
        <v>7.13</v>
      </c>
      <c r="E43" s="441">
        <v>8.3699999999999992</v>
      </c>
      <c r="F43" s="441">
        <v>8.7100000000000009</v>
      </c>
    </row>
    <row r="44" spans="1:8">
      <c r="A44" s="442">
        <v>42856</v>
      </c>
      <c r="B44" s="441">
        <v>9.25</v>
      </c>
      <c r="C44" s="441">
        <v>6.1</v>
      </c>
      <c r="D44" s="441">
        <v>6.98</v>
      </c>
      <c r="E44" s="441">
        <v>7.93</v>
      </c>
      <c r="F44" s="441">
        <v>10.51</v>
      </c>
    </row>
    <row r="45" spans="1:8">
      <c r="A45" s="442">
        <v>42887</v>
      </c>
      <c r="B45" s="441">
        <v>9</v>
      </c>
      <c r="C45" s="441">
        <v>5.7</v>
      </c>
      <c r="D45" s="441">
        <v>6.73</v>
      </c>
      <c r="E45" s="441">
        <v>7.81</v>
      </c>
      <c r="F45" s="441">
        <v>7.98</v>
      </c>
    </row>
    <row r="46" spans="1:8">
      <c r="A46" s="442">
        <v>42917</v>
      </c>
      <c r="B46" s="441">
        <v>9</v>
      </c>
      <c r="C46" s="441">
        <v>6.07</v>
      </c>
      <c r="D46" s="441">
        <v>6.87</v>
      </c>
      <c r="E46" s="441">
        <v>7.66</v>
      </c>
      <c r="F46" s="441">
        <v>8.0500000000000007</v>
      </c>
    </row>
    <row r="47" spans="1:8">
      <c r="A47" s="442">
        <v>42948</v>
      </c>
      <c r="B47" s="441">
        <v>9</v>
      </c>
      <c r="C47" s="441">
        <v>6.07</v>
      </c>
      <c r="D47" s="441">
        <v>6.89</v>
      </c>
      <c r="E47" s="441">
        <v>7.48</v>
      </c>
      <c r="F47" s="441">
        <v>9.08</v>
      </c>
    </row>
    <row r="48" spans="1:8">
      <c r="A48" s="442">
        <v>42979</v>
      </c>
      <c r="B48" s="441">
        <v>8.5</v>
      </c>
      <c r="C48" s="441">
        <v>5.31</v>
      </c>
      <c r="D48" s="441">
        <v>6.78</v>
      </c>
      <c r="E48" s="441">
        <v>7.32</v>
      </c>
      <c r="F48" s="441">
        <v>8.35</v>
      </c>
    </row>
    <row r="49" spans="1:6">
      <c r="A49" s="442">
        <v>43009</v>
      </c>
      <c r="B49" s="441">
        <v>8.25</v>
      </c>
      <c r="C49" s="441">
        <v>5.67</v>
      </c>
      <c r="D49" s="441">
        <v>6.28</v>
      </c>
      <c r="E49" s="441">
        <v>7.06</v>
      </c>
      <c r="F49" s="441">
        <v>7.32</v>
      </c>
    </row>
    <row r="50" spans="1:6">
      <c r="A50" s="442">
        <v>43040</v>
      </c>
      <c r="B50" s="441">
        <v>8.25</v>
      </c>
      <c r="C50" s="441">
        <v>5.18</v>
      </c>
      <c r="D50" s="441">
        <v>6.94</v>
      </c>
      <c r="E50" s="441">
        <v>6.86</v>
      </c>
      <c r="F50" s="441">
        <v>7.13</v>
      </c>
    </row>
    <row r="51" spans="1:6">
      <c r="A51" s="442">
        <v>43070</v>
      </c>
      <c r="B51" s="441">
        <v>7.75</v>
      </c>
      <c r="C51" s="441">
        <v>5.27</v>
      </c>
      <c r="D51" s="441">
        <v>6.39</v>
      </c>
      <c r="E51" s="441">
        <v>6.62</v>
      </c>
      <c r="F51" s="441">
        <v>7.52</v>
      </c>
    </row>
    <row r="52" spans="1:6">
      <c r="A52" s="442">
        <v>43101</v>
      </c>
      <c r="B52" s="441">
        <v>7.75</v>
      </c>
      <c r="C52" s="441">
        <v>5.53</v>
      </c>
      <c r="D52" s="441">
        <v>6.66</v>
      </c>
      <c r="E52" s="441">
        <v>6.1</v>
      </c>
      <c r="F52" s="441">
        <v>6.65</v>
      </c>
    </row>
    <row r="53" spans="1:6">
      <c r="A53" s="442">
        <v>43132</v>
      </c>
      <c r="B53" s="441">
        <v>7.5</v>
      </c>
      <c r="C53" s="441">
        <v>5.42</v>
      </c>
      <c r="D53" s="441">
        <v>6.37</v>
      </c>
      <c r="E53" s="441">
        <v>5.95</v>
      </c>
      <c r="F53" s="441">
        <v>6.38</v>
      </c>
    </row>
    <row r="54" spans="1:6">
      <c r="A54" s="442">
        <v>43160</v>
      </c>
      <c r="B54" s="441">
        <v>7.25</v>
      </c>
      <c r="C54" s="441">
        <v>5.43</v>
      </c>
      <c r="D54" s="441">
        <v>6.21</v>
      </c>
      <c r="E54" s="441">
        <v>5.99</v>
      </c>
      <c r="F54" s="441">
        <v>6.3</v>
      </c>
    </row>
    <row r="55" spans="1:6">
      <c r="A55" s="442">
        <v>43191</v>
      </c>
      <c r="B55" s="441">
        <v>7.25</v>
      </c>
      <c r="C55" s="441">
        <v>5.29</v>
      </c>
      <c r="D55" s="441">
        <v>5.84</v>
      </c>
      <c r="E55" s="441">
        <v>5.77</v>
      </c>
      <c r="F55" s="441">
        <v>5.67</v>
      </c>
    </row>
    <row r="56" spans="1:6">
      <c r="A56" s="442">
        <v>43221</v>
      </c>
      <c r="B56" s="441">
        <v>7.25</v>
      </c>
      <c r="C56" s="441">
        <v>5.39</v>
      </c>
      <c r="D56" s="441">
        <v>5.98</v>
      </c>
      <c r="E56" s="441">
        <v>5.79</v>
      </c>
      <c r="F56" s="441">
        <v>6.28</v>
      </c>
    </row>
    <row r="57" spans="1:6">
      <c r="A57" s="442">
        <v>43252</v>
      </c>
      <c r="B57" s="441">
        <v>7.25</v>
      </c>
      <c r="C57" s="441">
        <v>5.0999999999999996</v>
      </c>
      <c r="D57" s="441">
        <v>5.69</v>
      </c>
      <c r="E57" s="441">
        <v>5.81</v>
      </c>
      <c r="F57" s="441">
        <v>5.99</v>
      </c>
    </row>
    <row r="58" spans="1:6">
      <c r="A58" s="442">
        <v>43282</v>
      </c>
      <c r="B58" s="441">
        <v>7.25</v>
      </c>
      <c r="C58" s="441">
        <v>5.04</v>
      </c>
      <c r="D58" s="441">
        <v>5.73</v>
      </c>
      <c r="E58" s="441">
        <v>5.88</v>
      </c>
      <c r="F58" s="441">
        <v>6.3</v>
      </c>
    </row>
    <row r="59" spans="1:6">
      <c r="A59" s="442">
        <v>43313</v>
      </c>
      <c r="B59" s="441">
        <v>7.25</v>
      </c>
      <c r="C59" s="441">
        <v>4.9800000000000004</v>
      </c>
      <c r="D59" s="441">
        <v>5.7</v>
      </c>
      <c r="E59" s="441">
        <v>5.97</v>
      </c>
      <c r="F59" s="441">
        <v>7.18</v>
      </c>
    </row>
    <row r="60" spans="1:6">
      <c r="A60" s="442">
        <v>43344</v>
      </c>
      <c r="B60" s="441">
        <v>7.5</v>
      </c>
      <c r="C60" s="441">
        <v>5.14</v>
      </c>
      <c r="D60" s="441">
        <v>6.02</v>
      </c>
      <c r="E60" s="441">
        <v>6.21</v>
      </c>
      <c r="F60" s="441">
        <v>6.09</v>
      </c>
    </row>
    <row r="61" spans="1:6">
      <c r="A61" s="442">
        <v>43374</v>
      </c>
      <c r="B61" s="441">
        <v>7.5</v>
      </c>
      <c r="C61" s="441">
        <v>5.54</v>
      </c>
      <c r="D61" s="441">
        <v>6.56</v>
      </c>
      <c r="E61" s="441">
        <v>6.41</v>
      </c>
      <c r="F61" s="441">
        <v>6.03</v>
      </c>
    </row>
    <row r="62" spans="1:6">
      <c r="A62" s="442">
        <v>43405</v>
      </c>
      <c r="B62" s="441">
        <v>7.5</v>
      </c>
      <c r="C62" s="441">
        <v>5.89</v>
      </c>
      <c r="D62" s="441">
        <v>6.75</v>
      </c>
      <c r="E62" s="441">
        <v>6.47</v>
      </c>
      <c r="F62" s="441">
        <v>6.92</v>
      </c>
    </row>
    <row r="63" spans="1:6">
      <c r="A63" s="442">
        <v>43435</v>
      </c>
      <c r="B63" s="441">
        <v>7.75</v>
      </c>
      <c r="C63" s="441">
        <v>5.62</v>
      </c>
      <c r="D63" s="441">
        <v>6.83</v>
      </c>
      <c r="E63" s="441">
        <v>6.54</v>
      </c>
      <c r="F63" s="441">
        <v>6.69</v>
      </c>
    </row>
    <row r="64" spans="1:6">
      <c r="A64" s="442">
        <v>43466</v>
      </c>
      <c r="B64" s="441">
        <v>7.75</v>
      </c>
      <c r="C64" s="441">
        <v>6.02</v>
      </c>
      <c r="D64" s="441">
        <v>6.91</v>
      </c>
      <c r="E64" s="441">
        <v>6.52</v>
      </c>
      <c r="F64" s="441">
        <v>6.62</v>
      </c>
    </row>
    <row r="65" spans="1:6">
      <c r="A65" s="442">
        <v>43497</v>
      </c>
      <c r="B65" s="441">
        <v>7.75</v>
      </c>
      <c r="C65" s="441">
        <v>6.15</v>
      </c>
      <c r="D65" s="441">
        <v>7.02</v>
      </c>
      <c r="E65" s="441">
        <v>6.5</v>
      </c>
      <c r="F65" s="441">
        <v>6.34</v>
      </c>
    </row>
    <row r="66" spans="1:6">
      <c r="A66" s="442">
        <v>43525</v>
      </c>
      <c r="B66" s="441">
        <v>7.75</v>
      </c>
      <c r="C66" s="441">
        <v>6.03</v>
      </c>
      <c r="D66" s="441">
        <v>7.07</v>
      </c>
      <c r="E66" s="441">
        <v>6.46</v>
      </c>
      <c r="F66" s="441">
        <v>6.48</v>
      </c>
    </row>
    <row r="67" spans="1:6">
      <c r="A67" s="442">
        <v>43556</v>
      </c>
      <c r="B67" s="441">
        <v>7.75</v>
      </c>
      <c r="C67" s="441">
        <v>5.72</v>
      </c>
      <c r="D67" s="441">
        <v>6.92</v>
      </c>
      <c r="E67" s="441">
        <v>6.46</v>
      </c>
      <c r="F67" s="441">
        <v>6.77</v>
      </c>
    </row>
    <row r="68" spans="1:6">
      <c r="A68" s="442">
        <v>43586</v>
      </c>
      <c r="B68" s="441">
        <v>7.75</v>
      </c>
      <c r="C68" s="441">
        <v>5.63</v>
      </c>
      <c r="D68" s="441">
        <v>6.85</v>
      </c>
      <c r="E68" s="441">
        <v>6.47</v>
      </c>
      <c r="F68" s="441">
        <v>6.44</v>
      </c>
    </row>
    <row r="69" spans="1:6">
      <c r="A69" s="442">
        <v>43617</v>
      </c>
      <c r="B69" s="441">
        <v>7.5</v>
      </c>
      <c r="C69" s="441">
        <v>5.72</v>
      </c>
      <c r="D69" s="441">
        <v>6.75</v>
      </c>
      <c r="E69" s="441">
        <v>6.37</v>
      </c>
      <c r="F69" s="441">
        <v>6.88</v>
      </c>
    </row>
    <row r="70" spans="1:6">
      <c r="A70" s="442">
        <v>43647</v>
      </c>
      <c r="B70" s="441">
        <v>7.25</v>
      </c>
      <c r="C70" s="441">
        <v>5.33</v>
      </c>
      <c r="D70" s="441">
        <v>6.69</v>
      </c>
      <c r="E70" s="441">
        <v>6.14</v>
      </c>
      <c r="F70" s="441">
        <v>6.35</v>
      </c>
    </row>
    <row r="71" spans="1:6">
      <c r="A71" s="442">
        <v>43678</v>
      </c>
      <c r="B71" s="441">
        <v>7.25</v>
      </c>
      <c r="C71" s="441">
        <v>5.18</v>
      </c>
      <c r="D71" s="441">
        <v>6.49</v>
      </c>
      <c r="E71" s="441">
        <v>5.96</v>
      </c>
      <c r="F71" s="441">
        <v>6.21</v>
      </c>
    </row>
    <row r="72" spans="1:6">
      <c r="A72" s="442">
        <v>43709</v>
      </c>
      <c r="B72" s="441">
        <v>7</v>
      </c>
      <c r="C72" s="441">
        <v>5.03</v>
      </c>
      <c r="D72" s="441">
        <v>6.28</v>
      </c>
      <c r="E72" s="441">
        <v>5.8</v>
      </c>
      <c r="F72" s="441">
        <v>7.09</v>
      </c>
    </row>
    <row r="73" spans="1:6">
      <c r="A73" s="442">
        <v>43739</v>
      </c>
      <c r="B73" s="441">
        <v>6.5</v>
      </c>
      <c r="C73" s="441">
        <v>4.9000000000000004</v>
      </c>
      <c r="D73" s="441">
        <v>6.16</v>
      </c>
      <c r="E73" s="441">
        <v>5.7</v>
      </c>
      <c r="F73" s="441">
        <v>6.3</v>
      </c>
    </row>
    <row r="74" spans="1:6">
      <c r="A74" s="442">
        <v>43770</v>
      </c>
      <c r="B74" s="441">
        <v>6.5</v>
      </c>
      <c r="C74" s="441">
        <v>4.4800000000000004</v>
      </c>
      <c r="D74" s="441">
        <v>5.84</v>
      </c>
      <c r="E74" s="441">
        <v>5.4</v>
      </c>
      <c r="F74" s="441">
        <v>6.18</v>
      </c>
    </row>
    <row r="75" spans="1:6">
      <c r="A75" s="442">
        <v>43800</v>
      </c>
      <c r="B75" s="441">
        <v>6.25</v>
      </c>
      <c r="C75" s="441">
        <v>4.66</v>
      </c>
      <c r="D75" s="441">
        <v>5.56</v>
      </c>
      <c r="E75" s="441">
        <v>5.15</v>
      </c>
      <c r="F75" s="441">
        <v>5.84</v>
      </c>
    </row>
    <row r="76" spans="1:6">
      <c r="A76" s="442">
        <v>43831</v>
      </c>
      <c r="B76" s="441">
        <v>6.25</v>
      </c>
      <c r="C76" s="441">
        <v>4.46</v>
      </c>
      <c r="D76" s="441">
        <v>5.48</v>
      </c>
      <c r="E76" s="441">
        <v>5</v>
      </c>
      <c r="F76" s="441">
        <v>5.76</v>
      </c>
    </row>
    <row r="77" spans="1:6">
      <c r="A77" s="442">
        <v>43862</v>
      </c>
      <c r="B77" s="441">
        <v>6</v>
      </c>
      <c r="C77" s="441">
        <v>4.2300000000000004</v>
      </c>
      <c r="D77" s="441">
        <v>5.18</v>
      </c>
      <c r="E77" s="441">
        <v>4.8099999999999996</v>
      </c>
      <c r="F77" s="441">
        <v>5.12</v>
      </c>
    </row>
    <row r="78" spans="1:6">
      <c r="A78" s="442">
        <v>43891</v>
      </c>
      <c r="B78" s="441">
        <v>6</v>
      </c>
      <c r="C78" s="441">
        <v>4.21</v>
      </c>
      <c r="D78" s="441">
        <v>4.8899999999999997</v>
      </c>
      <c r="E78" s="441">
        <v>4.7699999999999996</v>
      </c>
      <c r="F78" s="441">
        <v>5.18</v>
      </c>
    </row>
    <row r="79" spans="1:6">
      <c r="A79" s="442">
        <v>43922</v>
      </c>
      <c r="B79" s="441">
        <v>5.5</v>
      </c>
      <c r="C79" s="441">
        <v>4.67</v>
      </c>
      <c r="D79" s="441">
        <v>5</v>
      </c>
      <c r="E79" s="441">
        <v>4.75</v>
      </c>
      <c r="F79" s="441">
        <v>5.12</v>
      </c>
    </row>
    <row r="80" spans="1:6">
      <c r="A80" s="442">
        <v>43952</v>
      </c>
      <c r="B80" s="441">
        <v>5.5</v>
      </c>
      <c r="C80" s="441">
        <v>4.05</v>
      </c>
      <c r="D80" s="441">
        <v>4.9000000000000004</v>
      </c>
      <c r="E80" s="441">
        <v>4.4000000000000004</v>
      </c>
      <c r="F80" s="441">
        <v>4.9800000000000004</v>
      </c>
    </row>
    <row r="81" spans="1:6">
      <c r="A81" s="442">
        <v>43983</v>
      </c>
      <c r="B81" s="441">
        <v>4.5</v>
      </c>
      <c r="C81" s="441">
        <v>3.9</v>
      </c>
      <c r="D81" s="441">
        <v>4.74</v>
      </c>
      <c r="E81" s="441">
        <v>4.03</v>
      </c>
      <c r="F81" s="441">
        <v>4.57</v>
      </c>
    </row>
    <row r="82" spans="1:6">
      <c r="A82" s="442">
        <v>44013</v>
      </c>
      <c r="B82" s="441">
        <v>4.25</v>
      </c>
      <c r="C82" s="441">
        <v>3.43</v>
      </c>
      <c r="D82" s="441">
        <v>4.3099999999999996</v>
      </c>
      <c r="E82" s="441">
        <v>3.31</v>
      </c>
      <c r="F82" s="441">
        <v>4.32</v>
      </c>
    </row>
    <row r="83" spans="1:6">
      <c r="A83" s="442">
        <v>44044</v>
      </c>
      <c r="B83" s="441">
        <v>4.25</v>
      </c>
      <c r="C83" s="441">
        <v>3.18</v>
      </c>
      <c r="D83" s="441">
        <v>4.07</v>
      </c>
      <c r="E83" s="441">
        <v>3.18</v>
      </c>
      <c r="F83" s="441">
        <v>4.1100000000000003</v>
      </c>
    </row>
    <row r="84" spans="1:6">
      <c r="A84" s="442">
        <v>44075</v>
      </c>
      <c r="B84" s="441">
        <v>4.25</v>
      </c>
      <c r="C84" s="441">
        <v>3.27</v>
      </c>
      <c r="D84" s="441">
        <v>4.0999999999999996</v>
      </c>
      <c r="E84" s="441">
        <v>3.2</v>
      </c>
      <c r="F84" s="441">
        <v>4.74</v>
      </c>
    </row>
    <row r="85" spans="1:6">
      <c r="A85" s="442">
        <v>44105</v>
      </c>
      <c r="B85" s="441">
        <v>4.25</v>
      </c>
      <c r="C85" s="441">
        <v>3.23</v>
      </c>
      <c r="D85" s="441">
        <v>4.13</v>
      </c>
      <c r="E85" s="441">
        <v>3.27</v>
      </c>
      <c r="F85" s="441">
        <v>4.28</v>
      </c>
    </row>
    <row r="86" spans="1:6">
      <c r="A86" s="442">
        <v>44136</v>
      </c>
      <c r="B86" s="441">
        <v>4.25</v>
      </c>
      <c r="C86" s="441">
        <v>3.22</v>
      </c>
      <c r="D86" s="441">
        <v>4.1500000000000004</v>
      </c>
      <c r="E86" s="441">
        <v>3.27</v>
      </c>
      <c r="F86" s="441">
        <v>4.49</v>
      </c>
    </row>
    <row r="87" spans="1:6">
      <c r="A87" s="442">
        <v>44166</v>
      </c>
      <c r="B87" s="441">
        <v>4.25</v>
      </c>
      <c r="C87" s="441">
        <v>3.38</v>
      </c>
      <c r="D87" s="441">
        <v>4.17</v>
      </c>
      <c r="E87" s="441">
        <v>3.31</v>
      </c>
      <c r="F87" s="441">
        <v>4.72</v>
      </c>
    </row>
    <row r="88" spans="1:6">
      <c r="A88" s="442">
        <v>44197</v>
      </c>
      <c r="B88" s="441">
        <v>4.25</v>
      </c>
      <c r="C88" s="441">
        <v>3.36</v>
      </c>
      <c r="D88" s="441">
        <v>4.18</v>
      </c>
      <c r="E88" s="441">
        <v>3.36</v>
      </c>
      <c r="F88" s="441">
        <v>4.59</v>
      </c>
    </row>
    <row r="89" spans="1:6">
      <c r="A89" s="442">
        <v>44228</v>
      </c>
      <c r="B89" s="441">
        <v>4.25</v>
      </c>
      <c r="C89" s="441">
        <v>3.16</v>
      </c>
      <c r="D89" s="441">
        <v>4.26</v>
      </c>
      <c r="E89" s="441">
        <v>3.28</v>
      </c>
      <c r="F89" s="441">
        <v>4.87</v>
      </c>
    </row>
    <row r="90" spans="1:6">
      <c r="A90" s="442">
        <v>44256</v>
      </c>
      <c r="B90" s="441">
        <v>4.5</v>
      </c>
      <c r="C90" s="441">
        <v>3.22</v>
      </c>
      <c r="D90" s="441">
        <v>4.2</v>
      </c>
      <c r="E90" s="441">
        <v>3.38</v>
      </c>
      <c r="F90" s="441">
        <v>5.15</v>
      </c>
    </row>
    <row r="91" spans="1:6">
      <c r="A91" s="442">
        <v>44287</v>
      </c>
      <c r="B91" s="441">
        <v>5</v>
      </c>
      <c r="C91" s="441">
        <v>3.32</v>
      </c>
      <c r="D91" s="441">
        <v>4.49</v>
      </c>
      <c r="E91" s="441">
        <v>3.61</v>
      </c>
      <c r="F91" s="441">
        <v>5.26</v>
      </c>
    </row>
    <row r="92" spans="1:6">
      <c r="A92" s="442">
        <v>44317</v>
      </c>
      <c r="B92" s="441">
        <v>5</v>
      </c>
      <c r="C92" s="441">
        <v>3.3</v>
      </c>
      <c r="D92" s="441">
        <v>4.4800000000000004</v>
      </c>
      <c r="E92" s="441">
        <v>3.92</v>
      </c>
      <c r="F92" s="441">
        <v>5.21</v>
      </c>
    </row>
    <row r="93" spans="1:6">
      <c r="A93" s="442">
        <v>44348</v>
      </c>
      <c r="B93" s="441">
        <v>5.5</v>
      </c>
      <c r="C93" s="441">
        <v>3.41</v>
      </c>
      <c r="D93" s="441">
        <v>4.76</v>
      </c>
      <c r="E93" s="441">
        <v>4.24</v>
      </c>
      <c r="F93" s="441">
        <v>6.1</v>
      </c>
    </row>
    <row r="94" spans="1:6">
      <c r="A94" s="442">
        <v>44378</v>
      </c>
      <c r="B94" s="441">
        <v>6.5</v>
      </c>
      <c r="C94" s="441">
        <v>3.62</v>
      </c>
      <c r="D94" s="441">
        <v>5.14</v>
      </c>
      <c r="E94" s="441">
        <v>4.8</v>
      </c>
      <c r="F94" s="441">
        <v>5.8</v>
      </c>
    </row>
    <row r="95" spans="1:6">
      <c r="A95" s="442">
        <v>44409</v>
      </c>
      <c r="B95" s="441">
        <v>6.5</v>
      </c>
      <c r="C95" s="441">
        <v>3.86</v>
      </c>
      <c r="D95" s="441">
        <v>5.8</v>
      </c>
      <c r="E95" s="441">
        <v>5.39</v>
      </c>
      <c r="F95" s="441">
        <v>6.32</v>
      </c>
    </row>
    <row r="96" spans="1:6">
      <c r="A96" s="442">
        <v>44440</v>
      </c>
      <c r="B96" s="441">
        <v>6.75</v>
      </c>
      <c r="C96" s="441">
        <v>4.1399999999999997</v>
      </c>
      <c r="D96" s="441">
        <v>5.93</v>
      </c>
      <c r="E96" s="441">
        <v>5.62</v>
      </c>
      <c r="F96" s="441">
        <v>6.52</v>
      </c>
    </row>
    <row r="97" spans="1:6">
      <c r="A97" s="442">
        <v>44470</v>
      </c>
      <c r="B97" s="441">
        <v>7.5</v>
      </c>
      <c r="C97" s="441">
        <v>4.33</v>
      </c>
      <c r="D97" s="441">
        <v>6.07</v>
      </c>
      <c r="E97" s="441">
        <v>5.97</v>
      </c>
      <c r="F97" s="441">
        <v>6.64</v>
      </c>
    </row>
    <row r="98" spans="1:6">
      <c r="A98" s="442">
        <v>44501</v>
      </c>
      <c r="B98" s="441">
        <v>7.5</v>
      </c>
      <c r="C98" s="441">
        <v>4.62</v>
      </c>
      <c r="D98" s="441">
        <v>6.5</v>
      </c>
      <c r="E98" s="441">
        <v>6.47</v>
      </c>
      <c r="F98" s="441">
        <v>7.43</v>
      </c>
    </row>
    <row r="99" spans="1:6">
      <c r="A99" s="442">
        <v>44531</v>
      </c>
      <c r="B99" s="441">
        <v>8.5</v>
      </c>
      <c r="C99" s="441">
        <v>5.12</v>
      </c>
      <c r="D99" s="441">
        <v>7.44</v>
      </c>
      <c r="E99" s="441">
        <v>6.95</v>
      </c>
      <c r="F99" s="441">
        <v>7.5</v>
      </c>
    </row>
    <row r="100" spans="1:6">
      <c r="A100" s="442">
        <v>44562</v>
      </c>
      <c r="B100" s="441">
        <v>8.5</v>
      </c>
      <c r="C100" s="441">
        <v>5.1100000000000003</v>
      </c>
      <c r="D100" s="441">
        <v>7.67</v>
      </c>
      <c r="E100" s="441">
        <v>7.32</v>
      </c>
      <c r="F100" s="441">
        <v>8.09</v>
      </c>
    </row>
    <row r="101" spans="1:6">
      <c r="A101" s="442">
        <v>44593</v>
      </c>
      <c r="B101" s="441">
        <v>20</v>
      </c>
      <c r="C101" s="441">
        <v>6.31</v>
      </c>
      <c r="D101" s="441">
        <v>8.1300000000000008</v>
      </c>
      <c r="E101" s="441">
        <v>8.3800000000000008</v>
      </c>
      <c r="F101" s="441">
        <v>8.6300000000000008</v>
      </c>
    </row>
    <row r="102" spans="1:6">
      <c r="A102" s="442">
        <v>44621</v>
      </c>
      <c r="B102" s="441">
        <v>20</v>
      </c>
      <c r="C102" s="441">
        <v>18.670000000000002</v>
      </c>
      <c r="D102" s="441">
        <v>9.6300000000000008</v>
      </c>
      <c r="E102" s="441">
        <v>17.649999999999999</v>
      </c>
      <c r="F102" s="441">
        <v>16.14</v>
      </c>
    </row>
    <row r="103" spans="1:6">
      <c r="A103" s="442">
        <v>44652</v>
      </c>
      <c r="B103" s="441">
        <v>17</v>
      </c>
      <c r="C103" s="441">
        <v>13.87</v>
      </c>
      <c r="D103" s="441">
        <v>9.31</v>
      </c>
      <c r="E103" s="441">
        <v>14.88</v>
      </c>
      <c r="F103" s="441">
        <v>12.84</v>
      </c>
    </row>
    <row r="104" spans="1:6">
      <c r="A104" s="442">
        <v>44682</v>
      </c>
      <c r="B104" s="441">
        <v>11</v>
      </c>
      <c r="C104" s="441">
        <v>7.99</v>
      </c>
      <c r="D104" s="441">
        <v>8.1999999999999993</v>
      </c>
      <c r="E104" s="441">
        <v>11.12</v>
      </c>
      <c r="F104" s="441">
        <v>10.36</v>
      </c>
    </row>
    <row r="105" spans="1:6">
      <c r="A105" s="442">
        <v>44713</v>
      </c>
      <c r="B105" s="441">
        <v>9.5</v>
      </c>
      <c r="C105" s="441">
        <v>6.92</v>
      </c>
      <c r="D105" s="441">
        <v>8.52</v>
      </c>
      <c r="E105" s="441">
        <v>7.91</v>
      </c>
      <c r="F105" s="441">
        <v>8.5399999999999991</v>
      </c>
    </row>
    <row r="106" spans="1:6">
      <c r="A106" s="442">
        <v>44743</v>
      </c>
      <c r="B106" s="441">
        <v>8</v>
      </c>
      <c r="C106" s="441">
        <v>6.11</v>
      </c>
      <c r="D106" s="441">
        <v>7.44</v>
      </c>
      <c r="E106" s="441">
        <v>7.39</v>
      </c>
      <c r="F106" s="441">
        <v>8.2100000000000009</v>
      </c>
    </row>
    <row r="107" spans="1:6">
      <c r="A107" s="442">
        <v>44774</v>
      </c>
      <c r="B107" s="441">
        <v>8</v>
      </c>
      <c r="C107" s="441">
        <v>5</v>
      </c>
      <c r="D107" s="441">
        <v>6.75</v>
      </c>
      <c r="E107" s="441">
        <v>6.56</v>
      </c>
      <c r="F107" s="441">
        <v>7.76</v>
      </c>
    </row>
    <row r="108" spans="1:6">
      <c r="A108" s="442">
        <v>44805</v>
      </c>
      <c r="B108" s="441">
        <v>7.5</v>
      </c>
      <c r="C108" s="441">
        <v>5.49</v>
      </c>
      <c r="D108" s="441">
        <v>7.05</v>
      </c>
      <c r="E108" s="441">
        <v>6.34</v>
      </c>
      <c r="F108" s="441">
        <v>7.99</v>
      </c>
    </row>
    <row r="109" spans="1:6">
      <c r="A109" s="442">
        <v>44835</v>
      </c>
      <c r="B109" s="441">
        <v>7.5</v>
      </c>
      <c r="C109" s="441">
        <v>5.12</v>
      </c>
      <c r="D109" s="441">
        <v>7.25</v>
      </c>
      <c r="E109" s="441">
        <v>6.48</v>
      </c>
      <c r="F109" s="441">
        <v>8.2899999999999991</v>
      </c>
    </row>
    <row r="110" spans="1:6">
      <c r="A110" s="442">
        <v>44866</v>
      </c>
      <c r="B110" s="441">
        <v>7.5</v>
      </c>
      <c r="C110" s="441">
        <v>5.25</v>
      </c>
      <c r="D110" s="441">
        <v>7.27</v>
      </c>
      <c r="E110" s="441">
        <v>6.4</v>
      </c>
      <c r="F110" s="441">
        <v>7.78</v>
      </c>
    </row>
    <row r="111" spans="1:6">
      <c r="A111" s="442">
        <v>44896</v>
      </c>
      <c r="B111" s="441">
        <v>7.5</v>
      </c>
      <c r="C111" s="441">
        <v>5.38</v>
      </c>
      <c r="D111" s="441">
        <v>7.28</v>
      </c>
      <c r="E111" s="441">
        <v>6.33</v>
      </c>
      <c r="F111" s="441">
        <v>8.4499999999999993</v>
      </c>
    </row>
    <row r="112" spans="1:6">
      <c r="A112" s="442">
        <v>44927</v>
      </c>
      <c r="B112" s="441">
        <v>7.5</v>
      </c>
      <c r="C112" s="441">
        <v>5.27</v>
      </c>
      <c r="D112" s="441">
        <v>7.12</v>
      </c>
      <c r="E112" s="441">
        <v>6.27</v>
      </c>
      <c r="F112" s="441">
        <v>6.71</v>
      </c>
    </row>
    <row r="113" spans="1:6">
      <c r="A113" s="442">
        <v>44958</v>
      </c>
      <c r="B113" s="441">
        <v>7.5</v>
      </c>
      <c r="C113" s="441">
        <v>5.36</v>
      </c>
      <c r="D113" s="441">
        <v>7.06</v>
      </c>
      <c r="E113" s="441">
        <v>6.21</v>
      </c>
      <c r="F113" s="441">
        <v>7.33</v>
      </c>
    </row>
    <row r="114" spans="1:6">
      <c r="A114" s="442">
        <v>44986</v>
      </c>
      <c r="B114" s="441">
        <v>7.5</v>
      </c>
      <c r="C114" s="441">
        <v>5.72</v>
      </c>
      <c r="D114" s="441">
        <v>7.38</v>
      </c>
      <c r="E114" s="441">
        <v>6.48</v>
      </c>
      <c r="F114" s="441">
        <v>7.51</v>
      </c>
    </row>
    <row r="115" spans="1:6">
      <c r="A115" s="442">
        <v>45017</v>
      </c>
      <c r="B115" s="441">
        <v>7.5</v>
      </c>
      <c r="C115" s="441">
        <v>5.63</v>
      </c>
      <c r="D115" s="441">
        <v>7.44</v>
      </c>
      <c r="E115" s="441">
        <v>6.35</v>
      </c>
      <c r="F115" s="441">
        <v>7.5</v>
      </c>
    </row>
    <row r="116" spans="1:6">
      <c r="A116" s="442">
        <v>45047</v>
      </c>
      <c r="B116" s="441">
        <v>7.5</v>
      </c>
      <c r="C116" s="441">
        <v>5.44</v>
      </c>
      <c r="D116" s="441">
        <v>7.29</v>
      </c>
      <c r="E116" s="441">
        <v>6.23</v>
      </c>
      <c r="F116" s="441">
        <v>7.26</v>
      </c>
    </row>
    <row r="117" spans="1:6">
      <c r="A117" s="442">
        <v>45078</v>
      </c>
      <c r="B117" s="441">
        <v>7.5</v>
      </c>
      <c r="C117" s="441">
        <v>5.35</v>
      </c>
      <c r="D117" s="441">
        <v>7.33</v>
      </c>
      <c r="E117" s="441">
        <v>6.31</v>
      </c>
      <c r="F117" s="441">
        <v>7.54</v>
      </c>
    </row>
    <row r="118" spans="1:6">
      <c r="A118" s="442">
        <v>45108</v>
      </c>
      <c r="B118" s="441">
        <v>8.5</v>
      </c>
      <c r="C118" s="441">
        <v>5.69</v>
      </c>
      <c r="D118" s="441">
        <v>7.46</v>
      </c>
      <c r="E118" s="441">
        <v>6.81</v>
      </c>
      <c r="F118" s="441">
        <v>6.9</v>
      </c>
    </row>
    <row r="119" spans="1:6">
      <c r="A119" s="442">
        <v>45139</v>
      </c>
      <c r="B119" s="441">
        <v>12</v>
      </c>
      <c r="C119" s="441">
        <v>8.58</v>
      </c>
      <c r="D119" s="441">
        <v>8.36</v>
      </c>
      <c r="E119" s="441">
        <v>9.17</v>
      </c>
      <c r="F119" s="441">
        <v>8.7899999999999991</v>
      </c>
    </row>
    <row r="120" spans="1:6">
      <c r="A120" s="442">
        <v>45170</v>
      </c>
      <c r="B120" s="441">
        <v>13</v>
      </c>
      <c r="C120" s="441">
        <v>9.4</v>
      </c>
      <c r="D120" s="441">
        <v>9.4600000000000009</v>
      </c>
      <c r="E120" s="441">
        <v>11.25</v>
      </c>
      <c r="F120" s="441">
        <v>12.57</v>
      </c>
    </row>
    <row r="121" spans="1:6">
      <c r="A121" s="442">
        <v>45200</v>
      </c>
      <c r="B121" s="441">
        <v>15</v>
      </c>
      <c r="C121" s="441">
        <v>9.9600000000000009</v>
      </c>
      <c r="D121" s="441">
        <v>10.14</v>
      </c>
      <c r="E121" s="441">
        <v>12.01</v>
      </c>
      <c r="F121" s="441">
        <v>13.6</v>
      </c>
    </row>
    <row r="122" spans="1:6">
      <c r="A122" s="442">
        <v>45231</v>
      </c>
      <c r="B122" s="441">
        <v>15</v>
      </c>
      <c r="C122" s="441">
        <v>11.64</v>
      </c>
      <c r="D122" s="441">
        <v>12.4</v>
      </c>
      <c r="E122" s="441">
        <v>13.71</v>
      </c>
      <c r="F122" s="441">
        <v>15.07</v>
      </c>
    </row>
    <row r="123" spans="1:6">
      <c r="A123" s="442">
        <v>45261</v>
      </c>
      <c r="B123" s="441">
        <v>16</v>
      </c>
      <c r="C123" s="441">
        <v>12.78</v>
      </c>
      <c r="D123" s="441">
        <v>11.9</v>
      </c>
      <c r="E123" s="441">
        <v>14.43</v>
      </c>
      <c r="F123" s="441">
        <v>15.41</v>
      </c>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4D5E1-BCED-43FF-8182-625CC6AB9CFC}">
  <dimension ref="A1:J123"/>
  <sheetViews>
    <sheetView workbookViewId="0">
      <selection activeCell="E10" sqref="E10"/>
    </sheetView>
  </sheetViews>
  <sheetFormatPr defaultRowHeight="14.4"/>
  <cols>
    <col min="1" max="1" width="8.88671875" style="441"/>
    <col min="2" max="6" width="17.6640625" style="441" customWidth="1"/>
    <col min="7" max="16384" width="8.88671875" style="441"/>
  </cols>
  <sheetData>
    <row r="1" spans="1:6">
      <c r="A1" s="201" t="s">
        <v>781</v>
      </c>
    </row>
    <row r="2" spans="1:6">
      <c r="C2" s="441" t="s">
        <v>775</v>
      </c>
      <c r="D2" s="441" t="s">
        <v>775</v>
      </c>
      <c r="E2" s="441" t="s">
        <v>777</v>
      </c>
      <c r="F2" s="441" t="s">
        <v>777</v>
      </c>
    </row>
    <row r="3" spans="1:6">
      <c r="B3" s="441" t="s">
        <v>486</v>
      </c>
      <c r="C3" s="441" t="s">
        <v>774</v>
      </c>
      <c r="D3" s="441" t="s">
        <v>776</v>
      </c>
      <c r="E3" s="441" t="s">
        <v>774</v>
      </c>
      <c r="F3" s="441" t="s">
        <v>776</v>
      </c>
    </row>
    <row r="4" spans="1:6">
      <c r="A4" s="442">
        <v>41640</v>
      </c>
      <c r="B4" s="441">
        <v>5.5</v>
      </c>
      <c r="C4" s="441">
        <v>5.3</v>
      </c>
      <c r="D4" s="441">
        <v>7.33</v>
      </c>
      <c r="E4" s="441">
        <v>5.61</v>
      </c>
      <c r="F4" s="441">
        <v>8.01</v>
      </c>
    </row>
    <row r="5" spans="1:6">
      <c r="A5" s="442">
        <v>41671</v>
      </c>
      <c r="B5" s="441">
        <v>5.5</v>
      </c>
      <c r="C5" s="441">
        <v>5.09</v>
      </c>
      <c r="D5" s="441">
        <v>7.3</v>
      </c>
      <c r="E5" s="441">
        <v>5.56</v>
      </c>
      <c r="F5" s="441">
        <v>7.91</v>
      </c>
    </row>
    <row r="6" spans="1:6">
      <c r="A6" s="442">
        <v>41699</v>
      </c>
      <c r="B6" s="441">
        <v>7</v>
      </c>
      <c r="C6" s="441">
        <v>5.07</v>
      </c>
      <c r="D6" s="441">
        <v>7.17</v>
      </c>
      <c r="E6" s="441">
        <v>6.9</v>
      </c>
      <c r="F6" s="441">
        <v>7.72</v>
      </c>
    </row>
    <row r="7" spans="1:6">
      <c r="A7" s="442">
        <v>41730</v>
      </c>
      <c r="B7" s="441">
        <v>7.5</v>
      </c>
      <c r="C7" s="441">
        <v>5.18</v>
      </c>
      <c r="D7" s="441">
        <v>7.56</v>
      </c>
      <c r="E7" s="441">
        <v>7.14</v>
      </c>
      <c r="F7" s="441">
        <v>8.65</v>
      </c>
    </row>
    <row r="8" spans="1:6">
      <c r="A8" s="442">
        <v>41760</v>
      </c>
      <c r="B8" s="441">
        <v>7.5</v>
      </c>
      <c r="C8" s="441">
        <v>5.19</v>
      </c>
      <c r="D8" s="441">
        <v>7.78</v>
      </c>
      <c r="E8" s="441">
        <v>7.54</v>
      </c>
      <c r="F8" s="441">
        <v>8.66</v>
      </c>
    </row>
    <row r="9" spans="1:6">
      <c r="A9" s="442">
        <v>41791</v>
      </c>
      <c r="B9" s="441">
        <v>7.5</v>
      </c>
      <c r="C9" s="441">
        <v>5.33</v>
      </c>
      <c r="D9" s="441">
        <v>7.72</v>
      </c>
      <c r="E9" s="441">
        <v>7.51</v>
      </c>
      <c r="F9" s="441">
        <v>8.66</v>
      </c>
    </row>
    <row r="10" spans="1:6">
      <c r="A10" s="442">
        <v>41821</v>
      </c>
      <c r="B10" s="441">
        <v>8</v>
      </c>
      <c r="C10" s="441">
        <v>5.54</v>
      </c>
      <c r="D10" s="441">
        <v>7.8</v>
      </c>
      <c r="E10" s="441">
        <v>7.49</v>
      </c>
      <c r="F10" s="441">
        <v>8.77</v>
      </c>
    </row>
    <row r="11" spans="1:6">
      <c r="A11" s="442">
        <v>41852</v>
      </c>
      <c r="B11" s="441">
        <v>8</v>
      </c>
      <c r="C11" s="441">
        <v>5.63</v>
      </c>
      <c r="D11" s="441">
        <v>7.89</v>
      </c>
      <c r="E11" s="441">
        <v>7.35</v>
      </c>
      <c r="F11" s="441">
        <v>9.31</v>
      </c>
    </row>
    <row r="12" spans="1:6">
      <c r="A12" s="442">
        <v>41883</v>
      </c>
      <c r="B12" s="441">
        <v>8</v>
      </c>
      <c r="C12" s="441">
        <v>5.71</v>
      </c>
      <c r="D12" s="441">
        <v>8.02</v>
      </c>
      <c r="E12" s="441">
        <v>7.37</v>
      </c>
      <c r="F12" s="441">
        <v>9.44</v>
      </c>
    </row>
    <row r="13" spans="1:6">
      <c r="A13" s="442">
        <v>41913</v>
      </c>
      <c r="B13" s="441">
        <v>8</v>
      </c>
      <c r="C13" s="441">
        <v>5.95</v>
      </c>
      <c r="D13" s="441">
        <v>8.15</v>
      </c>
      <c r="E13" s="441">
        <v>7.62</v>
      </c>
      <c r="F13" s="441">
        <v>8.5399999999999991</v>
      </c>
    </row>
    <row r="14" spans="1:6">
      <c r="A14" s="442">
        <v>41944</v>
      </c>
      <c r="B14" s="441">
        <v>9.5</v>
      </c>
      <c r="C14" s="441">
        <v>6.23</v>
      </c>
      <c r="D14" s="441">
        <v>8.41</v>
      </c>
      <c r="E14" s="441">
        <v>9.1999999999999993</v>
      </c>
      <c r="F14" s="441">
        <v>9.82</v>
      </c>
    </row>
    <row r="15" spans="1:6">
      <c r="A15" s="442">
        <v>41974</v>
      </c>
      <c r="B15" s="441">
        <v>17</v>
      </c>
      <c r="C15" s="441">
        <v>12.29</v>
      </c>
      <c r="D15" s="441">
        <v>11.74</v>
      </c>
      <c r="E15" s="441">
        <v>14.44</v>
      </c>
      <c r="F15" s="441">
        <v>13.46</v>
      </c>
    </row>
    <row r="16" spans="1:6">
      <c r="A16" s="442">
        <v>42005</v>
      </c>
      <c r="B16" s="441">
        <v>17</v>
      </c>
      <c r="C16" s="441">
        <v>12.33</v>
      </c>
      <c r="D16" s="441">
        <v>13.11</v>
      </c>
      <c r="E16" s="441">
        <v>14.83</v>
      </c>
      <c r="F16" s="441">
        <v>13.57</v>
      </c>
    </row>
    <row r="17" spans="1:10">
      <c r="A17" s="442">
        <v>42036</v>
      </c>
      <c r="B17" s="441">
        <v>15</v>
      </c>
      <c r="C17" s="441">
        <v>11.22</v>
      </c>
      <c r="D17" s="441">
        <v>11.46</v>
      </c>
      <c r="E17" s="441">
        <v>13.36</v>
      </c>
      <c r="F17" s="441">
        <v>13.74</v>
      </c>
    </row>
    <row r="18" spans="1:10">
      <c r="A18" s="442">
        <v>42064</v>
      </c>
      <c r="B18" s="441">
        <v>14</v>
      </c>
      <c r="C18" s="441">
        <v>11.16</v>
      </c>
      <c r="D18" s="441">
        <v>11.08</v>
      </c>
      <c r="E18" s="441">
        <v>13.18</v>
      </c>
      <c r="F18" s="441">
        <v>13.05</v>
      </c>
    </row>
    <row r="19" spans="1:10">
      <c r="A19" s="442">
        <v>42095</v>
      </c>
      <c r="B19" s="441">
        <v>14</v>
      </c>
      <c r="C19" s="441">
        <v>8.9700000000000006</v>
      </c>
      <c r="D19" s="441">
        <v>10.74</v>
      </c>
      <c r="E19" s="441">
        <v>12.77</v>
      </c>
      <c r="F19" s="441">
        <v>12.41</v>
      </c>
    </row>
    <row r="20" spans="1:10">
      <c r="A20" s="442">
        <v>42125</v>
      </c>
      <c r="B20" s="441">
        <v>12.5</v>
      </c>
      <c r="C20" s="441">
        <v>8.86</v>
      </c>
      <c r="D20" s="441">
        <v>10.29</v>
      </c>
      <c r="E20" s="441">
        <v>11.41</v>
      </c>
      <c r="F20" s="441">
        <v>11.67</v>
      </c>
    </row>
    <row r="21" spans="1:10">
      <c r="A21" s="442">
        <v>42156</v>
      </c>
      <c r="B21" s="441">
        <v>11.5</v>
      </c>
      <c r="C21" s="441">
        <v>9.39</v>
      </c>
      <c r="D21" s="441">
        <v>10.220000000000001</v>
      </c>
      <c r="E21" s="441">
        <v>10.98</v>
      </c>
      <c r="F21" s="441">
        <v>11.33</v>
      </c>
    </row>
    <row r="22" spans="1:10">
      <c r="A22" s="442">
        <v>42186</v>
      </c>
      <c r="B22" s="441">
        <v>11.5</v>
      </c>
      <c r="C22" s="441">
        <v>8.74</v>
      </c>
      <c r="D22" s="441">
        <v>9.52</v>
      </c>
      <c r="E22" s="441">
        <v>10.33</v>
      </c>
      <c r="F22" s="441">
        <v>11.72</v>
      </c>
    </row>
    <row r="23" spans="1:10">
      <c r="A23" s="442">
        <v>42217</v>
      </c>
      <c r="B23" s="441">
        <v>11</v>
      </c>
      <c r="C23" s="441">
        <v>8.44</v>
      </c>
      <c r="D23" s="441">
        <v>9.25</v>
      </c>
      <c r="E23" s="441">
        <v>9.76</v>
      </c>
      <c r="F23" s="441">
        <v>10.25</v>
      </c>
      <c r="J23" s="441" t="s">
        <v>776</v>
      </c>
    </row>
    <row r="24" spans="1:10">
      <c r="A24" s="442">
        <v>42248</v>
      </c>
      <c r="B24" s="441">
        <v>11</v>
      </c>
      <c r="C24" s="441">
        <v>8.4499999999999993</v>
      </c>
      <c r="D24" s="441">
        <v>9.2799999999999994</v>
      </c>
      <c r="E24" s="441">
        <v>9.8699999999999992</v>
      </c>
      <c r="F24" s="441">
        <v>10.94</v>
      </c>
    </row>
    <row r="25" spans="1:10">
      <c r="A25" s="442">
        <v>42278</v>
      </c>
      <c r="B25" s="441">
        <v>11</v>
      </c>
      <c r="C25" s="441">
        <v>6.92</v>
      </c>
      <c r="D25" s="441">
        <v>8.8699999999999992</v>
      </c>
      <c r="E25" s="441">
        <v>9.93</v>
      </c>
      <c r="F25" s="441">
        <v>10.86</v>
      </c>
    </row>
    <row r="26" spans="1:10">
      <c r="A26" s="442">
        <v>42309</v>
      </c>
      <c r="B26" s="441">
        <v>11</v>
      </c>
      <c r="C26" s="441">
        <v>7.45</v>
      </c>
      <c r="D26" s="441">
        <v>8.8800000000000008</v>
      </c>
      <c r="E26" s="441">
        <v>10.1</v>
      </c>
      <c r="F26" s="441">
        <v>9.9700000000000006</v>
      </c>
    </row>
    <row r="27" spans="1:10">
      <c r="A27" s="442">
        <v>42339</v>
      </c>
      <c r="B27" s="441">
        <v>11</v>
      </c>
      <c r="C27" s="441">
        <v>8.43</v>
      </c>
      <c r="D27" s="441">
        <v>9.25</v>
      </c>
      <c r="E27" s="441">
        <v>9.93</v>
      </c>
      <c r="F27" s="441">
        <v>10.82</v>
      </c>
    </row>
    <row r="28" spans="1:10">
      <c r="A28" s="442">
        <v>42370</v>
      </c>
      <c r="B28" s="441">
        <v>11</v>
      </c>
      <c r="C28" s="441">
        <v>8.1999999999999993</v>
      </c>
      <c r="D28" s="441">
        <v>9.41</v>
      </c>
      <c r="E28" s="441">
        <v>9.7899999999999991</v>
      </c>
      <c r="F28" s="441">
        <v>10.14</v>
      </c>
    </row>
    <row r="29" spans="1:10">
      <c r="A29" s="442">
        <v>42401</v>
      </c>
      <c r="B29" s="441">
        <v>11</v>
      </c>
      <c r="C29" s="441">
        <v>7.68</v>
      </c>
      <c r="D29" s="441">
        <v>9.07</v>
      </c>
      <c r="E29" s="441">
        <v>9.74</v>
      </c>
      <c r="F29" s="441">
        <v>10.210000000000001</v>
      </c>
    </row>
    <row r="30" spans="1:10">
      <c r="A30" s="442">
        <v>42430</v>
      </c>
      <c r="B30" s="441">
        <v>11</v>
      </c>
      <c r="C30" s="441">
        <v>7.46</v>
      </c>
      <c r="D30" s="441">
        <v>8.86</v>
      </c>
      <c r="E30" s="441">
        <v>9.76</v>
      </c>
      <c r="F30" s="441">
        <v>9.5399999999999991</v>
      </c>
    </row>
    <row r="31" spans="1:10">
      <c r="A31" s="442">
        <v>42461</v>
      </c>
      <c r="B31" s="441">
        <v>11</v>
      </c>
      <c r="C31" s="441">
        <v>7.67</v>
      </c>
      <c r="D31" s="441">
        <v>8.99</v>
      </c>
      <c r="E31" s="441">
        <v>9.64</v>
      </c>
      <c r="F31" s="441">
        <v>10.07</v>
      </c>
    </row>
    <row r="32" spans="1:10">
      <c r="A32" s="442">
        <v>42491</v>
      </c>
      <c r="B32" s="441">
        <v>11</v>
      </c>
      <c r="C32" s="441">
        <v>7.04</v>
      </c>
      <c r="D32" s="441">
        <v>8.74</v>
      </c>
      <c r="E32" s="441">
        <v>9.68</v>
      </c>
      <c r="F32" s="441">
        <v>9.99</v>
      </c>
    </row>
    <row r="33" spans="1:10">
      <c r="A33" s="442">
        <v>42522</v>
      </c>
      <c r="B33" s="441">
        <v>10.5</v>
      </c>
      <c r="C33" s="441">
        <v>6.92</v>
      </c>
      <c r="D33" s="441">
        <v>8.66</v>
      </c>
      <c r="E33" s="441">
        <v>9.3800000000000008</v>
      </c>
      <c r="F33" s="441">
        <v>9.85</v>
      </c>
    </row>
    <row r="34" spans="1:10">
      <c r="A34" s="442">
        <v>42552</v>
      </c>
      <c r="B34" s="441">
        <v>10.5</v>
      </c>
      <c r="C34" s="441">
        <v>6.78</v>
      </c>
      <c r="D34" s="441">
        <v>8.33</v>
      </c>
      <c r="E34" s="441">
        <v>9.1999999999999993</v>
      </c>
      <c r="F34" s="441">
        <v>10.42</v>
      </c>
    </row>
    <row r="35" spans="1:10">
      <c r="A35" s="442">
        <v>42583</v>
      </c>
      <c r="B35" s="441">
        <v>10.5</v>
      </c>
      <c r="C35" s="441">
        <v>6.77</v>
      </c>
      <c r="D35" s="441">
        <v>8.1</v>
      </c>
      <c r="E35" s="441">
        <v>9.16</v>
      </c>
      <c r="F35" s="441">
        <v>9.42</v>
      </c>
    </row>
    <row r="36" spans="1:10">
      <c r="A36" s="442">
        <v>42614</v>
      </c>
      <c r="B36" s="441">
        <v>10</v>
      </c>
      <c r="C36" s="441">
        <v>6</v>
      </c>
      <c r="D36" s="441">
        <v>8.09</v>
      </c>
      <c r="E36" s="441">
        <v>9.01</v>
      </c>
      <c r="F36" s="441">
        <v>10.96</v>
      </c>
    </row>
    <row r="37" spans="1:10">
      <c r="A37" s="442">
        <v>42644</v>
      </c>
      <c r="B37" s="441">
        <v>10</v>
      </c>
      <c r="C37" s="441">
        <v>6.01</v>
      </c>
      <c r="D37" s="441">
        <v>7.65</v>
      </c>
      <c r="E37" s="441">
        <v>8.89</v>
      </c>
      <c r="F37" s="441">
        <v>9.89</v>
      </c>
    </row>
    <row r="38" spans="1:10">
      <c r="A38" s="442">
        <v>42675</v>
      </c>
      <c r="B38" s="441">
        <v>10</v>
      </c>
      <c r="C38" s="441">
        <v>6.62</v>
      </c>
      <c r="D38" s="441">
        <v>7.4</v>
      </c>
      <c r="E38" s="441">
        <v>8.76</v>
      </c>
      <c r="F38" s="441">
        <v>8.6999999999999993</v>
      </c>
      <c r="J38" s="117" t="s">
        <v>421</v>
      </c>
    </row>
    <row r="39" spans="1:10">
      <c r="A39" s="442">
        <v>42705</v>
      </c>
      <c r="B39" s="441">
        <v>10</v>
      </c>
      <c r="C39" s="441">
        <v>6.5</v>
      </c>
      <c r="D39" s="441">
        <v>7.57</v>
      </c>
      <c r="E39" s="441">
        <v>8.7100000000000009</v>
      </c>
      <c r="F39" s="441">
        <v>9.15</v>
      </c>
    </row>
    <row r="40" spans="1:10">
      <c r="A40" s="442">
        <v>42736</v>
      </c>
      <c r="B40" s="441">
        <v>10</v>
      </c>
      <c r="C40" s="441">
        <v>6.5</v>
      </c>
      <c r="D40" s="441">
        <v>7.84</v>
      </c>
      <c r="E40" s="441">
        <v>8.75</v>
      </c>
      <c r="F40" s="441">
        <v>8.9700000000000006</v>
      </c>
    </row>
    <row r="41" spans="1:10">
      <c r="A41" s="442">
        <v>42767</v>
      </c>
      <c r="B41" s="441">
        <v>10</v>
      </c>
      <c r="C41" s="441">
        <v>6.3</v>
      </c>
      <c r="D41" s="441">
        <v>7.3</v>
      </c>
      <c r="E41" s="441">
        <v>8.7799999999999994</v>
      </c>
      <c r="F41" s="441">
        <v>8.5299999999999994</v>
      </c>
    </row>
    <row r="42" spans="1:10">
      <c r="A42" s="442">
        <v>42795</v>
      </c>
      <c r="B42" s="441">
        <v>9.75</v>
      </c>
      <c r="C42" s="441">
        <v>5.91</v>
      </c>
      <c r="D42" s="441">
        <v>7.16</v>
      </c>
      <c r="E42" s="441">
        <v>8.6300000000000008</v>
      </c>
      <c r="F42" s="441">
        <v>8.9499999999999993</v>
      </c>
    </row>
    <row r="43" spans="1:10">
      <c r="A43" s="442">
        <v>42826</v>
      </c>
      <c r="B43" s="441">
        <v>9.75</v>
      </c>
      <c r="C43" s="441">
        <v>6.25</v>
      </c>
      <c r="D43" s="441">
        <v>7.13</v>
      </c>
      <c r="E43" s="441">
        <v>8.3699999999999992</v>
      </c>
      <c r="F43" s="441">
        <v>8.7100000000000009</v>
      </c>
    </row>
    <row r="44" spans="1:10">
      <c r="A44" s="442">
        <v>42856</v>
      </c>
      <c r="B44" s="441">
        <v>9.25</v>
      </c>
      <c r="C44" s="441">
        <v>6.1</v>
      </c>
      <c r="D44" s="441">
        <v>6.98</v>
      </c>
      <c r="E44" s="441">
        <v>7.93</v>
      </c>
      <c r="F44" s="441">
        <v>10.51</v>
      </c>
    </row>
    <row r="45" spans="1:10">
      <c r="A45" s="442">
        <v>42887</v>
      </c>
      <c r="B45" s="441">
        <v>9</v>
      </c>
      <c r="C45" s="441">
        <v>5.7</v>
      </c>
      <c r="D45" s="441">
        <v>6.73</v>
      </c>
      <c r="E45" s="441">
        <v>7.81</v>
      </c>
      <c r="F45" s="441">
        <v>7.98</v>
      </c>
    </row>
    <row r="46" spans="1:10">
      <c r="A46" s="442">
        <v>42917</v>
      </c>
      <c r="B46" s="441">
        <v>9</v>
      </c>
      <c r="C46" s="441">
        <v>6.07</v>
      </c>
      <c r="D46" s="441">
        <v>6.87</v>
      </c>
      <c r="E46" s="441">
        <v>7.66</v>
      </c>
      <c r="F46" s="441">
        <v>8.0500000000000007</v>
      </c>
    </row>
    <row r="47" spans="1:10">
      <c r="A47" s="442">
        <v>42948</v>
      </c>
      <c r="B47" s="441">
        <v>9</v>
      </c>
      <c r="C47" s="441">
        <v>6.07</v>
      </c>
      <c r="D47" s="441">
        <v>6.89</v>
      </c>
      <c r="E47" s="441">
        <v>7.48</v>
      </c>
      <c r="F47" s="441">
        <v>9.08</v>
      </c>
    </row>
    <row r="48" spans="1:10">
      <c r="A48" s="442">
        <v>42979</v>
      </c>
      <c r="B48" s="441">
        <v>8.5</v>
      </c>
      <c r="C48" s="441">
        <v>5.31</v>
      </c>
      <c r="D48" s="441">
        <v>6.78</v>
      </c>
      <c r="E48" s="441">
        <v>7.32</v>
      </c>
      <c r="F48" s="441">
        <v>8.35</v>
      </c>
    </row>
    <row r="49" spans="1:6">
      <c r="A49" s="442">
        <v>43009</v>
      </c>
      <c r="B49" s="441">
        <v>8.25</v>
      </c>
      <c r="C49" s="441">
        <v>5.67</v>
      </c>
      <c r="D49" s="441">
        <v>6.28</v>
      </c>
      <c r="E49" s="441">
        <v>7.06</v>
      </c>
      <c r="F49" s="441">
        <v>7.32</v>
      </c>
    </row>
    <row r="50" spans="1:6">
      <c r="A50" s="442">
        <v>43040</v>
      </c>
      <c r="B50" s="441">
        <v>8.25</v>
      </c>
      <c r="C50" s="441">
        <v>5.18</v>
      </c>
      <c r="D50" s="441">
        <v>6.94</v>
      </c>
      <c r="E50" s="441">
        <v>6.86</v>
      </c>
      <c r="F50" s="441">
        <v>7.13</v>
      </c>
    </row>
    <row r="51" spans="1:6">
      <c r="A51" s="442">
        <v>43070</v>
      </c>
      <c r="B51" s="441">
        <v>7.75</v>
      </c>
      <c r="C51" s="441">
        <v>5.27</v>
      </c>
      <c r="D51" s="441">
        <v>6.39</v>
      </c>
      <c r="E51" s="441">
        <v>6.62</v>
      </c>
      <c r="F51" s="441">
        <v>7.52</v>
      </c>
    </row>
    <row r="52" spans="1:6">
      <c r="A52" s="442">
        <v>43101</v>
      </c>
      <c r="B52" s="441">
        <v>7.75</v>
      </c>
      <c r="C52" s="441">
        <v>5.53</v>
      </c>
      <c r="D52" s="441">
        <v>6.66</v>
      </c>
      <c r="E52" s="441">
        <v>6.1</v>
      </c>
      <c r="F52" s="441">
        <v>6.65</v>
      </c>
    </row>
    <row r="53" spans="1:6">
      <c r="A53" s="442">
        <v>43132</v>
      </c>
      <c r="B53" s="441">
        <v>7.5</v>
      </c>
      <c r="C53" s="441">
        <v>5.42</v>
      </c>
      <c r="D53" s="441">
        <v>6.37</v>
      </c>
      <c r="E53" s="441">
        <v>5.95</v>
      </c>
      <c r="F53" s="441">
        <v>6.38</v>
      </c>
    </row>
    <row r="54" spans="1:6">
      <c r="A54" s="442">
        <v>43160</v>
      </c>
      <c r="B54" s="441">
        <v>7.25</v>
      </c>
      <c r="C54" s="441">
        <v>5.43</v>
      </c>
      <c r="D54" s="441">
        <v>6.21</v>
      </c>
      <c r="E54" s="441">
        <v>5.99</v>
      </c>
      <c r="F54" s="441">
        <v>6.3</v>
      </c>
    </row>
    <row r="55" spans="1:6">
      <c r="A55" s="442">
        <v>43191</v>
      </c>
      <c r="B55" s="441">
        <v>7.25</v>
      </c>
      <c r="C55" s="441">
        <v>5.29</v>
      </c>
      <c r="D55" s="441">
        <v>5.84</v>
      </c>
      <c r="E55" s="441">
        <v>5.77</v>
      </c>
      <c r="F55" s="441">
        <v>5.67</v>
      </c>
    </row>
    <row r="56" spans="1:6">
      <c r="A56" s="442">
        <v>43221</v>
      </c>
      <c r="B56" s="441">
        <v>7.25</v>
      </c>
      <c r="C56" s="441">
        <v>5.39</v>
      </c>
      <c r="D56" s="441">
        <v>5.98</v>
      </c>
      <c r="E56" s="441">
        <v>5.79</v>
      </c>
      <c r="F56" s="441">
        <v>6.28</v>
      </c>
    </row>
    <row r="57" spans="1:6">
      <c r="A57" s="442">
        <v>43252</v>
      </c>
      <c r="B57" s="441">
        <v>7.25</v>
      </c>
      <c r="C57" s="441">
        <v>5.0999999999999996</v>
      </c>
      <c r="D57" s="441">
        <v>5.69</v>
      </c>
      <c r="E57" s="441">
        <v>5.81</v>
      </c>
      <c r="F57" s="441">
        <v>5.99</v>
      </c>
    </row>
    <row r="58" spans="1:6">
      <c r="A58" s="442">
        <v>43282</v>
      </c>
      <c r="B58" s="441">
        <v>7.25</v>
      </c>
      <c r="C58" s="441">
        <v>5.04</v>
      </c>
      <c r="D58" s="441">
        <v>5.73</v>
      </c>
      <c r="E58" s="441">
        <v>5.88</v>
      </c>
      <c r="F58" s="441">
        <v>6.3</v>
      </c>
    </row>
    <row r="59" spans="1:6">
      <c r="A59" s="442">
        <v>43313</v>
      </c>
      <c r="B59" s="441">
        <v>7.25</v>
      </c>
      <c r="C59" s="441">
        <v>4.9800000000000004</v>
      </c>
      <c r="D59" s="441">
        <v>5.7</v>
      </c>
      <c r="E59" s="441">
        <v>5.97</v>
      </c>
      <c r="F59" s="441">
        <v>7.18</v>
      </c>
    </row>
    <row r="60" spans="1:6">
      <c r="A60" s="442">
        <v>43344</v>
      </c>
      <c r="B60" s="441">
        <v>7.5</v>
      </c>
      <c r="C60" s="441">
        <v>5.14</v>
      </c>
      <c r="D60" s="441">
        <v>6.02</v>
      </c>
      <c r="E60" s="441">
        <v>6.21</v>
      </c>
      <c r="F60" s="441">
        <v>6.09</v>
      </c>
    </row>
    <row r="61" spans="1:6">
      <c r="A61" s="442">
        <v>43374</v>
      </c>
      <c r="B61" s="441">
        <v>7.5</v>
      </c>
      <c r="C61" s="441">
        <v>5.54</v>
      </c>
      <c r="D61" s="441">
        <v>6.56</v>
      </c>
      <c r="E61" s="441">
        <v>6.41</v>
      </c>
      <c r="F61" s="441">
        <v>6.03</v>
      </c>
    </row>
    <row r="62" spans="1:6">
      <c r="A62" s="442">
        <v>43405</v>
      </c>
      <c r="B62" s="441">
        <v>7.5</v>
      </c>
      <c r="C62" s="441">
        <v>5.89</v>
      </c>
      <c r="D62" s="441">
        <v>6.75</v>
      </c>
      <c r="E62" s="441">
        <v>6.47</v>
      </c>
      <c r="F62" s="441">
        <v>6.92</v>
      </c>
    </row>
    <row r="63" spans="1:6">
      <c r="A63" s="442">
        <v>43435</v>
      </c>
      <c r="B63" s="441">
        <v>7.75</v>
      </c>
      <c r="C63" s="441">
        <v>5.62</v>
      </c>
      <c r="D63" s="441">
        <v>6.83</v>
      </c>
      <c r="E63" s="441">
        <v>6.54</v>
      </c>
      <c r="F63" s="441">
        <v>6.69</v>
      </c>
    </row>
    <row r="64" spans="1:6">
      <c r="A64" s="442">
        <v>43466</v>
      </c>
      <c r="B64" s="441">
        <v>7.75</v>
      </c>
      <c r="C64" s="441">
        <v>6.02</v>
      </c>
      <c r="D64" s="441">
        <v>6.91</v>
      </c>
      <c r="E64" s="441">
        <v>6.52</v>
      </c>
      <c r="F64" s="441">
        <v>6.62</v>
      </c>
    </row>
    <row r="65" spans="1:6">
      <c r="A65" s="442">
        <v>43497</v>
      </c>
      <c r="B65" s="441">
        <v>7.75</v>
      </c>
      <c r="C65" s="441">
        <v>6.15</v>
      </c>
      <c r="D65" s="441">
        <v>7.02</v>
      </c>
      <c r="E65" s="441">
        <v>6.5</v>
      </c>
      <c r="F65" s="441">
        <v>6.34</v>
      </c>
    </row>
    <row r="66" spans="1:6">
      <c r="A66" s="442">
        <v>43525</v>
      </c>
      <c r="B66" s="441">
        <v>7.75</v>
      </c>
      <c r="C66" s="441">
        <v>6.03</v>
      </c>
      <c r="D66" s="441">
        <v>7.07</v>
      </c>
      <c r="E66" s="441">
        <v>6.46</v>
      </c>
      <c r="F66" s="441">
        <v>6.48</v>
      </c>
    </row>
    <row r="67" spans="1:6">
      <c r="A67" s="442">
        <v>43556</v>
      </c>
      <c r="B67" s="441">
        <v>7.75</v>
      </c>
      <c r="C67" s="441">
        <v>5.72</v>
      </c>
      <c r="D67" s="441">
        <v>6.92</v>
      </c>
      <c r="E67" s="441">
        <v>6.46</v>
      </c>
      <c r="F67" s="441">
        <v>6.77</v>
      </c>
    </row>
    <row r="68" spans="1:6">
      <c r="A68" s="442">
        <v>43586</v>
      </c>
      <c r="B68" s="441">
        <v>7.75</v>
      </c>
      <c r="C68" s="441">
        <v>5.63</v>
      </c>
      <c r="D68" s="441">
        <v>6.85</v>
      </c>
      <c r="E68" s="441">
        <v>6.47</v>
      </c>
      <c r="F68" s="441">
        <v>6.44</v>
      </c>
    </row>
    <row r="69" spans="1:6">
      <c r="A69" s="442">
        <v>43617</v>
      </c>
      <c r="B69" s="441">
        <v>7.5</v>
      </c>
      <c r="C69" s="441">
        <v>5.72</v>
      </c>
      <c r="D69" s="441">
        <v>6.75</v>
      </c>
      <c r="E69" s="441">
        <v>6.37</v>
      </c>
      <c r="F69" s="441">
        <v>6.88</v>
      </c>
    </row>
    <row r="70" spans="1:6">
      <c r="A70" s="442">
        <v>43647</v>
      </c>
      <c r="B70" s="441">
        <v>7.25</v>
      </c>
      <c r="C70" s="441">
        <v>5.33</v>
      </c>
      <c r="D70" s="441">
        <v>6.69</v>
      </c>
      <c r="E70" s="441">
        <v>6.14</v>
      </c>
      <c r="F70" s="441">
        <v>6.35</v>
      </c>
    </row>
    <row r="71" spans="1:6">
      <c r="A71" s="442">
        <v>43678</v>
      </c>
      <c r="B71" s="441">
        <v>7.25</v>
      </c>
      <c r="C71" s="441">
        <v>5.18</v>
      </c>
      <c r="D71" s="441">
        <v>6.49</v>
      </c>
      <c r="E71" s="441">
        <v>5.96</v>
      </c>
      <c r="F71" s="441">
        <v>6.21</v>
      </c>
    </row>
    <row r="72" spans="1:6">
      <c r="A72" s="442">
        <v>43709</v>
      </c>
      <c r="B72" s="441">
        <v>7</v>
      </c>
      <c r="C72" s="441">
        <v>5.03</v>
      </c>
      <c r="D72" s="441">
        <v>6.28</v>
      </c>
      <c r="E72" s="441">
        <v>5.8</v>
      </c>
      <c r="F72" s="441">
        <v>7.09</v>
      </c>
    </row>
    <row r="73" spans="1:6">
      <c r="A73" s="442">
        <v>43739</v>
      </c>
      <c r="B73" s="441">
        <v>6.5</v>
      </c>
      <c r="C73" s="441">
        <v>4.9000000000000004</v>
      </c>
      <c r="D73" s="441">
        <v>6.16</v>
      </c>
      <c r="E73" s="441">
        <v>5.7</v>
      </c>
      <c r="F73" s="441">
        <v>6.3</v>
      </c>
    </row>
    <row r="74" spans="1:6">
      <c r="A74" s="442">
        <v>43770</v>
      </c>
      <c r="B74" s="441">
        <v>6.5</v>
      </c>
      <c r="C74" s="441">
        <v>4.4800000000000004</v>
      </c>
      <c r="D74" s="441">
        <v>5.84</v>
      </c>
      <c r="E74" s="441">
        <v>5.4</v>
      </c>
      <c r="F74" s="441">
        <v>6.18</v>
      </c>
    </row>
    <row r="75" spans="1:6">
      <c r="A75" s="442">
        <v>43800</v>
      </c>
      <c r="B75" s="441">
        <v>6.25</v>
      </c>
      <c r="C75" s="441">
        <v>4.66</v>
      </c>
      <c r="D75" s="441">
        <v>5.56</v>
      </c>
      <c r="E75" s="441">
        <v>5.15</v>
      </c>
      <c r="F75" s="441">
        <v>5.84</v>
      </c>
    </row>
    <row r="76" spans="1:6">
      <c r="A76" s="442">
        <v>43831</v>
      </c>
      <c r="B76" s="441">
        <v>6.25</v>
      </c>
      <c r="C76" s="441">
        <v>4.46</v>
      </c>
      <c r="D76" s="441">
        <v>5.48</v>
      </c>
      <c r="E76" s="441">
        <v>5</v>
      </c>
      <c r="F76" s="441">
        <v>5.76</v>
      </c>
    </row>
    <row r="77" spans="1:6">
      <c r="A77" s="442">
        <v>43862</v>
      </c>
      <c r="B77" s="441">
        <v>6</v>
      </c>
      <c r="C77" s="441">
        <v>4.2300000000000004</v>
      </c>
      <c r="D77" s="441">
        <v>5.18</v>
      </c>
      <c r="E77" s="441">
        <v>4.8099999999999996</v>
      </c>
      <c r="F77" s="441">
        <v>5.12</v>
      </c>
    </row>
    <row r="78" spans="1:6">
      <c r="A78" s="442">
        <v>43891</v>
      </c>
      <c r="B78" s="441">
        <v>6</v>
      </c>
      <c r="C78" s="441">
        <v>4.21</v>
      </c>
      <c r="D78" s="441">
        <v>4.8899999999999997</v>
      </c>
      <c r="E78" s="441">
        <v>4.7699999999999996</v>
      </c>
      <c r="F78" s="441">
        <v>5.18</v>
      </c>
    </row>
    <row r="79" spans="1:6">
      <c r="A79" s="442">
        <v>43922</v>
      </c>
      <c r="B79" s="441">
        <v>5.5</v>
      </c>
      <c r="C79" s="441">
        <v>4.67</v>
      </c>
      <c r="D79" s="441">
        <v>5</v>
      </c>
      <c r="E79" s="441">
        <v>4.75</v>
      </c>
      <c r="F79" s="441">
        <v>5.12</v>
      </c>
    </row>
    <row r="80" spans="1:6">
      <c r="A80" s="442">
        <v>43952</v>
      </c>
      <c r="B80" s="441">
        <v>5.5</v>
      </c>
      <c r="C80" s="441">
        <v>4.05</v>
      </c>
      <c r="D80" s="441">
        <v>4.9000000000000004</v>
      </c>
      <c r="E80" s="441">
        <v>4.4000000000000004</v>
      </c>
      <c r="F80" s="441">
        <v>4.9800000000000004</v>
      </c>
    </row>
    <row r="81" spans="1:6">
      <c r="A81" s="442">
        <v>43983</v>
      </c>
      <c r="B81" s="441">
        <v>4.5</v>
      </c>
      <c r="C81" s="441">
        <v>3.9</v>
      </c>
      <c r="D81" s="441">
        <v>4.74</v>
      </c>
      <c r="E81" s="441">
        <v>4.03</v>
      </c>
      <c r="F81" s="441">
        <v>4.57</v>
      </c>
    </row>
    <row r="82" spans="1:6">
      <c r="A82" s="442">
        <v>44013</v>
      </c>
      <c r="B82" s="441">
        <v>4.25</v>
      </c>
      <c r="C82" s="441">
        <v>3.43</v>
      </c>
      <c r="D82" s="441">
        <v>4.3099999999999996</v>
      </c>
      <c r="E82" s="441">
        <v>3.31</v>
      </c>
      <c r="F82" s="441">
        <v>4.32</v>
      </c>
    </row>
    <row r="83" spans="1:6">
      <c r="A83" s="442">
        <v>44044</v>
      </c>
      <c r="B83" s="441">
        <v>4.25</v>
      </c>
      <c r="C83" s="441">
        <v>3.18</v>
      </c>
      <c r="D83" s="441">
        <v>4.07</v>
      </c>
      <c r="E83" s="441">
        <v>3.18</v>
      </c>
      <c r="F83" s="441">
        <v>4.1100000000000003</v>
      </c>
    </row>
    <row r="84" spans="1:6">
      <c r="A84" s="442">
        <v>44075</v>
      </c>
      <c r="B84" s="441">
        <v>4.25</v>
      </c>
      <c r="C84" s="441">
        <v>3.27</v>
      </c>
      <c r="D84" s="441">
        <v>4.0999999999999996</v>
      </c>
      <c r="E84" s="441">
        <v>3.2</v>
      </c>
      <c r="F84" s="441">
        <v>4.74</v>
      </c>
    </row>
    <row r="85" spans="1:6">
      <c r="A85" s="442">
        <v>44105</v>
      </c>
      <c r="B85" s="441">
        <v>4.25</v>
      </c>
      <c r="C85" s="441">
        <v>3.23</v>
      </c>
      <c r="D85" s="441">
        <v>4.13</v>
      </c>
      <c r="E85" s="441">
        <v>3.27</v>
      </c>
      <c r="F85" s="441">
        <v>4.28</v>
      </c>
    </row>
    <row r="86" spans="1:6">
      <c r="A86" s="442">
        <v>44136</v>
      </c>
      <c r="B86" s="441">
        <v>4.25</v>
      </c>
      <c r="C86" s="441">
        <v>3.22</v>
      </c>
      <c r="D86" s="441">
        <v>4.1500000000000004</v>
      </c>
      <c r="E86" s="441">
        <v>3.27</v>
      </c>
      <c r="F86" s="441">
        <v>4.49</v>
      </c>
    </row>
    <row r="87" spans="1:6">
      <c r="A87" s="442">
        <v>44166</v>
      </c>
      <c r="B87" s="441">
        <v>4.25</v>
      </c>
      <c r="C87" s="441">
        <v>3.38</v>
      </c>
      <c r="D87" s="441">
        <v>4.17</v>
      </c>
      <c r="E87" s="441">
        <v>3.31</v>
      </c>
      <c r="F87" s="441">
        <v>4.72</v>
      </c>
    </row>
    <row r="88" spans="1:6">
      <c r="A88" s="442">
        <v>44197</v>
      </c>
      <c r="B88" s="441">
        <v>4.25</v>
      </c>
      <c r="C88" s="441">
        <v>3.36</v>
      </c>
      <c r="D88" s="441">
        <v>4.18</v>
      </c>
      <c r="E88" s="441">
        <v>3.36</v>
      </c>
      <c r="F88" s="441">
        <v>4.59</v>
      </c>
    </row>
    <row r="89" spans="1:6">
      <c r="A89" s="442">
        <v>44228</v>
      </c>
      <c r="B89" s="441">
        <v>4.25</v>
      </c>
      <c r="C89" s="441">
        <v>3.16</v>
      </c>
      <c r="D89" s="441">
        <v>4.26</v>
      </c>
      <c r="E89" s="441">
        <v>3.28</v>
      </c>
      <c r="F89" s="441">
        <v>4.87</v>
      </c>
    </row>
    <row r="90" spans="1:6">
      <c r="A90" s="442">
        <v>44256</v>
      </c>
      <c r="B90" s="441">
        <v>4.5</v>
      </c>
      <c r="C90" s="441">
        <v>3.22</v>
      </c>
      <c r="D90" s="441">
        <v>4.2</v>
      </c>
      <c r="E90" s="441">
        <v>3.38</v>
      </c>
      <c r="F90" s="441">
        <v>5.15</v>
      </c>
    </row>
    <row r="91" spans="1:6">
      <c r="A91" s="442">
        <v>44287</v>
      </c>
      <c r="B91" s="441">
        <v>5</v>
      </c>
      <c r="C91" s="441">
        <v>3.32</v>
      </c>
      <c r="D91" s="441">
        <v>4.49</v>
      </c>
      <c r="E91" s="441">
        <v>3.61</v>
      </c>
      <c r="F91" s="441">
        <v>5.26</v>
      </c>
    </row>
    <row r="92" spans="1:6">
      <c r="A92" s="442">
        <v>44317</v>
      </c>
      <c r="B92" s="441">
        <v>5</v>
      </c>
      <c r="C92" s="441">
        <v>3.3</v>
      </c>
      <c r="D92" s="441">
        <v>4.4800000000000004</v>
      </c>
      <c r="E92" s="441">
        <v>3.92</v>
      </c>
      <c r="F92" s="441">
        <v>5.21</v>
      </c>
    </row>
    <row r="93" spans="1:6">
      <c r="A93" s="442">
        <v>44348</v>
      </c>
      <c r="B93" s="441">
        <v>5.5</v>
      </c>
      <c r="C93" s="441">
        <v>3.41</v>
      </c>
      <c r="D93" s="441">
        <v>4.76</v>
      </c>
      <c r="E93" s="441">
        <v>4.24</v>
      </c>
      <c r="F93" s="441">
        <v>6.1</v>
      </c>
    </row>
    <row r="94" spans="1:6">
      <c r="A94" s="442">
        <v>44378</v>
      </c>
      <c r="B94" s="441">
        <v>6.5</v>
      </c>
      <c r="C94" s="441">
        <v>3.62</v>
      </c>
      <c r="D94" s="441">
        <v>5.14</v>
      </c>
      <c r="E94" s="441">
        <v>4.8</v>
      </c>
      <c r="F94" s="441">
        <v>5.8</v>
      </c>
    </row>
    <row r="95" spans="1:6">
      <c r="A95" s="442">
        <v>44409</v>
      </c>
      <c r="B95" s="441">
        <v>6.5</v>
      </c>
      <c r="C95" s="441">
        <v>3.86</v>
      </c>
      <c r="D95" s="441">
        <v>5.8</v>
      </c>
      <c r="E95" s="441">
        <v>5.39</v>
      </c>
      <c r="F95" s="441">
        <v>6.32</v>
      </c>
    </row>
    <row r="96" spans="1:6">
      <c r="A96" s="442">
        <v>44440</v>
      </c>
      <c r="B96" s="441">
        <v>6.75</v>
      </c>
      <c r="C96" s="441">
        <v>4.1399999999999997</v>
      </c>
      <c r="D96" s="441">
        <v>5.93</v>
      </c>
      <c r="E96" s="441">
        <v>5.62</v>
      </c>
      <c r="F96" s="441">
        <v>6.52</v>
      </c>
    </row>
    <row r="97" spans="1:6">
      <c r="A97" s="442">
        <v>44470</v>
      </c>
      <c r="B97" s="441">
        <v>7.5</v>
      </c>
      <c r="C97" s="441">
        <v>4.33</v>
      </c>
      <c r="D97" s="441">
        <v>6.07</v>
      </c>
      <c r="E97" s="441">
        <v>5.97</v>
      </c>
      <c r="F97" s="441">
        <v>6.64</v>
      </c>
    </row>
    <row r="98" spans="1:6">
      <c r="A98" s="442">
        <v>44501</v>
      </c>
      <c r="B98" s="441">
        <v>7.5</v>
      </c>
      <c r="C98" s="441">
        <v>4.62</v>
      </c>
      <c r="D98" s="441">
        <v>6.5</v>
      </c>
      <c r="E98" s="441">
        <v>6.47</v>
      </c>
      <c r="F98" s="441">
        <v>7.43</v>
      </c>
    </row>
    <row r="99" spans="1:6">
      <c r="A99" s="442">
        <v>44531</v>
      </c>
      <c r="B99" s="441">
        <v>8.5</v>
      </c>
      <c r="C99" s="441">
        <v>5.12</v>
      </c>
      <c r="D99" s="441">
        <v>7.44</v>
      </c>
      <c r="E99" s="441">
        <v>6.95</v>
      </c>
      <c r="F99" s="441">
        <v>7.5</v>
      </c>
    </row>
    <row r="100" spans="1:6">
      <c r="A100" s="442">
        <v>44562</v>
      </c>
      <c r="B100" s="441">
        <v>8.5</v>
      </c>
      <c r="C100" s="441">
        <v>5.1100000000000003</v>
      </c>
      <c r="D100" s="441">
        <v>7.67</v>
      </c>
      <c r="E100" s="441">
        <v>7.32</v>
      </c>
      <c r="F100" s="441">
        <v>8.09</v>
      </c>
    </row>
    <row r="101" spans="1:6">
      <c r="A101" s="442">
        <v>44593</v>
      </c>
      <c r="B101" s="441">
        <v>20</v>
      </c>
      <c r="C101" s="441">
        <v>6.31</v>
      </c>
      <c r="D101" s="441">
        <v>8.1300000000000008</v>
      </c>
      <c r="E101" s="441">
        <v>8.3800000000000008</v>
      </c>
      <c r="F101" s="441">
        <v>8.6300000000000008</v>
      </c>
    </row>
    <row r="102" spans="1:6">
      <c r="A102" s="442">
        <v>44621</v>
      </c>
      <c r="B102" s="441">
        <v>20</v>
      </c>
      <c r="C102" s="441">
        <v>18.670000000000002</v>
      </c>
      <c r="D102" s="441">
        <v>9.6300000000000008</v>
      </c>
      <c r="E102" s="441">
        <v>17.649999999999999</v>
      </c>
      <c r="F102" s="441">
        <v>16.14</v>
      </c>
    </row>
    <row r="103" spans="1:6">
      <c r="A103" s="442">
        <v>44652</v>
      </c>
      <c r="B103" s="441">
        <v>17</v>
      </c>
      <c r="C103" s="441">
        <v>13.87</v>
      </c>
      <c r="D103" s="441">
        <v>9.31</v>
      </c>
      <c r="E103" s="441">
        <v>14.88</v>
      </c>
      <c r="F103" s="441">
        <v>12.84</v>
      </c>
    </row>
    <row r="104" spans="1:6">
      <c r="A104" s="442">
        <v>44682</v>
      </c>
      <c r="B104" s="441">
        <v>11</v>
      </c>
      <c r="C104" s="441">
        <v>7.99</v>
      </c>
      <c r="D104" s="441">
        <v>8.1999999999999993</v>
      </c>
      <c r="E104" s="441">
        <v>11.12</v>
      </c>
      <c r="F104" s="441">
        <v>10.36</v>
      </c>
    </row>
    <row r="105" spans="1:6">
      <c r="A105" s="442">
        <v>44713</v>
      </c>
      <c r="B105" s="441">
        <v>9.5</v>
      </c>
      <c r="C105" s="441">
        <v>6.92</v>
      </c>
      <c r="D105" s="441">
        <v>8.52</v>
      </c>
      <c r="E105" s="441">
        <v>7.91</v>
      </c>
      <c r="F105" s="441">
        <v>8.5399999999999991</v>
      </c>
    </row>
    <row r="106" spans="1:6">
      <c r="A106" s="442">
        <v>44743</v>
      </c>
      <c r="B106" s="441">
        <v>8</v>
      </c>
      <c r="C106" s="441">
        <v>6.11</v>
      </c>
      <c r="D106" s="441">
        <v>7.44</v>
      </c>
      <c r="E106" s="441">
        <v>7.39</v>
      </c>
      <c r="F106" s="441">
        <v>8.2100000000000009</v>
      </c>
    </row>
    <row r="107" spans="1:6">
      <c r="A107" s="442">
        <v>44774</v>
      </c>
      <c r="B107" s="441">
        <v>8</v>
      </c>
      <c r="C107" s="441">
        <v>5</v>
      </c>
      <c r="D107" s="441">
        <v>6.75</v>
      </c>
      <c r="E107" s="441">
        <v>6.56</v>
      </c>
      <c r="F107" s="441">
        <v>7.76</v>
      </c>
    </row>
    <row r="108" spans="1:6">
      <c r="A108" s="442">
        <v>44805</v>
      </c>
      <c r="B108" s="441">
        <v>7.5</v>
      </c>
      <c r="C108" s="441">
        <v>5.49</v>
      </c>
      <c r="D108" s="441">
        <v>7.05</v>
      </c>
      <c r="E108" s="441">
        <v>6.34</v>
      </c>
      <c r="F108" s="441">
        <v>7.99</v>
      </c>
    </row>
    <row r="109" spans="1:6">
      <c r="A109" s="442">
        <v>44835</v>
      </c>
      <c r="B109" s="441">
        <v>7.5</v>
      </c>
      <c r="C109" s="441">
        <v>5.12</v>
      </c>
      <c r="D109" s="441">
        <v>7.25</v>
      </c>
      <c r="E109" s="441">
        <v>6.48</v>
      </c>
      <c r="F109" s="441">
        <v>8.2899999999999991</v>
      </c>
    </row>
    <row r="110" spans="1:6">
      <c r="A110" s="442">
        <v>44866</v>
      </c>
      <c r="B110" s="441">
        <v>7.5</v>
      </c>
      <c r="C110" s="441">
        <v>5.25</v>
      </c>
      <c r="D110" s="441">
        <v>7.27</v>
      </c>
      <c r="E110" s="441">
        <v>6.4</v>
      </c>
      <c r="F110" s="441">
        <v>7.78</v>
      </c>
    </row>
    <row r="111" spans="1:6">
      <c r="A111" s="442">
        <v>44896</v>
      </c>
      <c r="B111" s="441">
        <v>7.5</v>
      </c>
      <c r="C111" s="441">
        <v>5.38</v>
      </c>
      <c r="D111" s="441">
        <v>7.28</v>
      </c>
      <c r="E111" s="441">
        <v>6.33</v>
      </c>
      <c r="F111" s="441">
        <v>8.4499999999999993</v>
      </c>
    </row>
    <row r="112" spans="1:6">
      <c r="A112" s="442">
        <v>44927</v>
      </c>
      <c r="B112" s="441">
        <v>7.5</v>
      </c>
      <c r="C112" s="441">
        <v>5.27</v>
      </c>
      <c r="D112" s="441">
        <v>7.12</v>
      </c>
      <c r="E112" s="441">
        <v>6.27</v>
      </c>
      <c r="F112" s="441">
        <v>6.71</v>
      </c>
    </row>
    <row r="113" spans="1:6">
      <c r="A113" s="442">
        <v>44958</v>
      </c>
      <c r="B113" s="441">
        <v>7.5</v>
      </c>
      <c r="C113" s="441">
        <v>5.36</v>
      </c>
      <c r="D113" s="441">
        <v>7.06</v>
      </c>
      <c r="E113" s="441">
        <v>6.21</v>
      </c>
      <c r="F113" s="441">
        <v>7.33</v>
      </c>
    </row>
    <row r="114" spans="1:6">
      <c r="A114" s="442">
        <v>44986</v>
      </c>
      <c r="B114" s="441">
        <v>7.5</v>
      </c>
      <c r="C114" s="441">
        <v>5.72</v>
      </c>
      <c r="D114" s="441">
        <v>7.38</v>
      </c>
      <c r="E114" s="441">
        <v>6.48</v>
      </c>
      <c r="F114" s="441">
        <v>7.51</v>
      </c>
    </row>
    <row r="115" spans="1:6">
      <c r="A115" s="442">
        <v>45017</v>
      </c>
      <c r="B115" s="441">
        <v>7.5</v>
      </c>
      <c r="C115" s="441">
        <v>5.63</v>
      </c>
      <c r="D115" s="441">
        <v>7.44</v>
      </c>
      <c r="E115" s="441">
        <v>6.35</v>
      </c>
      <c r="F115" s="441">
        <v>7.5</v>
      </c>
    </row>
    <row r="116" spans="1:6">
      <c r="A116" s="442">
        <v>45047</v>
      </c>
      <c r="B116" s="441">
        <v>7.5</v>
      </c>
      <c r="C116" s="441">
        <v>5.44</v>
      </c>
      <c r="D116" s="441">
        <v>7.29</v>
      </c>
      <c r="E116" s="441">
        <v>6.23</v>
      </c>
      <c r="F116" s="441">
        <v>7.26</v>
      </c>
    </row>
    <row r="117" spans="1:6">
      <c r="A117" s="442">
        <v>45078</v>
      </c>
      <c r="B117" s="441">
        <v>7.5</v>
      </c>
      <c r="C117" s="441">
        <v>5.35</v>
      </c>
      <c r="D117" s="441">
        <v>7.33</v>
      </c>
      <c r="E117" s="441">
        <v>6.31</v>
      </c>
      <c r="F117" s="441">
        <v>7.54</v>
      </c>
    </row>
    <row r="118" spans="1:6">
      <c r="A118" s="442">
        <v>45108</v>
      </c>
      <c r="B118" s="441">
        <v>8.5</v>
      </c>
      <c r="C118" s="441">
        <v>5.69</v>
      </c>
      <c r="D118" s="441">
        <v>7.46</v>
      </c>
      <c r="E118" s="441">
        <v>6.81</v>
      </c>
      <c r="F118" s="441">
        <v>6.9</v>
      </c>
    </row>
    <row r="119" spans="1:6">
      <c r="A119" s="442">
        <v>45139</v>
      </c>
      <c r="B119" s="441">
        <v>12</v>
      </c>
      <c r="C119" s="441">
        <v>8.58</v>
      </c>
      <c r="D119" s="441">
        <v>8.36</v>
      </c>
      <c r="E119" s="441">
        <v>9.17</v>
      </c>
      <c r="F119" s="441">
        <v>8.7899999999999991</v>
      </c>
    </row>
    <row r="120" spans="1:6">
      <c r="A120" s="442">
        <v>45170</v>
      </c>
      <c r="B120" s="441">
        <v>13</v>
      </c>
      <c r="C120" s="441">
        <v>9.4</v>
      </c>
      <c r="D120" s="441">
        <v>9.4600000000000009</v>
      </c>
      <c r="E120" s="441">
        <v>11.25</v>
      </c>
      <c r="F120" s="441">
        <v>12.57</v>
      </c>
    </row>
    <row r="121" spans="1:6">
      <c r="A121" s="442">
        <v>45200</v>
      </c>
      <c r="B121" s="441">
        <v>15</v>
      </c>
      <c r="C121" s="441">
        <v>9.9600000000000009</v>
      </c>
      <c r="D121" s="441">
        <v>10.14</v>
      </c>
      <c r="E121" s="441">
        <v>12.01</v>
      </c>
      <c r="F121" s="441">
        <v>13.6</v>
      </c>
    </row>
    <row r="122" spans="1:6">
      <c r="A122" s="442">
        <v>45231</v>
      </c>
      <c r="B122" s="441">
        <v>15</v>
      </c>
      <c r="C122" s="441">
        <v>11.64</v>
      </c>
      <c r="D122" s="441">
        <v>12.4</v>
      </c>
      <c r="E122" s="441">
        <v>13.71</v>
      </c>
      <c r="F122" s="441">
        <v>15.07</v>
      </c>
    </row>
    <row r="123" spans="1:6">
      <c r="A123" s="442">
        <v>45261</v>
      </c>
      <c r="B123" s="441">
        <v>16</v>
      </c>
      <c r="C123" s="441">
        <v>12.78</v>
      </c>
      <c r="D123" s="441">
        <v>11.9</v>
      </c>
      <c r="E123" s="441">
        <v>14.43</v>
      </c>
      <c r="F123" s="441">
        <v>15.41</v>
      </c>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B9083-3F3D-4BF5-87FA-1511BEF4AEDA}">
  <dimension ref="A1:N123"/>
  <sheetViews>
    <sheetView topLeftCell="G1" workbookViewId="0">
      <selection activeCell="J6" sqref="J6"/>
    </sheetView>
  </sheetViews>
  <sheetFormatPr defaultRowHeight="14.4"/>
  <cols>
    <col min="1" max="1" width="8.88671875" style="441"/>
    <col min="2" max="10" width="17.6640625" style="441" customWidth="1"/>
    <col min="11" max="11" width="13.6640625" style="441" bestFit="1" customWidth="1"/>
    <col min="12" max="16384" width="8.88671875" style="441"/>
  </cols>
  <sheetData>
    <row r="1" spans="1:14">
      <c r="G1" s="201" t="s">
        <v>789</v>
      </c>
    </row>
    <row r="2" spans="1:14">
      <c r="C2" s="441" t="s">
        <v>782</v>
      </c>
      <c r="D2" s="441" t="s">
        <v>782</v>
      </c>
      <c r="E2" s="441" t="s">
        <v>788</v>
      </c>
      <c r="F2" s="441" t="s">
        <v>788</v>
      </c>
      <c r="G2" s="441" t="s">
        <v>787</v>
      </c>
      <c r="H2" s="441" t="s">
        <v>787</v>
      </c>
      <c r="I2" s="441" t="s">
        <v>786</v>
      </c>
      <c r="J2" s="441" t="s">
        <v>785</v>
      </c>
      <c r="K2" s="441" t="s">
        <v>784</v>
      </c>
    </row>
    <row r="3" spans="1:14">
      <c r="B3" s="441" t="s">
        <v>486</v>
      </c>
      <c r="C3" s="441" t="s">
        <v>774</v>
      </c>
      <c r="D3" s="441" t="s">
        <v>776</v>
      </c>
      <c r="E3" s="441" t="s">
        <v>783</v>
      </c>
      <c r="F3" s="441" t="s">
        <v>776</v>
      </c>
      <c r="G3" s="441" t="s">
        <v>774</v>
      </c>
      <c r="H3" s="441" t="s">
        <v>776</v>
      </c>
    </row>
    <row r="4" spans="1:14">
      <c r="A4" s="442">
        <v>41640</v>
      </c>
      <c r="B4" s="441">
        <v>5.5</v>
      </c>
      <c r="C4" s="441">
        <v>24.41</v>
      </c>
      <c r="D4" s="441">
        <v>18.309999999999999</v>
      </c>
      <c r="E4" s="441">
        <v>12.49</v>
      </c>
      <c r="F4" s="441">
        <v>15.44</v>
      </c>
      <c r="G4" s="441">
        <v>9.15</v>
      </c>
      <c r="H4" s="441">
        <v>10.64</v>
      </c>
      <c r="N4" s="201" t="s">
        <v>782</v>
      </c>
    </row>
    <row r="5" spans="1:14">
      <c r="A5" s="442">
        <v>41671</v>
      </c>
      <c r="B5" s="441">
        <v>5.5</v>
      </c>
      <c r="C5" s="441">
        <v>22.77</v>
      </c>
      <c r="D5" s="441">
        <v>18</v>
      </c>
      <c r="E5" s="441">
        <v>12.75</v>
      </c>
      <c r="F5" s="441">
        <v>15.25</v>
      </c>
      <c r="G5" s="441">
        <v>9.43</v>
      </c>
      <c r="H5" s="441">
        <v>11.11</v>
      </c>
      <c r="N5" s="441" t="s">
        <v>774</v>
      </c>
    </row>
    <row r="6" spans="1:14">
      <c r="A6" s="442">
        <v>41699</v>
      </c>
      <c r="B6" s="441">
        <v>7</v>
      </c>
      <c r="C6" s="441">
        <v>23.78</v>
      </c>
      <c r="D6" s="441">
        <v>17.78</v>
      </c>
      <c r="E6" s="441">
        <v>12.63</v>
      </c>
      <c r="F6" s="441">
        <v>15.22</v>
      </c>
      <c r="G6" s="441">
        <v>10.29</v>
      </c>
      <c r="H6" s="441">
        <v>10.6</v>
      </c>
    </row>
    <row r="7" spans="1:14">
      <c r="A7" s="442">
        <v>41730</v>
      </c>
      <c r="B7" s="441">
        <v>7.5</v>
      </c>
      <c r="C7" s="441">
        <v>20.97</v>
      </c>
      <c r="D7" s="441">
        <v>17.739999999999998</v>
      </c>
      <c r="E7" s="441">
        <v>12.61</v>
      </c>
      <c r="F7" s="441">
        <v>15.38</v>
      </c>
      <c r="G7" s="441">
        <v>10.53</v>
      </c>
      <c r="H7" s="441">
        <v>10.97</v>
      </c>
    </row>
    <row r="8" spans="1:14">
      <c r="A8" s="442">
        <v>41760</v>
      </c>
      <c r="B8" s="441">
        <v>7.5</v>
      </c>
      <c r="C8" s="441">
        <v>24.89</v>
      </c>
      <c r="D8" s="441">
        <v>17.670000000000002</v>
      </c>
      <c r="E8" s="441">
        <v>12.91</v>
      </c>
      <c r="F8" s="441">
        <v>15.8</v>
      </c>
      <c r="G8" s="441">
        <v>10.6</v>
      </c>
      <c r="H8" s="441">
        <v>11.23</v>
      </c>
      <c r="I8" s="443">
        <v>7.4450000000000003</v>
      </c>
      <c r="J8" s="443">
        <v>8.8350000000000009</v>
      </c>
      <c r="K8" s="443">
        <v>9.6216666666666661</v>
      </c>
    </row>
    <row r="9" spans="1:14">
      <c r="A9" s="442">
        <v>41791</v>
      </c>
      <c r="B9" s="441">
        <v>7.5</v>
      </c>
      <c r="C9" s="441">
        <v>23.91</v>
      </c>
      <c r="D9" s="441">
        <v>17.53</v>
      </c>
      <c r="E9" s="441">
        <v>13.35</v>
      </c>
      <c r="F9" s="441">
        <v>15.84</v>
      </c>
      <c r="G9" s="441">
        <v>10.68</v>
      </c>
      <c r="H9" s="441">
        <v>11.67</v>
      </c>
      <c r="I9" s="443">
        <v>7.5724999999999998</v>
      </c>
      <c r="J9" s="443">
        <v>8.3049999999999997</v>
      </c>
      <c r="K9" s="443">
        <v>8.5849999999999991</v>
      </c>
    </row>
    <row r="10" spans="1:14">
      <c r="A10" s="442">
        <v>41821</v>
      </c>
      <c r="B10" s="441">
        <v>8</v>
      </c>
      <c r="C10" s="441">
        <v>23.28</v>
      </c>
      <c r="D10" s="441">
        <v>17.53</v>
      </c>
      <c r="E10" s="441">
        <v>13.19</v>
      </c>
      <c r="F10" s="441">
        <v>15.92</v>
      </c>
      <c r="G10" s="441">
        <v>10.69</v>
      </c>
      <c r="H10" s="441">
        <v>11.92</v>
      </c>
      <c r="I10" s="443">
        <v>7.7825000000000006</v>
      </c>
      <c r="J10" s="443">
        <v>8.2100000000000009</v>
      </c>
      <c r="K10" s="443">
        <v>8.5766666666666662</v>
      </c>
    </row>
    <row r="11" spans="1:14">
      <c r="A11" s="442">
        <v>41852</v>
      </c>
      <c r="B11" s="441">
        <v>8</v>
      </c>
      <c r="C11" s="441">
        <v>23.82</v>
      </c>
      <c r="D11" s="441">
        <v>17.39</v>
      </c>
      <c r="E11" s="441">
        <v>12.23</v>
      </c>
      <c r="F11" s="441">
        <v>16.09</v>
      </c>
      <c r="G11" s="441">
        <v>10.56</v>
      </c>
      <c r="H11" s="441">
        <v>11.83</v>
      </c>
      <c r="I11" s="443">
        <v>8.42</v>
      </c>
      <c r="J11" s="443">
        <v>9.3999999999999986</v>
      </c>
      <c r="K11" s="443">
        <v>9.5933333333333319</v>
      </c>
    </row>
    <row r="12" spans="1:14">
      <c r="A12" s="442">
        <v>41883</v>
      </c>
      <c r="B12" s="441">
        <v>8</v>
      </c>
      <c r="C12" s="441">
        <v>23.93</v>
      </c>
      <c r="D12" s="441">
        <v>17.66</v>
      </c>
      <c r="E12" s="441">
        <v>12.2</v>
      </c>
      <c r="F12" s="441">
        <v>16.29</v>
      </c>
      <c r="G12" s="441">
        <v>10.62</v>
      </c>
      <c r="H12" s="441">
        <v>12.05</v>
      </c>
      <c r="I12" s="443">
        <v>8.7949999999999999</v>
      </c>
      <c r="J12" s="443">
        <v>9.6150000000000002</v>
      </c>
      <c r="K12" s="443">
        <v>9.8466666666666676</v>
      </c>
    </row>
    <row r="13" spans="1:14">
      <c r="A13" s="442">
        <v>41913</v>
      </c>
      <c r="B13" s="441">
        <v>8</v>
      </c>
      <c r="C13" s="441">
        <v>24.37</v>
      </c>
      <c r="D13" s="441">
        <v>17.600000000000001</v>
      </c>
      <c r="E13" s="441">
        <v>12.47</v>
      </c>
      <c r="F13" s="441">
        <v>16.37</v>
      </c>
      <c r="G13" s="441">
        <v>10.79</v>
      </c>
      <c r="H13" s="441">
        <v>12.24</v>
      </c>
      <c r="I13" s="443">
        <v>8.4949999999999992</v>
      </c>
      <c r="J13" s="443">
        <v>9.26</v>
      </c>
      <c r="K13" s="443">
        <v>9.3583333333333343</v>
      </c>
    </row>
    <row r="14" spans="1:14">
      <c r="A14" s="442">
        <v>41944</v>
      </c>
      <c r="B14" s="441">
        <v>9.5</v>
      </c>
      <c r="C14" s="441">
        <v>24.59</v>
      </c>
      <c r="D14" s="441">
        <v>17.72</v>
      </c>
      <c r="E14" s="441">
        <v>12.55</v>
      </c>
      <c r="F14" s="441">
        <v>16.2</v>
      </c>
      <c r="G14" s="441">
        <v>11.97</v>
      </c>
      <c r="H14" s="441">
        <v>12.56</v>
      </c>
      <c r="I14" s="443">
        <v>9.1425000000000001</v>
      </c>
      <c r="J14" s="443">
        <v>10.074999999999999</v>
      </c>
      <c r="K14" s="443">
        <v>9.9966666666666679</v>
      </c>
    </row>
    <row r="15" spans="1:14">
      <c r="A15" s="442">
        <v>41974</v>
      </c>
      <c r="B15" s="441">
        <v>17</v>
      </c>
      <c r="C15" s="441">
        <v>24.82</v>
      </c>
      <c r="D15" s="441">
        <v>17.37</v>
      </c>
      <c r="E15" s="441">
        <v>13.32</v>
      </c>
      <c r="F15" s="441">
        <v>16.600000000000001</v>
      </c>
      <c r="G15" s="441">
        <v>18.309999999999999</v>
      </c>
      <c r="H15" s="441">
        <v>12.94</v>
      </c>
      <c r="I15" s="443">
        <v>10.44</v>
      </c>
      <c r="J15" s="443">
        <v>10.925000000000001</v>
      </c>
      <c r="K15" s="443">
        <v>10.584999999999999</v>
      </c>
    </row>
    <row r="16" spans="1:14">
      <c r="A16" s="442">
        <v>42005</v>
      </c>
      <c r="B16" s="441">
        <v>17</v>
      </c>
      <c r="C16" s="441">
        <v>29.08</v>
      </c>
      <c r="D16" s="441">
        <v>19.46</v>
      </c>
      <c r="E16" s="441">
        <v>18.46</v>
      </c>
      <c r="F16" s="441">
        <v>21.07</v>
      </c>
      <c r="G16" s="441">
        <v>19.86</v>
      </c>
      <c r="H16" s="441">
        <v>15.09</v>
      </c>
      <c r="I16" s="443">
        <v>14.024999999999999</v>
      </c>
      <c r="J16" s="443">
        <v>15.545</v>
      </c>
      <c r="K16" s="443">
        <v>12.633333333333333</v>
      </c>
    </row>
    <row r="17" spans="1:14">
      <c r="A17" s="442">
        <v>42036</v>
      </c>
      <c r="B17" s="441">
        <v>15</v>
      </c>
      <c r="C17" s="441">
        <v>28.73</v>
      </c>
      <c r="D17" s="441">
        <v>20.51</v>
      </c>
      <c r="E17" s="441">
        <v>18.02</v>
      </c>
      <c r="F17" s="441">
        <v>21.97</v>
      </c>
      <c r="G17" s="441">
        <v>18.14</v>
      </c>
      <c r="H17" s="441">
        <v>16.36</v>
      </c>
      <c r="I17" s="443">
        <v>13.82</v>
      </c>
      <c r="J17" s="443">
        <v>14.64</v>
      </c>
      <c r="K17" s="443">
        <v>12.278333333333334</v>
      </c>
    </row>
    <row r="18" spans="1:14">
      <c r="A18" s="442">
        <v>42064</v>
      </c>
      <c r="B18" s="441">
        <v>14</v>
      </c>
      <c r="C18" s="441">
        <v>27.31</v>
      </c>
      <c r="D18" s="441">
        <v>21.83</v>
      </c>
      <c r="E18" s="441">
        <v>17.79</v>
      </c>
      <c r="F18" s="441">
        <v>22.12</v>
      </c>
      <c r="G18" s="441">
        <v>17.91</v>
      </c>
      <c r="H18" s="441">
        <v>16.45</v>
      </c>
      <c r="I18" s="443">
        <v>13.73</v>
      </c>
      <c r="J18" s="443">
        <v>14.404999999999999</v>
      </c>
      <c r="K18" s="443">
        <v>12.425000000000002</v>
      </c>
    </row>
    <row r="19" spans="1:14">
      <c r="A19" s="442">
        <v>42095</v>
      </c>
      <c r="B19" s="441">
        <v>14</v>
      </c>
      <c r="C19" s="441">
        <v>26.2</v>
      </c>
      <c r="D19" s="441">
        <v>20.74</v>
      </c>
      <c r="E19" s="441">
        <v>14.23</v>
      </c>
      <c r="F19" s="441">
        <v>17.260000000000002</v>
      </c>
      <c r="G19" s="441">
        <v>17.170000000000002</v>
      </c>
      <c r="H19" s="441">
        <v>15.8</v>
      </c>
      <c r="I19" s="443">
        <v>12.16</v>
      </c>
      <c r="J19" s="443">
        <v>12.055</v>
      </c>
      <c r="K19" s="443">
        <v>11.221666666666666</v>
      </c>
    </row>
    <row r="20" spans="1:14">
      <c r="A20" s="442">
        <v>42125</v>
      </c>
      <c r="B20" s="441">
        <v>12.5</v>
      </c>
      <c r="C20" s="441">
        <v>28.62</v>
      </c>
      <c r="D20" s="441">
        <v>20.48</v>
      </c>
      <c r="E20" s="441">
        <v>13.91</v>
      </c>
      <c r="F20" s="441">
        <v>16.79</v>
      </c>
      <c r="G20" s="441">
        <v>16.02</v>
      </c>
      <c r="H20" s="441">
        <v>16.25</v>
      </c>
      <c r="I20" s="443">
        <v>10.41</v>
      </c>
      <c r="J20" s="443">
        <v>10.620000000000001</v>
      </c>
      <c r="K20" s="443">
        <v>10.146666666666667</v>
      </c>
    </row>
    <row r="21" spans="1:14">
      <c r="A21" s="442">
        <v>42156</v>
      </c>
      <c r="B21" s="441">
        <v>11.5</v>
      </c>
      <c r="C21" s="441">
        <v>26.45</v>
      </c>
      <c r="D21" s="441">
        <v>19.53</v>
      </c>
      <c r="E21" s="441">
        <v>12.86</v>
      </c>
      <c r="F21" s="441">
        <v>16.27</v>
      </c>
      <c r="G21" s="441">
        <v>15.51</v>
      </c>
      <c r="H21" s="441">
        <v>15.12</v>
      </c>
      <c r="I21" s="443">
        <v>10.535</v>
      </c>
      <c r="J21" s="443">
        <v>10.815</v>
      </c>
      <c r="K21" s="443">
        <v>10.261666666666668</v>
      </c>
      <c r="N21" s="117" t="s">
        <v>421</v>
      </c>
    </row>
    <row r="22" spans="1:14">
      <c r="A22" s="442">
        <v>42186</v>
      </c>
      <c r="B22" s="441">
        <v>11.5</v>
      </c>
      <c r="C22" s="441">
        <v>26.29</v>
      </c>
      <c r="D22" s="441">
        <v>19.29</v>
      </c>
      <c r="E22" s="441">
        <v>12.84</v>
      </c>
      <c r="F22" s="441">
        <v>15.84</v>
      </c>
      <c r="G22" s="441">
        <v>14.65</v>
      </c>
      <c r="H22" s="441">
        <v>14.87</v>
      </c>
      <c r="I22" s="443">
        <v>10.335000000000001</v>
      </c>
      <c r="J22" s="443">
        <v>10.99</v>
      </c>
      <c r="K22" s="443">
        <v>10.553333333333333</v>
      </c>
    </row>
    <row r="23" spans="1:14">
      <c r="A23" s="442">
        <v>42217</v>
      </c>
      <c r="B23" s="441">
        <v>11</v>
      </c>
      <c r="C23" s="441">
        <v>25.71</v>
      </c>
      <c r="D23" s="441">
        <v>18.899999999999999</v>
      </c>
      <c r="E23" s="441">
        <v>11.99</v>
      </c>
      <c r="F23" s="441">
        <v>15.24</v>
      </c>
      <c r="G23" s="441">
        <v>14.24</v>
      </c>
      <c r="H23" s="441">
        <v>14.58</v>
      </c>
      <c r="I23" s="443">
        <v>9.8524999999999991</v>
      </c>
      <c r="J23" s="443">
        <v>10.879999999999999</v>
      </c>
      <c r="K23" s="443">
        <v>10.455</v>
      </c>
    </row>
    <row r="24" spans="1:14">
      <c r="A24" s="442">
        <v>42248</v>
      </c>
      <c r="B24" s="441">
        <v>11</v>
      </c>
      <c r="C24" s="441">
        <v>24.94</v>
      </c>
      <c r="D24" s="441">
        <v>18.45</v>
      </c>
      <c r="E24" s="441">
        <v>12.73</v>
      </c>
      <c r="F24" s="441">
        <v>15.44</v>
      </c>
      <c r="G24" s="441">
        <v>13.97</v>
      </c>
      <c r="H24" s="441">
        <v>14.19</v>
      </c>
      <c r="I24" s="443">
        <v>10.385</v>
      </c>
      <c r="J24" s="443">
        <v>11.774999999999999</v>
      </c>
      <c r="K24" s="443">
        <v>11.4</v>
      </c>
    </row>
    <row r="25" spans="1:14">
      <c r="A25" s="442">
        <v>42278</v>
      </c>
      <c r="B25" s="441">
        <v>11</v>
      </c>
      <c r="C25" s="441">
        <v>25.34</v>
      </c>
      <c r="D25" s="441">
        <v>18.27</v>
      </c>
      <c r="E25" s="441">
        <v>13.62</v>
      </c>
      <c r="F25" s="441">
        <v>15.1</v>
      </c>
      <c r="G25" s="441">
        <v>13.58</v>
      </c>
      <c r="H25" s="441">
        <v>14.39</v>
      </c>
      <c r="I25" s="443">
        <v>10.057500000000001</v>
      </c>
      <c r="J25" s="443">
        <v>11.09</v>
      </c>
      <c r="K25" s="443">
        <v>10.986666666666665</v>
      </c>
    </row>
    <row r="26" spans="1:14">
      <c r="A26" s="442">
        <v>42309</v>
      </c>
      <c r="B26" s="441">
        <v>11</v>
      </c>
      <c r="C26" s="441">
        <v>25.11</v>
      </c>
      <c r="D26" s="441">
        <v>18.02</v>
      </c>
      <c r="E26" s="441">
        <v>12.72</v>
      </c>
      <c r="F26" s="441">
        <v>14.52</v>
      </c>
      <c r="G26" s="441">
        <v>13.75</v>
      </c>
      <c r="H26" s="441">
        <v>14.17</v>
      </c>
      <c r="I26" s="443">
        <v>9.8425000000000011</v>
      </c>
      <c r="J26" s="443">
        <v>10.190000000000001</v>
      </c>
      <c r="K26" s="443">
        <v>10.023333333333333</v>
      </c>
    </row>
    <row r="27" spans="1:14">
      <c r="A27" s="442">
        <v>42339</v>
      </c>
      <c r="B27" s="441">
        <v>11</v>
      </c>
      <c r="C27" s="441">
        <v>24.24</v>
      </c>
      <c r="D27" s="441">
        <v>17.45</v>
      </c>
      <c r="E27" s="441">
        <v>12.15</v>
      </c>
      <c r="F27" s="441">
        <v>14.11</v>
      </c>
      <c r="G27" s="441">
        <v>13.8</v>
      </c>
      <c r="H27" s="441">
        <v>12.95</v>
      </c>
      <c r="I27" s="443">
        <v>10.02</v>
      </c>
      <c r="J27" s="443">
        <v>10.215</v>
      </c>
      <c r="K27" s="443">
        <v>9.7583333333333329</v>
      </c>
    </row>
    <row r="28" spans="1:14">
      <c r="A28" s="442">
        <v>42370</v>
      </c>
      <c r="B28" s="441">
        <v>11</v>
      </c>
      <c r="C28" s="441">
        <v>25.43</v>
      </c>
      <c r="D28" s="441">
        <v>18.11</v>
      </c>
      <c r="E28" s="441">
        <v>13.17</v>
      </c>
      <c r="F28" s="441">
        <v>15.07</v>
      </c>
      <c r="G28" s="441">
        <v>13.37</v>
      </c>
      <c r="H28" s="441">
        <v>13.67</v>
      </c>
      <c r="I28" s="443">
        <v>9.43</v>
      </c>
      <c r="J28" s="443">
        <v>10.02</v>
      </c>
      <c r="K28" s="443">
        <v>9.51</v>
      </c>
    </row>
    <row r="29" spans="1:14">
      <c r="A29" s="442">
        <v>42401</v>
      </c>
      <c r="B29" s="441">
        <v>11</v>
      </c>
      <c r="C29" s="441">
        <v>23.65</v>
      </c>
      <c r="D29" s="441">
        <v>16.809999999999999</v>
      </c>
      <c r="E29" s="441">
        <v>13.36</v>
      </c>
      <c r="F29" s="441">
        <v>14.78</v>
      </c>
      <c r="G29" s="441">
        <v>13.41</v>
      </c>
      <c r="H29" s="441">
        <v>13.32</v>
      </c>
      <c r="I29" s="443">
        <v>9.67</v>
      </c>
      <c r="J29" s="443">
        <v>10.32</v>
      </c>
      <c r="K29" s="443">
        <v>10.291666666666666</v>
      </c>
    </row>
    <row r="30" spans="1:14">
      <c r="A30" s="442">
        <v>42430</v>
      </c>
      <c r="B30" s="441">
        <v>11</v>
      </c>
      <c r="C30" s="441">
        <v>23.94</v>
      </c>
      <c r="D30" s="441">
        <v>17.54</v>
      </c>
      <c r="E30" s="441">
        <v>13.44</v>
      </c>
      <c r="F30" s="441">
        <v>14.58</v>
      </c>
      <c r="G30" s="441">
        <v>13.24</v>
      </c>
      <c r="H30" s="441">
        <v>13.78</v>
      </c>
      <c r="I30" s="443">
        <v>9.3224999999999998</v>
      </c>
      <c r="J30" s="443">
        <v>9.4849999999999994</v>
      </c>
      <c r="K30" s="443">
        <v>9.3183333333333334</v>
      </c>
    </row>
    <row r="31" spans="1:14">
      <c r="A31" s="442">
        <v>42461</v>
      </c>
      <c r="B31" s="441">
        <v>11</v>
      </c>
      <c r="C31" s="441">
        <v>21.65</v>
      </c>
      <c r="D31" s="441">
        <v>17.489999999999998</v>
      </c>
      <c r="E31" s="441">
        <v>13.65</v>
      </c>
      <c r="F31" s="441">
        <v>14.33</v>
      </c>
      <c r="G31" s="441">
        <v>13</v>
      </c>
      <c r="H31" s="441">
        <v>13.88</v>
      </c>
      <c r="I31" s="443">
        <v>9.8524999999999991</v>
      </c>
      <c r="J31" s="443">
        <v>9.3850000000000016</v>
      </c>
      <c r="K31" s="443">
        <v>9.09</v>
      </c>
    </row>
    <row r="32" spans="1:14">
      <c r="A32" s="442">
        <v>42491</v>
      </c>
      <c r="B32" s="441">
        <v>11</v>
      </c>
      <c r="C32" s="441">
        <v>23.15</v>
      </c>
      <c r="D32" s="441">
        <v>17.62</v>
      </c>
      <c r="E32" s="441">
        <v>13.52</v>
      </c>
      <c r="F32" s="441">
        <v>14.24</v>
      </c>
      <c r="G32" s="441">
        <v>13.06</v>
      </c>
      <c r="H32" s="441">
        <v>13.97</v>
      </c>
      <c r="I32" s="443">
        <v>9.8000000000000007</v>
      </c>
      <c r="J32" s="443">
        <v>9.3550000000000004</v>
      </c>
      <c r="K32" s="443">
        <v>8.94</v>
      </c>
    </row>
    <row r="33" spans="1:11">
      <c r="A33" s="442">
        <v>42522</v>
      </c>
      <c r="B33" s="441">
        <v>10.5</v>
      </c>
      <c r="C33" s="441">
        <v>21.88</v>
      </c>
      <c r="D33" s="441">
        <v>17.41</v>
      </c>
      <c r="E33" s="441">
        <v>12.69</v>
      </c>
      <c r="F33" s="441">
        <v>13.95</v>
      </c>
      <c r="G33" s="441">
        <v>12.71</v>
      </c>
      <c r="H33" s="441">
        <v>13.67</v>
      </c>
      <c r="I33" s="443">
        <v>9.9574999999999996</v>
      </c>
      <c r="J33" s="443">
        <v>9.49</v>
      </c>
      <c r="K33" s="443">
        <v>8.9416666666666664</v>
      </c>
    </row>
    <row r="34" spans="1:11">
      <c r="A34" s="442">
        <v>42552</v>
      </c>
      <c r="B34" s="441">
        <v>10.5</v>
      </c>
      <c r="C34" s="441">
        <v>22.9</v>
      </c>
      <c r="D34" s="441">
        <v>17.309999999999999</v>
      </c>
      <c r="E34" s="441">
        <v>12.41</v>
      </c>
      <c r="F34" s="441">
        <v>13.98</v>
      </c>
      <c r="G34" s="441">
        <v>12.44</v>
      </c>
      <c r="H34" s="441">
        <v>12.97</v>
      </c>
      <c r="I34" s="443">
        <v>9.8949999999999996</v>
      </c>
      <c r="J34" s="443">
        <v>9.06</v>
      </c>
      <c r="K34" s="443">
        <v>8.3149999999999995</v>
      </c>
    </row>
    <row r="35" spans="1:11">
      <c r="A35" s="442">
        <v>42583</v>
      </c>
      <c r="B35" s="441">
        <v>10.5</v>
      </c>
      <c r="C35" s="441">
        <v>23.45</v>
      </c>
      <c r="D35" s="441">
        <v>16.87</v>
      </c>
      <c r="E35" s="441">
        <v>12.43</v>
      </c>
      <c r="F35" s="441">
        <v>13.94</v>
      </c>
      <c r="G35" s="441">
        <v>12.19</v>
      </c>
      <c r="H35" s="441">
        <v>12.98</v>
      </c>
      <c r="I35" s="443">
        <v>9.6475000000000009</v>
      </c>
      <c r="J35" s="443">
        <v>9.0650000000000013</v>
      </c>
      <c r="K35" s="443">
        <v>8.5383333333333322</v>
      </c>
    </row>
    <row r="36" spans="1:11">
      <c r="A36" s="442">
        <v>42614</v>
      </c>
      <c r="B36" s="441">
        <v>10</v>
      </c>
      <c r="C36" s="441">
        <v>23.28</v>
      </c>
      <c r="D36" s="441">
        <v>16.61</v>
      </c>
      <c r="E36" s="441">
        <v>12.04</v>
      </c>
      <c r="F36" s="441">
        <v>13.71</v>
      </c>
      <c r="G36" s="441">
        <v>12.07</v>
      </c>
      <c r="H36" s="441">
        <v>12.76</v>
      </c>
      <c r="I36" s="443">
        <v>9.057500000000001</v>
      </c>
      <c r="J36" s="443">
        <v>8.745000000000001</v>
      </c>
      <c r="K36" s="443">
        <v>8.3483333333333327</v>
      </c>
    </row>
    <row r="37" spans="1:11">
      <c r="A37" s="442">
        <v>42644</v>
      </c>
      <c r="B37" s="441">
        <v>10</v>
      </c>
      <c r="C37" s="441">
        <v>23.23</v>
      </c>
      <c r="D37" s="441">
        <v>16.45</v>
      </c>
      <c r="E37" s="441">
        <v>11.51</v>
      </c>
      <c r="F37" s="441">
        <v>13.59</v>
      </c>
      <c r="G37" s="441">
        <v>12.07</v>
      </c>
      <c r="H37" s="441">
        <v>11.9</v>
      </c>
      <c r="I37" s="443">
        <v>9.3224999999999998</v>
      </c>
      <c r="J37" s="443">
        <v>8.4349999999999987</v>
      </c>
      <c r="K37" s="443">
        <v>8.1349999999999998</v>
      </c>
    </row>
    <row r="38" spans="1:11">
      <c r="A38" s="442">
        <v>42675</v>
      </c>
      <c r="B38" s="441">
        <v>10</v>
      </c>
      <c r="C38" s="441">
        <v>22.51</v>
      </c>
      <c r="D38" s="441">
        <v>15.98</v>
      </c>
      <c r="E38" s="441">
        <v>11.49</v>
      </c>
      <c r="F38" s="441">
        <v>13.36</v>
      </c>
      <c r="G38" s="441">
        <v>11.72</v>
      </c>
      <c r="H38" s="441">
        <v>11.82</v>
      </c>
      <c r="I38" s="443">
        <v>9.39</v>
      </c>
      <c r="J38" s="443">
        <v>8.6750000000000007</v>
      </c>
      <c r="K38" s="443">
        <v>8.6716666666666651</v>
      </c>
    </row>
    <row r="39" spans="1:11">
      <c r="A39" s="442">
        <v>42705</v>
      </c>
      <c r="B39" s="441">
        <v>10</v>
      </c>
      <c r="C39" s="441">
        <v>21.3</v>
      </c>
      <c r="D39" s="441">
        <v>15.48</v>
      </c>
      <c r="E39" s="441">
        <v>11.55</v>
      </c>
      <c r="F39" s="441">
        <v>12.85</v>
      </c>
      <c r="G39" s="441">
        <v>11.83</v>
      </c>
      <c r="H39" s="441">
        <v>11.7</v>
      </c>
      <c r="I39" s="443">
        <v>9.0075000000000003</v>
      </c>
      <c r="J39" s="443">
        <v>8.7650000000000006</v>
      </c>
      <c r="K39" s="443">
        <v>8.8366666666666678</v>
      </c>
    </row>
    <row r="40" spans="1:11">
      <c r="A40" s="442">
        <v>42736</v>
      </c>
      <c r="B40" s="441">
        <v>10</v>
      </c>
      <c r="C40" s="441">
        <v>22.4</v>
      </c>
      <c r="D40" s="441">
        <v>16.23</v>
      </c>
      <c r="E40" s="441">
        <v>11.43</v>
      </c>
      <c r="F40" s="441">
        <v>13.25</v>
      </c>
      <c r="G40" s="441">
        <v>11.61</v>
      </c>
      <c r="H40" s="441">
        <v>12.46</v>
      </c>
      <c r="I40" s="443">
        <v>8.4350000000000005</v>
      </c>
      <c r="J40" s="443">
        <v>8.23</v>
      </c>
      <c r="K40" s="443">
        <v>8.586666666666666</v>
      </c>
    </row>
    <row r="41" spans="1:11">
      <c r="A41" s="442">
        <v>42767</v>
      </c>
      <c r="B41" s="441">
        <v>10</v>
      </c>
      <c r="C41" s="441">
        <v>21.06</v>
      </c>
      <c r="D41" s="441">
        <v>16</v>
      </c>
      <c r="E41" s="441">
        <v>11.83</v>
      </c>
      <c r="F41" s="441">
        <v>13.22</v>
      </c>
      <c r="G41" s="441">
        <v>11.48</v>
      </c>
      <c r="H41" s="441">
        <v>11.67</v>
      </c>
      <c r="I41" s="443">
        <v>9</v>
      </c>
      <c r="J41" s="443">
        <v>8.120000000000001</v>
      </c>
      <c r="K41" s="443">
        <v>8.44</v>
      </c>
    </row>
    <row r="42" spans="1:11">
      <c r="A42" s="442">
        <v>42795</v>
      </c>
      <c r="B42" s="441">
        <v>9.75</v>
      </c>
      <c r="C42" s="441">
        <v>20.37</v>
      </c>
      <c r="D42" s="441">
        <v>15.66</v>
      </c>
      <c r="E42" s="441">
        <v>13.94</v>
      </c>
      <c r="F42" s="441">
        <v>13.08</v>
      </c>
      <c r="G42" s="441">
        <v>11.41</v>
      </c>
      <c r="H42" s="441">
        <v>11.45</v>
      </c>
      <c r="I42" s="443">
        <v>9.41</v>
      </c>
      <c r="J42" s="443">
        <v>8.504999999999999</v>
      </c>
      <c r="K42" s="443">
        <v>8.35</v>
      </c>
    </row>
    <row r="43" spans="1:11">
      <c r="A43" s="442">
        <v>42826</v>
      </c>
      <c r="B43" s="441">
        <v>9.75</v>
      </c>
      <c r="C43" s="441">
        <v>20.57</v>
      </c>
      <c r="D43" s="441">
        <v>15.42</v>
      </c>
      <c r="E43" s="441">
        <v>11.38</v>
      </c>
      <c r="F43" s="441">
        <v>13.17</v>
      </c>
      <c r="G43" s="441">
        <v>11.02</v>
      </c>
      <c r="H43" s="441">
        <v>11.31</v>
      </c>
      <c r="I43" s="443">
        <v>9.1675000000000004</v>
      </c>
      <c r="J43" s="443">
        <v>8.2949999999999999</v>
      </c>
      <c r="K43" s="443">
        <v>8.0849999999999991</v>
      </c>
    </row>
    <row r="44" spans="1:11">
      <c r="A44" s="442">
        <v>42856</v>
      </c>
      <c r="B44" s="441">
        <v>9.25</v>
      </c>
      <c r="C44" s="441">
        <v>20.07</v>
      </c>
      <c r="D44" s="441">
        <v>15.32</v>
      </c>
      <c r="E44" s="441">
        <v>11.53</v>
      </c>
      <c r="F44" s="441">
        <v>12.73</v>
      </c>
      <c r="G44" s="441">
        <v>10.72</v>
      </c>
      <c r="H44" s="441">
        <v>10.99</v>
      </c>
      <c r="I44" s="443">
        <v>8.4525000000000006</v>
      </c>
      <c r="J44" s="443">
        <v>7.9849999999999994</v>
      </c>
      <c r="K44" s="443">
        <v>7.9650000000000007</v>
      </c>
    </row>
    <row r="45" spans="1:11">
      <c r="A45" s="442">
        <v>42887</v>
      </c>
      <c r="B45" s="441">
        <v>9</v>
      </c>
      <c r="C45" s="441">
        <v>19.89</v>
      </c>
      <c r="D45" s="441">
        <v>15.08</v>
      </c>
      <c r="E45" s="441">
        <v>10.48</v>
      </c>
      <c r="F45" s="441">
        <v>12.29</v>
      </c>
      <c r="G45" s="441">
        <v>10.68</v>
      </c>
      <c r="H45" s="441">
        <v>10.36</v>
      </c>
      <c r="I45" s="443">
        <v>8.375</v>
      </c>
      <c r="J45" s="443">
        <v>8.01</v>
      </c>
      <c r="K45" s="443">
        <v>7.9716666666666667</v>
      </c>
    </row>
    <row r="46" spans="1:11">
      <c r="A46" s="442">
        <v>42917</v>
      </c>
      <c r="B46" s="441">
        <v>9</v>
      </c>
      <c r="C46" s="441">
        <v>20.260000000000002</v>
      </c>
      <c r="D46" s="441">
        <v>14.94</v>
      </c>
      <c r="E46" s="441">
        <v>10.48</v>
      </c>
      <c r="F46" s="441">
        <v>12.4</v>
      </c>
      <c r="G46" s="441">
        <v>10.44</v>
      </c>
      <c r="H46" s="441">
        <v>9.98</v>
      </c>
      <c r="I46" s="443">
        <v>8.1000000000000014</v>
      </c>
      <c r="J46" s="443">
        <v>7.9849999999999994</v>
      </c>
      <c r="K46" s="443">
        <v>8.0849999999999991</v>
      </c>
    </row>
    <row r="47" spans="1:11">
      <c r="A47" s="442">
        <v>42948</v>
      </c>
      <c r="B47" s="441">
        <v>9</v>
      </c>
      <c r="C47" s="441">
        <v>20.07</v>
      </c>
      <c r="D47" s="441">
        <v>14.5</v>
      </c>
      <c r="E47" s="441">
        <v>10.9</v>
      </c>
      <c r="F47" s="441">
        <v>12.13</v>
      </c>
      <c r="G47" s="441">
        <v>10.41</v>
      </c>
      <c r="H47" s="441">
        <v>10.42</v>
      </c>
      <c r="I47" s="443">
        <v>8.0324999999999989</v>
      </c>
      <c r="J47" s="443">
        <v>8.0299999999999994</v>
      </c>
      <c r="K47" s="443">
        <v>8.1300000000000008</v>
      </c>
    </row>
    <row r="48" spans="1:11">
      <c r="A48" s="442">
        <v>42979</v>
      </c>
      <c r="B48" s="441">
        <v>8.5</v>
      </c>
      <c r="C48" s="441">
        <v>20.02</v>
      </c>
      <c r="D48" s="441">
        <v>14.01</v>
      </c>
      <c r="E48" s="441">
        <v>10.26</v>
      </c>
      <c r="F48" s="441">
        <v>11.87</v>
      </c>
      <c r="G48" s="441">
        <v>10.029999999999999</v>
      </c>
      <c r="H48" s="441">
        <v>10.199999999999999</v>
      </c>
      <c r="I48" s="443">
        <v>7.8274999999999997</v>
      </c>
      <c r="J48" s="443">
        <v>7.73</v>
      </c>
      <c r="K48" s="443">
        <v>8.0299999999999994</v>
      </c>
    </row>
    <row r="49" spans="1:11">
      <c r="A49" s="442">
        <v>43009</v>
      </c>
      <c r="B49" s="441">
        <v>8.25</v>
      </c>
      <c r="C49" s="441">
        <v>18.52</v>
      </c>
      <c r="D49" s="441">
        <v>13.66</v>
      </c>
      <c r="E49" s="441">
        <v>10.45</v>
      </c>
      <c r="F49" s="441">
        <v>11.87</v>
      </c>
      <c r="G49" s="441">
        <v>9.82</v>
      </c>
      <c r="H49" s="441">
        <v>9.82</v>
      </c>
      <c r="I49" s="443">
        <v>7.6274999999999995</v>
      </c>
      <c r="J49" s="443">
        <v>7.585</v>
      </c>
      <c r="K49" s="443">
        <v>8.0200000000000014</v>
      </c>
    </row>
    <row r="50" spans="1:11">
      <c r="A50" s="442">
        <v>43040</v>
      </c>
      <c r="B50" s="441">
        <v>8.25</v>
      </c>
      <c r="C50" s="441">
        <v>19</v>
      </c>
      <c r="D50" s="441">
        <v>13.38</v>
      </c>
      <c r="E50" s="441">
        <v>10.1</v>
      </c>
      <c r="F50" s="441">
        <v>12.04</v>
      </c>
      <c r="G50" s="441">
        <v>9.67</v>
      </c>
      <c r="H50" s="441">
        <v>9.74</v>
      </c>
      <c r="I50" s="443">
        <v>7.5200000000000005</v>
      </c>
      <c r="J50" s="443">
        <v>7.45</v>
      </c>
      <c r="K50" s="443">
        <v>7.9349999999999996</v>
      </c>
    </row>
    <row r="51" spans="1:11">
      <c r="A51" s="442">
        <v>43070</v>
      </c>
      <c r="B51" s="441">
        <v>7.75</v>
      </c>
      <c r="C51" s="441">
        <v>18.989999999999998</v>
      </c>
      <c r="D51" s="441">
        <v>12.92</v>
      </c>
      <c r="E51" s="441">
        <v>10.53</v>
      </c>
      <c r="F51" s="441">
        <v>11.43</v>
      </c>
      <c r="G51" s="441">
        <v>9.43</v>
      </c>
      <c r="H51" s="441">
        <v>9.41</v>
      </c>
      <c r="I51" s="443">
        <v>7.1800000000000006</v>
      </c>
      <c r="J51" s="443">
        <v>7.2449999999999992</v>
      </c>
      <c r="K51" s="443">
        <v>7.94</v>
      </c>
    </row>
    <row r="52" spans="1:11">
      <c r="A52" s="442">
        <v>43101</v>
      </c>
      <c r="B52" s="441">
        <v>7.75</v>
      </c>
      <c r="C52" s="441">
        <v>18.989999999999998</v>
      </c>
      <c r="D52" s="441">
        <v>13.52</v>
      </c>
      <c r="E52" s="441">
        <v>11.83</v>
      </c>
      <c r="F52" s="441">
        <v>14.5</v>
      </c>
      <c r="G52" s="441">
        <v>9.14</v>
      </c>
      <c r="H52" s="441">
        <v>8.61</v>
      </c>
      <c r="I52" s="443">
        <v>6.3249999999999993</v>
      </c>
      <c r="J52" s="443">
        <v>6.8599999999999994</v>
      </c>
      <c r="K52" s="443">
        <v>7.9883333333333333</v>
      </c>
    </row>
    <row r="53" spans="1:11">
      <c r="A53" s="442">
        <v>43132</v>
      </c>
      <c r="B53" s="441">
        <v>7.5</v>
      </c>
      <c r="C53" s="441">
        <v>18.29</v>
      </c>
      <c r="D53" s="441">
        <v>13.42</v>
      </c>
      <c r="E53" s="441">
        <v>11.2</v>
      </c>
      <c r="F53" s="441">
        <v>14.07</v>
      </c>
      <c r="G53" s="441">
        <v>8.81</v>
      </c>
      <c r="H53" s="441">
        <v>9.23</v>
      </c>
      <c r="I53" s="443">
        <v>6.6974999999999998</v>
      </c>
      <c r="J53" s="443">
        <v>6.7899999999999991</v>
      </c>
      <c r="K53" s="443">
        <v>7.5516666666666667</v>
      </c>
    </row>
    <row r="54" spans="1:11">
      <c r="A54" s="442">
        <v>43160</v>
      </c>
      <c r="B54" s="441">
        <v>7.25</v>
      </c>
      <c r="C54" s="441">
        <v>17.41</v>
      </c>
      <c r="D54" s="441">
        <v>13.39</v>
      </c>
      <c r="E54" s="441">
        <v>11.05</v>
      </c>
      <c r="F54" s="441">
        <v>13.53</v>
      </c>
      <c r="G54" s="441">
        <v>8.77</v>
      </c>
      <c r="H54" s="441">
        <v>9.2200000000000006</v>
      </c>
      <c r="I54" s="443">
        <v>6.25</v>
      </c>
      <c r="J54" s="443">
        <v>6.4850000000000003</v>
      </c>
      <c r="K54" s="443">
        <v>7.5333333333333341</v>
      </c>
    </row>
    <row r="55" spans="1:11">
      <c r="A55" s="442">
        <v>43191</v>
      </c>
      <c r="B55" s="441">
        <v>7.25</v>
      </c>
      <c r="C55" s="441">
        <v>16.14</v>
      </c>
      <c r="D55" s="441">
        <v>13.25</v>
      </c>
      <c r="E55" s="441">
        <v>10.26</v>
      </c>
      <c r="F55" s="441">
        <v>13.3</v>
      </c>
      <c r="G55" s="441">
        <v>8.66</v>
      </c>
      <c r="H55" s="441">
        <v>8.51</v>
      </c>
      <c r="I55" s="443">
        <v>6.0624999999999991</v>
      </c>
      <c r="J55" s="443">
        <v>6.3599999999999994</v>
      </c>
      <c r="K55" s="443">
        <v>7.4733333333333336</v>
      </c>
    </row>
    <row r="56" spans="1:11">
      <c r="A56" s="442">
        <v>43221</v>
      </c>
      <c r="B56" s="441">
        <v>7.25</v>
      </c>
      <c r="C56" s="441">
        <v>17.79</v>
      </c>
      <c r="D56" s="441">
        <v>13.2</v>
      </c>
      <c r="E56" s="441">
        <v>10.25</v>
      </c>
      <c r="F56" s="441">
        <v>13.44</v>
      </c>
      <c r="G56" s="441">
        <v>8.75</v>
      </c>
      <c r="H56" s="441">
        <v>8.61</v>
      </c>
      <c r="I56" s="443">
        <v>6.4150000000000009</v>
      </c>
      <c r="J56" s="443">
        <v>6.6950000000000003</v>
      </c>
      <c r="K56" s="443">
        <v>7.6283333333333339</v>
      </c>
    </row>
    <row r="57" spans="1:11">
      <c r="A57" s="442">
        <v>43252</v>
      </c>
      <c r="B57" s="441">
        <v>7.25</v>
      </c>
      <c r="C57" s="441">
        <v>17.72</v>
      </c>
      <c r="D57" s="441">
        <v>13</v>
      </c>
      <c r="E57" s="441">
        <v>9.4600000000000009</v>
      </c>
      <c r="F57" s="441">
        <v>13.3</v>
      </c>
      <c r="G57" s="441">
        <v>8.82</v>
      </c>
      <c r="H57" s="441">
        <v>8.4499999999999993</v>
      </c>
      <c r="I57" s="443">
        <v>6.585</v>
      </c>
      <c r="J57" s="443">
        <v>6.83</v>
      </c>
      <c r="K57" s="443">
        <v>7.668333333333333</v>
      </c>
    </row>
    <row r="58" spans="1:11">
      <c r="A58" s="442">
        <v>43282</v>
      </c>
      <c r="B58" s="441">
        <v>7.25</v>
      </c>
      <c r="C58" s="441">
        <v>17.12</v>
      </c>
      <c r="D58" s="441">
        <v>12.94</v>
      </c>
      <c r="E58" s="441">
        <v>9.5</v>
      </c>
      <c r="F58" s="441">
        <v>13.36</v>
      </c>
      <c r="G58" s="441">
        <v>8.75</v>
      </c>
      <c r="H58" s="441">
        <v>8.61</v>
      </c>
      <c r="I58" s="443">
        <v>6.7324999999999999</v>
      </c>
      <c r="J58" s="443">
        <v>7.1549999999999994</v>
      </c>
      <c r="K58" s="443">
        <v>7.7766666666666673</v>
      </c>
    </row>
    <row r="59" spans="1:11">
      <c r="A59" s="442">
        <v>43313</v>
      </c>
      <c r="B59" s="441">
        <v>7.25</v>
      </c>
      <c r="C59" s="441">
        <v>17.739999999999998</v>
      </c>
      <c r="D59" s="441">
        <v>12.87</v>
      </c>
      <c r="E59" s="441">
        <v>8.69</v>
      </c>
      <c r="F59" s="441">
        <v>13.29</v>
      </c>
      <c r="G59" s="441">
        <v>8.7200000000000006</v>
      </c>
      <c r="H59" s="441">
        <v>9.0500000000000007</v>
      </c>
      <c r="I59" s="443">
        <v>7.01</v>
      </c>
      <c r="J59" s="443">
        <v>7.34</v>
      </c>
      <c r="K59" s="443">
        <v>7.8649999999999993</v>
      </c>
    </row>
    <row r="60" spans="1:11">
      <c r="A60" s="442">
        <v>43344</v>
      </c>
      <c r="B60" s="441">
        <v>7.5</v>
      </c>
      <c r="C60" s="441">
        <v>17.5</v>
      </c>
      <c r="D60" s="441">
        <v>12.5</v>
      </c>
      <c r="E60" s="441">
        <v>9.98</v>
      </c>
      <c r="F60" s="441">
        <v>13.18</v>
      </c>
      <c r="G60" s="441">
        <v>9</v>
      </c>
      <c r="H60" s="441">
        <v>9.24</v>
      </c>
      <c r="I60" s="443">
        <v>7.1099999999999994</v>
      </c>
      <c r="J60" s="443">
        <v>7.915</v>
      </c>
      <c r="K60" s="443">
        <v>8.7233333333333345</v>
      </c>
    </row>
    <row r="61" spans="1:11">
      <c r="A61" s="442">
        <v>43374</v>
      </c>
      <c r="B61" s="441">
        <v>7.5</v>
      </c>
      <c r="C61" s="441">
        <v>17.989999999999998</v>
      </c>
      <c r="D61" s="441">
        <v>12.5</v>
      </c>
      <c r="E61" s="441">
        <v>9.9</v>
      </c>
      <c r="F61" s="441">
        <v>13.19</v>
      </c>
      <c r="G61" s="441">
        <v>8.84</v>
      </c>
      <c r="H61" s="441">
        <v>9.16</v>
      </c>
      <c r="I61" s="443">
        <v>7.2099999999999991</v>
      </c>
      <c r="J61" s="443">
        <v>7.8350000000000009</v>
      </c>
      <c r="K61" s="443">
        <v>8.5349999999999984</v>
      </c>
    </row>
    <row r="62" spans="1:11">
      <c r="A62" s="442">
        <v>43405</v>
      </c>
      <c r="B62" s="441">
        <v>7.5</v>
      </c>
      <c r="C62" s="441">
        <v>17.82</v>
      </c>
      <c r="D62" s="441">
        <v>12.38</v>
      </c>
      <c r="E62" s="441">
        <v>8.36</v>
      </c>
      <c r="F62" s="441">
        <v>13.11</v>
      </c>
      <c r="G62" s="441">
        <v>8.94</v>
      </c>
      <c r="H62" s="441">
        <v>9.4499999999999993</v>
      </c>
      <c r="I62" s="443">
        <v>7.55</v>
      </c>
      <c r="J62" s="443">
        <v>8.1550000000000011</v>
      </c>
      <c r="K62" s="443">
        <v>8.6533333333333342</v>
      </c>
    </row>
    <row r="63" spans="1:11">
      <c r="A63" s="442">
        <v>43435</v>
      </c>
      <c r="B63" s="441">
        <v>7.75</v>
      </c>
      <c r="C63" s="441">
        <v>17.87</v>
      </c>
      <c r="D63" s="441">
        <v>12.5</v>
      </c>
      <c r="E63" s="441">
        <v>8.01</v>
      </c>
      <c r="F63" s="441">
        <v>12.61</v>
      </c>
      <c r="G63" s="441">
        <v>9.1999999999999993</v>
      </c>
      <c r="H63" s="441">
        <v>9.17</v>
      </c>
      <c r="I63" s="443">
        <v>7.6174999999999997</v>
      </c>
      <c r="J63" s="443">
        <v>8.1050000000000004</v>
      </c>
      <c r="K63" s="443">
        <v>8.6983333333333324</v>
      </c>
    </row>
    <row r="64" spans="1:11">
      <c r="A64" s="442">
        <v>43466</v>
      </c>
      <c r="B64" s="441">
        <v>7.75</v>
      </c>
      <c r="C64" s="441">
        <v>15.95</v>
      </c>
      <c r="D64" s="441">
        <v>13.1</v>
      </c>
      <c r="E64" s="441">
        <v>10.08</v>
      </c>
      <c r="F64" s="441">
        <v>14.12</v>
      </c>
      <c r="G64" s="441">
        <v>9.25</v>
      </c>
      <c r="H64" s="441">
        <v>9.56</v>
      </c>
      <c r="I64" s="443">
        <v>7.1624999999999996</v>
      </c>
      <c r="J64" s="443">
        <v>7.98</v>
      </c>
      <c r="K64" s="443">
        <v>8.7416666666666671</v>
      </c>
    </row>
    <row r="65" spans="1:11">
      <c r="A65" s="442">
        <v>43497</v>
      </c>
      <c r="B65" s="441">
        <v>7.75</v>
      </c>
      <c r="C65" s="441">
        <v>15.54</v>
      </c>
      <c r="D65" s="441">
        <v>13.08</v>
      </c>
      <c r="E65" s="441">
        <v>9.6199999999999992</v>
      </c>
      <c r="F65" s="441">
        <v>13.44</v>
      </c>
      <c r="G65" s="441">
        <v>9.2899999999999991</v>
      </c>
      <c r="H65" s="441">
        <v>9.74</v>
      </c>
      <c r="I65" s="443">
        <v>7.6800000000000006</v>
      </c>
      <c r="J65" s="443">
        <v>7.8250000000000002</v>
      </c>
      <c r="K65" s="443">
        <v>8.2366666666666664</v>
      </c>
    </row>
    <row r="66" spans="1:11">
      <c r="A66" s="442">
        <v>43525</v>
      </c>
      <c r="B66" s="441">
        <v>7.75</v>
      </c>
      <c r="C66" s="441">
        <v>14.69</v>
      </c>
      <c r="D66" s="441">
        <v>13.28</v>
      </c>
      <c r="E66" s="441">
        <v>9.01</v>
      </c>
      <c r="F66" s="441">
        <v>13.45</v>
      </c>
      <c r="G66" s="441">
        <v>9.32</v>
      </c>
      <c r="H66" s="441">
        <v>9.85</v>
      </c>
      <c r="I66" s="443">
        <v>7.2725</v>
      </c>
      <c r="J66" s="443">
        <v>7.77</v>
      </c>
      <c r="K66" s="443">
        <v>8.4083333333333332</v>
      </c>
    </row>
    <row r="67" spans="1:11">
      <c r="A67" s="442">
        <v>43556</v>
      </c>
      <c r="B67" s="441">
        <v>7.75</v>
      </c>
      <c r="C67" s="441">
        <v>15.06</v>
      </c>
      <c r="D67" s="441">
        <v>13.37</v>
      </c>
      <c r="E67" s="441">
        <v>9.18</v>
      </c>
      <c r="F67" s="441">
        <v>13.42</v>
      </c>
      <c r="G67" s="441">
        <v>9.24</v>
      </c>
      <c r="H67" s="441">
        <v>9.6300000000000008</v>
      </c>
      <c r="I67" s="443">
        <v>7.48</v>
      </c>
      <c r="J67" s="443">
        <v>7.83</v>
      </c>
      <c r="K67" s="443">
        <v>8.4733333333333345</v>
      </c>
    </row>
    <row r="68" spans="1:11">
      <c r="A68" s="442">
        <v>43586</v>
      </c>
      <c r="B68" s="441">
        <v>7.75</v>
      </c>
      <c r="C68" s="441">
        <v>15.41</v>
      </c>
      <c r="D68" s="441">
        <v>13.63</v>
      </c>
      <c r="E68" s="441">
        <v>9.44</v>
      </c>
      <c r="F68" s="441">
        <v>13.4</v>
      </c>
      <c r="G68" s="441">
        <v>9.2200000000000006</v>
      </c>
      <c r="H68" s="441">
        <v>9.66</v>
      </c>
      <c r="I68" s="443">
        <v>7.3075000000000001</v>
      </c>
      <c r="J68" s="443">
        <v>7.665</v>
      </c>
      <c r="K68" s="443">
        <v>8.3849999999999998</v>
      </c>
    </row>
    <row r="69" spans="1:11">
      <c r="A69" s="442">
        <v>43617</v>
      </c>
      <c r="B69" s="441">
        <v>7.5</v>
      </c>
      <c r="C69" s="441">
        <v>15.25</v>
      </c>
      <c r="D69" s="441">
        <v>13.35</v>
      </c>
      <c r="E69" s="441">
        <v>10.02</v>
      </c>
      <c r="F69" s="441">
        <v>13.37</v>
      </c>
      <c r="G69" s="441">
        <v>9.11</v>
      </c>
      <c r="H69" s="441">
        <v>9.35</v>
      </c>
      <c r="I69" s="443">
        <v>7.3325000000000005</v>
      </c>
      <c r="J69" s="443">
        <v>7.51</v>
      </c>
      <c r="K69" s="443">
        <v>8.0966666666666676</v>
      </c>
    </row>
    <row r="70" spans="1:11">
      <c r="A70" s="442">
        <v>43647</v>
      </c>
      <c r="B70" s="441">
        <v>7.25</v>
      </c>
      <c r="C70" s="441">
        <v>14.93</v>
      </c>
      <c r="D70" s="441">
        <v>13.34</v>
      </c>
      <c r="E70" s="441">
        <v>9.08</v>
      </c>
      <c r="F70" s="441">
        <v>13.34</v>
      </c>
      <c r="G70" s="441">
        <v>8.82</v>
      </c>
      <c r="H70" s="441">
        <v>9.51</v>
      </c>
      <c r="I70" s="443">
        <v>7.0249999999999995</v>
      </c>
      <c r="J70" s="443">
        <v>7.1850000000000005</v>
      </c>
      <c r="K70" s="443">
        <v>7.4783333333333326</v>
      </c>
    </row>
    <row r="71" spans="1:11">
      <c r="A71" s="442">
        <v>43678</v>
      </c>
      <c r="B71" s="441">
        <v>7.25</v>
      </c>
      <c r="C71" s="441">
        <v>14.6</v>
      </c>
      <c r="D71" s="441">
        <v>13.04</v>
      </c>
      <c r="E71" s="441">
        <v>9.31</v>
      </c>
      <c r="F71" s="441">
        <v>13.34</v>
      </c>
      <c r="G71" s="441">
        <v>8.61</v>
      </c>
      <c r="H71" s="441">
        <v>8.9700000000000006</v>
      </c>
      <c r="I71" s="443">
        <v>6.6775000000000002</v>
      </c>
      <c r="J71" s="443">
        <v>6.92</v>
      </c>
      <c r="K71" s="443">
        <v>7.5599999999999987</v>
      </c>
    </row>
    <row r="72" spans="1:11">
      <c r="A72" s="442">
        <v>43709</v>
      </c>
      <c r="B72" s="441">
        <v>7</v>
      </c>
      <c r="C72" s="441">
        <v>14.21</v>
      </c>
      <c r="D72" s="441">
        <v>12.83</v>
      </c>
      <c r="E72" s="441">
        <v>9.02</v>
      </c>
      <c r="F72" s="441">
        <v>13.18</v>
      </c>
      <c r="G72" s="441">
        <v>8.2899999999999991</v>
      </c>
      <c r="H72" s="441">
        <v>9.01</v>
      </c>
      <c r="I72" s="443">
        <v>6.6849999999999996</v>
      </c>
      <c r="J72" s="443">
        <v>6.7549999999999999</v>
      </c>
      <c r="K72" s="443">
        <v>7.3599999999999994</v>
      </c>
    </row>
    <row r="73" spans="1:11">
      <c r="A73" s="442">
        <v>43739</v>
      </c>
      <c r="B73" s="441">
        <v>6.5</v>
      </c>
      <c r="C73" s="441">
        <v>13.74</v>
      </c>
      <c r="D73" s="441">
        <v>12.67</v>
      </c>
      <c r="E73" s="441">
        <v>8.86</v>
      </c>
      <c r="F73" s="441">
        <v>13.06</v>
      </c>
      <c r="G73" s="441">
        <v>8.17</v>
      </c>
      <c r="H73" s="441">
        <v>9.3000000000000007</v>
      </c>
      <c r="I73" s="443">
        <v>6.5250000000000004</v>
      </c>
      <c r="J73" s="443">
        <v>6.64</v>
      </c>
      <c r="K73" s="443">
        <v>7.3549999999999995</v>
      </c>
    </row>
    <row r="74" spans="1:11">
      <c r="A74" s="442">
        <v>43770</v>
      </c>
      <c r="B74" s="441">
        <v>6.5</v>
      </c>
      <c r="C74" s="441">
        <v>15.13</v>
      </c>
      <c r="D74" s="441">
        <v>12.38</v>
      </c>
      <c r="E74" s="441">
        <v>7.6</v>
      </c>
      <c r="F74" s="441">
        <v>12.95</v>
      </c>
      <c r="G74" s="441">
        <v>7.88</v>
      </c>
      <c r="H74" s="441">
        <v>9.0299999999999994</v>
      </c>
      <c r="I74" s="443">
        <v>5.8999999999999995</v>
      </c>
      <c r="J74" s="443">
        <v>5.9849999999999994</v>
      </c>
      <c r="K74" s="443">
        <v>6.6150000000000011</v>
      </c>
    </row>
    <row r="75" spans="1:11">
      <c r="A75" s="442">
        <v>43800</v>
      </c>
      <c r="B75" s="441">
        <v>6.25</v>
      </c>
      <c r="C75" s="441">
        <v>14.83</v>
      </c>
      <c r="D75" s="441">
        <v>12.05</v>
      </c>
      <c r="E75" s="441">
        <v>7.53</v>
      </c>
      <c r="F75" s="441">
        <v>12.42</v>
      </c>
      <c r="G75" s="441">
        <v>7.83</v>
      </c>
      <c r="H75" s="441">
        <v>8.26</v>
      </c>
      <c r="I75" s="443">
        <v>5.85</v>
      </c>
      <c r="J75" s="443">
        <v>5.915</v>
      </c>
      <c r="K75" s="443">
        <v>6.6433333333333335</v>
      </c>
    </row>
    <row r="76" spans="1:11">
      <c r="A76" s="442">
        <v>43831</v>
      </c>
      <c r="B76" s="441">
        <v>6.25</v>
      </c>
      <c r="C76" s="441">
        <v>15</v>
      </c>
      <c r="D76" s="441">
        <v>12.37</v>
      </c>
      <c r="E76" s="441">
        <v>7.71</v>
      </c>
      <c r="F76" s="441">
        <v>12.92</v>
      </c>
      <c r="G76" s="441">
        <v>7.48</v>
      </c>
      <c r="H76" s="441">
        <v>8.43</v>
      </c>
      <c r="I76" s="443">
        <v>5.125</v>
      </c>
      <c r="J76" s="443">
        <v>5.665</v>
      </c>
      <c r="K76" s="443">
        <v>6.4250000000000007</v>
      </c>
    </row>
    <row r="77" spans="1:11">
      <c r="A77" s="442">
        <v>43862</v>
      </c>
      <c r="B77" s="441">
        <v>6</v>
      </c>
      <c r="C77" s="441">
        <v>14.6</v>
      </c>
      <c r="D77" s="441">
        <v>12.09</v>
      </c>
      <c r="E77" s="441">
        <v>7.66</v>
      </c>
      <c r="F77" s="441">
        <v>12.93</v>
      </c>
      <c r="G77" s="441">
        <v>7.48</v>
      </c>
      <c r="H77" s="441">
        <v>8.02</v>
      </c>
      <c r="I77" s="443">
        <v>5.1425000000000001</v>
      </c>
      <c r="J77" s="443">
        <v>5.6050000000000004</v>
      </c>
      <c r="K77" s="443">
        <v>6.3949999999999996</v>
      </c>
    </row>
    <row r="78" spans="1:11">
      <c r="A78" s="442">
        <v>43891</v>
      </c>
      <c r="B78" s="441">
        <v>6</v>
      </c>
      <c r="C78" s="441">
        <v>14.19</v>
      </c>
      <c r="D78" s="441">
        <v>11.83</v>
      </c>
      <c r="E78" s="441">
        <v>7.44</v>
      </c>
      <c r="F78" s="441">
        <v>12.55</v>
      </c>
      <c r="G78" s="441">
        <v>7.84</v>
      </c>
      <c r="H78" s="441">
        <v>8.1999999999999993</v>
      </c>
      <c r="I78" s="443">
        <v>5.6124999999999998</v>
      </c>
      <c r="J78" s="443">
        <v>5.75</v>
      </c>
      <c r="K78" s="443">
        <v>6.6050000000000004</v>
      </c>
    </row>
    <row r="79" spans="1:11">
      <c r="A79" s="442">
        <v>43922</v>
      </c>
      <c r="B79" s="441">
        <v>5.5</v>
      </c>
      <c r="C79" s="441">
        <v>14.81</v>
      </c>
      <c r="D79" s="441">
        <v>11.77</v>
      </c>
      <c r="E79" s="441">
        <v>9.4600000000000009</v>
      </c>
      <c r="F79" s="441">
        <v>13.54</v>
      </c>
      <c r="G79" s="441">
        <v>7.71</v>
      </c>
      <c r="H79" s="441">
        <v>9</v>
      </c>
      <c r="I79" s="443">
        <v>5.59</v>
      </c>
      <c r="J79" s="443">
        <v>6.3900000000000006</v>
      </c>
      <c r="K79" s="443">
        <v>6.9133333333333331</v>
      </c>
    </row>
    <row r="80" spans="1:11">
      <c r="A80" s="442">
        <v>43952</v>
      </c>
      <c r="B80" s="441">
        <v>5.5</v>
      </c>
      <c r="C80" s="441">
        <v>14.39</v>
      </c>
      <c r="D80" s="441">
        <v>11.59</v>
      </c>
      <c r="E80" s="441">
        <v>9.81</v>
      </c>
      <c r="F80" s="441">
        <v>13.55</v>
      </c>
      <c r="G80" s="441">
        <v>7.28</v>
      </c>
      <c r="H80" s="441">
        <v>8.26</v>
      </c>
      <c r="I80" s="443">
        <v>4.9874999999999998</v>
      </c>
      <c r="J80" s="443">
        <v>5.32</v>
      </c>
      <c r="K80" s="443">
        <v>6.2433333333333332</v>
      </c>
    </row>
    <row r="81" spans="1:11">
      <c r="A81" s="442">
        <v>43983</v>
      </c>
      <c r="B81" s="441">
        <v>4.5</v>
      </c>
      <c r="C81" s="441">
        <v>13.95</v>
      </c>
      <c r="D81" s="441">
        <v>11.39</v>
      </c>
      <c r="E81" s="441">
        <v>8.6199999999999992</v>
      </c>
      <c r="F81" s="441">
        <v>12.86</v>
      </c>
      <c r="G81" s="441">
        <v>6.89</v>
      </c>
      <c r="H81" s="441">
        <v>7.13</v>
      </c>
      <c r="I81" s="443">
        <v>4.3249999999999993</v>
      </c>
      <c r="J81" s="443">
        <v>4.6850000000000005</v>
      </c>
      <c r="K81" s="443">
        <v>5.7866666666666662</v>
      </c>
    </row>
    <row r="82" spans="1:11">
      <c r="A82" s="442">
        <v>44013</v>
      </c>
      <c r="B82" s="441">
        <v>4.25</v>
      </c>
      <c r="C82" s="441">
        <v>13.63</v>
      </c>
      <c r="D82" s="441">
        <v>10.85</v>
      </c>
      <c r="E82" s="441">
        <v>7.64</v>
      </c>
      <c r="F82" s="441">
        <v>12.55</v>
      </c>
      <c r="G82" s="441">
        <v>6.27</v>
      </c>
      <c r="H82" s="441">
        <v>7.42</v>
      </c>
      <c r="I82" s="443">
        <v>4.1825000000000001</v>
      </c>
      <c r="J82" s="443">
        <v>4.6749999999999998</v>
      </c>
      <c r="K82" s="443">
        <v>6.1133333333333333</v>
      </c>
    </row>
    <row r="83" spans="1:11">
      <c r="A83" s="442">
        <v>44044</v>
      </c>
      <c r="B83" s="441">
        <v>4.25</v>
      </c>
      <c r="C83" s="441">
        <v>13.47</v>
      </c>
      <c r="D83" s="441">
        <v>10.72</v>
      </c>
      <c r="E83" s="441">
        <v>7.28</v>
      </c>
      <c r="F83" s="441">
        <v>12.49</v>
      </c>
      <c r="G83" s="441">
        <v>6.02</v>
      </c>
      <c r="H83" s="441">
        <v>6.99</v>
      </c>
      <c r="I83" s="443">
        <v>4.0274999999999999</v>
      </c>
      <c r="J83" s="443">
        <v>4.585</v>
      </c>
      <c r="K83" s="443">
        <v>6.1166666666666663</v>
      </c>
    </row>
    <row r="84" spans="1:11">
      <c r="A84" s="442">
        <v>44075</v>
      </c>
      <c r="B84" s="441">
        <v>4.25</v>
      </c>
      <c r="C84" s="441">
        <v>13.72</v>
      </c>
      <c r="D84" s="441">
        <v>10.36</v>
      </c>
      <c r="E84" s="441">
        <v>7.4</v>
      </c>
      <c r="F84" s="441">
        <v>12.36</v>
      </c>
      <c r="G84" s="441">
        <v>6.15</v>
      </c>
      <c r="H84" s="441">
        <v>6.81</v>
      </c>
      <c r="I84" s="443">
        <v>4.0575000000000001</v>
      </c>
      <c r="J84" s="443">
        <v>4.6050000000000004</v>
      </c>
      <c r="K84" s="443">
        <v>6.2749999999999995</v>
      </c>
    </row>
    <row r="85" spans="1:11">
      <c r="A85" s="442">
        <v>44105</v>
      </c>
      <c r="B85" s="441">
        <v>4.25</v>
      </c>
      <c r="C85" s="441">
        <v>13.82</v>
      </c>
      <c r="D85" s="441">
        <v>10.07</v>
      </c>
      <c r="E85" s="441">
        <v>7.15</v>
      </c>
      <c r="F85" s="441">
        <v>12.2</v>
      </c>
      <c r="G85" s="441">
        <v>6.02</v>
      </c>
      <c r="H85" s="441">
        <v>7.04</v>
      </c>
      <c r="I85" s="443">
        <v>4.1775000000000002</v>
      </c>
      <c r="J85" s="443">
        <v>4.7850000000000001</v>
      </c>
      <c r="K85" s="443">
        <v>6.4266666666666659</v>
      </c>
    </row>
    <row r="86" spans="1:11">
      <c r="A86" s="442">
        <v>44136</v>
      </c>
      <c r="B86" s="441">
        <v>4.25</v>
      </c>
      <c r="C86" s="441">
        <v>13.77</v>
      </c>
      <c r="D86" s="441">
        <v>10.29</v>
      </c>
      <c r="E86" s="441">
        <v>7.04</v>
      </c>
      <c r="F86" s="441">
        <v>12.07</v>
      </c>
      <c r="G86" s="441">
        <v>5.94</v>
      </c>
      <c r="H86" s="441">
        <v>6.58</v>
      </c>
      <c r="I86" s="443">
        <v>4.3774999999999995</v>
      </c>
      <c r="J86" s="443">
        <v>4.8550000000000004</v>
      </c>
      <c r="K86" s="443">
        <v>6.55</v>
      </c>
    </row>
    <row r="87" spans="1:11">
      <c r="A87" s="442">
        <v>44166</v>
      </c>
      <c r="B87" s="441">
        <v>4.25</v>
      </c>
      <c r="C87" s="441">
        <v>13.41</v>
      </c>
      <c r="D87" s="441">
        <v>10.050000000000001</v>
      </c>
      <c r="E87" s="441">
        <v>7.21</v>
      </c>
      <c r="F87" s="441">
        <v>11.67</v>
      </c>
      <c r="G87" s="441">
        <v>6.25</v>
      </c>
      <c r="H87" s="441">
        <v>6.77</v>
      </c>
      <c r="I87" s="443">
        <v>4.3049999999999997</v>
      </c>
      <c r="J87" s="443">
        <v>4.6999999999999993</v>
      </c>
      <c r="K87" s="443">
        <v>6.2450000000000001</v>
      </c>
    </row>
    <row r="88" spans="1:11">
      <c r="A88" s="442">
        <v>44197</v>
      </c>
      <c r="B88" s="441">
        <v>4.25</v>
      </c>
      <c r="C88" s="441">
        <v>13.51</v>
      </c>
      <c r="D88" s="441">
        <v>10.63</v>
      </c>
      <c r="E88" s="441">
        <v>8.24</v>
      </c>
      <c r="F88" s="441">
        <v>12.14</v>
      </c>
      <c r="G88" s="441">
        <v>6.1</v>
      </c>
      <c r="H88" s="441">
        <v>6.98</v>
      </c>
      <c r="I88" s="443">
        <v>4.1150000000000002</v>
      </c>
      <c r="J88" s="443">
        <v>4.6850000000000005</v>
      </c>
      <c r="K88" s="443">
        <v>6.3550000000000004</v>
      </c>
    </row>
    <row r="89" spans="1:11">
      <c r="A89" s="442">
        <v>44228</v>
      </c>
      <c r="B89" s="441">
        <v>4.25</v>
      </c>
      <c r="C89" s="441">
        <v>13.55</v>
      </c>
      <c r="D89" s="441">
        <v>10.210000000000001</v>
      </c>
      <c r="E89" s="441">
        <v>8.16</v>
      </c>
      <c r="F89" s="441">
        <v>11.93</v>
      </c>
      <c r="G89" s="441">
        <v>6</v>
      </c>
      <c r="H89" s="441">
        <v>7.23</v>
      </c>
      <c r="I89" s="443">
        <v>4.2924999999999995</v>
      </c>
      <c r="J89" s="443">
        <v>4.9350000000000005</v>
      </c>
      <c r="K89" s="443">
        <v>6.6300000000000017</v>
      </c>
    </row>
    <row r="90" spans="1:11">
      <c r="A90" s="442">
        <v>44256</v>
      </c>
      <c r="B90" s="441">
        <v>4.5</v>
      </c>
      <c r="C90" s="441">
        <v>13.04</v>
      </c>
      <c r="D90" s="441">
        <v>10.16</v>
      </c>
      <c r="E90" s="441">
        <v>7.97</v>
      </c>
      <c r="F90" s="441">
        <v>11.82</v>
      </c>
      <c r="G90" s="441">
        <v>6.03</v>
      </c>
      <c r="H90" s="441">
        <v>6.98</v>
      </c>
      <c r="I90" s="443">
        <v>4.6074999999999999</v>
      </c>
      <c r="J90" s="443">
        <v>5.44</v>
      </c>
      <c r="K90" s="443">
        <v>7.03</v>
      </c>
    </row>
    <row r="91" spans="1:11">
      <c r="A91" s="442">
        <v>44287</v>
      </c>
      <c r="B91" s="441">
        <v>5</v>
      </c>
      <c r="C91" s="441">
        <v>13.65</v>
      </c>
      <c r="D91" s="441">
        <v>10.1</v>
      </c>
      <c r="E91" s="441">
        <v>8.49</v>
      </c>
      <c r="F91" s="441">
        <v>12.1</v>
      </c>
      <c r="G91" s="441">
        <v>6.11</v>
      </c>
      <c r="H91" s="441">
        <v>7.07</v>
      </c>
      <c r="I91" s="443">
        <v>4.9275000000000002</v>
      </c>
      <c r="J91" s="443">
        <v>5.9849999999999994</v>
      </c>
      <c r="K91" s="443">
        <v>7.2616666666666658</v>
      </c>
    </row>
    <row r="92" spans="1:11">
      <c r="A92" s="442">
        <v>44317</v>
      </c>
      <c r="B92" s="441">
        <v>5</v>
      </c>
      <c r="C92" s="441">
        <v>13.73</v>
      </c>
      <c r="D92" s="441">
        <v>10.44</v>
      </c>
      <c r="E92" s="441">
        <v>8.6</v>
      </c>
      <c r="F92" s="441">
        <v>12.42</v>
      </c>
      <c r="G92" s="441">
        <v>6.49</v>
      </c>
      <c r="H92" s="441">
        <v>7.21</v>
      </c>
      <c r="I92" s="443">
        <v>5.2324999999999999</v>
      </c>
      <c r="J92" s="443">
        <v>6</v>
      </c>
      <c r="K92" s="443">
        <v>7.173333333333332</v>
      </c>
    </row>
    <row r="93" spans="1:11">
      <c r="A93" s="442">
        <v>44348</v>
      </c>
      <c r="B93" s="441">
        <v>5.5</v>
      </c>
      <c r="C93" s="441">
        <v>13.42</v>
      </c>
      <c r="D93" s="441">
        <v>10.18</v>
      </c>
      <c r="E93" s="441">
        <v>9.5399999999999991</v>
      </c>
      <c r="F93" s="441">
        <v>12.61</v>
      </c>
      <c r="G93" s="441">
        <v>6.63</v>
      </c>
      <c r="H93" s="441">
        <v>7.63</v>
      </c>
      <c r="I93" s="443">
        <v>5.8199999999999994</v>
      </c>
      <c r="J93" s="443">
        <v>6.2750000000000004</v>
      </c>
      <c r="K93" s="443">
        <v>7.2749999999999995</v>
      </c>
    </row>
    <row r="94" spans="1:11">
      <c r="A94" s="442">
        <v>44378</v>
      </c>
      <c r="B94" s="441">
        <v>6.5</v>
      </c>
      <c r="C94" s="441">
        <v>13.82</v>
      </c>
      <c r="D94" s="441">
        <v>10.75</v>
      </c>
      <c r="E94" s="441">
        <v>10.41</v>
      </c>
      <c r="F94" s="441">
        <v>12.89</v>
      </c>
      <c r="G94" s="441">
        <v>7.21</v>
      </c>
      <c r="H94" s="441">
        <v>7.69</v>
      </c>
      <c r="I94" s="443">
        <v>5.99</v>
      </c>
      <c r="J94" s="443">
        <v>6.8249999999999993</v>
      </c>
      <c r="K94" s="443">
        <v>7.2216666666666667</v>
      </c>
    </row>
    <row r="95" spans="1:11">
      <c r="A95" s="442">
        <v>44409</v>
      </c>
      <c r="B95" s="441">
        <v>6.5</v>
      </c>
      <c r="C95" s="441">
        <v>14.19</v>
      </c>
      <c r="D95" s="441">
        <v>10.79</v>
      </c>
      <c r="E95" s="441">
        <v>10.41</v>
      </c>
      <c r="F95" s="441">
        <v>13.1</v>
      </c>
      <c r="G95" s="441">
        <v>7.98</v>
      </c>
      <c r="H95" s="441">
        <v>8.3699999999999992</v>
      </c>
      <c r="I95" s="443">
        <v>6.5475000000000003</v>
      </c>
      <c r="J95" s="443">
        <v>6.76</v>
      </c>
      <c r="K95" s="443">
        <v>7.0216666666666656</v>
      </c>
    </row>
    <row r="96" spans="1:11">
      <c r="A96" s="442">
        <v>44440</v>
      </c>
      <c r="B96" s="441">
        <v>6.75</v>
      </c>
      <c r="C96" s="441">
        <v>14.34</v>
      </c>
      <c r="D96" s="441">
        <v>10.66</v>
      </c>
      <c r="E96" s="441">
        <v>10.45</v>
      </c>
      <c r="F96" s="441">
        <v>13.15</v>
      </c>
      <c r="G96" s="441">
        <v>7.99</v>
      </c>
      <c r="H96" s="441">
        <v>8.36</v>
      </c>
      <c r="I96" s="443">
        <v>6.5324999999999998</v>
      </c>
      <c r="J96" s="443">
        <v>6.79</v>
      </c>
      <c r="K96" s="443">
        <v>7.1916666666666664</v>
      </c>
    </row>
    <row r="97" spans="1:11">
      <c r="A97" s="442">
        <v>44470</v>
      </c>
      <c r="B97" s="441">
        <v>7.5</v>
      </c>
      <c r="C97" s="441">
        <v>14.71</v>
      </c>
      <c r="D97" s="441">
        <v>10.76</v>
      </c>
      <c r="E97" s="441">
        <v>11.48</v>
      </c>
      <c r="F97" s="441">
        <v>13.34</v>
      </c>
      <c r="G97" s="441">
        <v>8.14</v>
      </c>
      <c r="H97" s="441">
        <v>8.69</v>
      </c>
      <c r="I97" s="443">
        <v>7.1375000000000002</v>
      </c>
      <c r="J97" s="443">
        <v>7.23</v>
      </c>
      <c r="K97" s="443">
        <v>7.6183333333333332</v>
      </c>
    </row>
    <row r="98" spans="1:11">
      <c r="A98" s="442">
        <v>44501</v>
      </c>
      <c r="B98" s="441">
        <v>7.5</v>
      </c>
      <c r="C98" s="441">
        <v>15.18</v>
      </c>
      <c r="D98" s="441">
        <v>10.83</v>
      </c>
      <c r="E98" s="441">
        <v>11.55</v>
      </c>
      <c r="F98" s="441">
        <v>13.65</v>
      </c>
      <c r="G98" s="441">
        <v>8.4499999999999993</v>
      </c>
      <c r="H98" s="441">
        <v>8.52</v>
      </c>
      <c r="I98" s="443">
        <v>8.0024999999999995</v>
      </c>
      <c r="J98" s="443">
        <v>8.4450000000000003</v>
      </c>
      <c r="K98" s="443">
        <v>8.3183333333333334</v>
      </c>
    </row>
    <row r="99" spans="1:11">
      <c r="A99" s="442">
        <v>44531</v>
      </c>
      <c r="B99" s="441">
        <v>8.5</v>
      </c>
      <c r="C99" s="441">
        <v>15.04</v>
      </c>
      <c r="D99" s="441">
        <v>10.73</v>
      </c>
      <c r="E99" s="441">
        <v>12.42</v>
      </c>
      <c r="F99" s="441">
        <v>13.89</v>
      </c>
      <c r="G99" s="441">
        <v>9.01</v>
      </c>
      <c r="H99" s="441">
        <v>8.85</v>
      </c>
      <c r="I99" s="443">
        <v>8.1300000000000008</v>
      </c>
      <c r="J99" s="443">
        <v>8.7200000000000006</v>
      </c>
      <c r="K99" s="443">
        <v>8.3383333333333329</v>
      </c>
    </row>
    <row r="100" spans="1:11">
      <c r="A100" s="442">
        <v>44562</v>
      </c>
      <c r="B100" s="441">
        <v>8.5</v>
      </c>
      <c r="C100" s="441">
        <v>15.33</v>
      </c>
      <c r="D100" s="441">
        <v>11.5</v>
      </c>
      <c r="E100" s="441">
        <v>12.98</v>
      </c>
      <c r="F100" s="441">
        <v>14.36</v>
      </c>
      <c r="G100" s="441">
        <v>9.84</v>
      </c>
      <c r="H100" s="441">
        <v>9.77</v>
      </c>
      <c r="I100" s="443">
        <v>7.7825000000000006</v>
      </c>
      <c r="J100" s="443">
        <v>8.24</v>
      </c>
      <c r="K100" s="443">
        <v>8.3616666666666646</v>
      </c>
    </row>
    <row r="101" spans="1:11">
      <c r="A101" s="442">
        <v>44593</v>
      </c>
      <c r="B101" s="441">
        <v>20</v>
      </c>
      <c r="C101" s="441">
        <v>15.48</v>
      </c>
      <c r="D101" s="441">
        <v>11.39</v>
      </c>
      <c r="E101" s="441">
        <v>13.89</v>
      </c>
      <c r="F101" s="441">
        <v>14.88</v>
      </c>
      <c r="G101" s="441">
        <v>11.46</v>
      </c>
      <c r="H101" s="441">
        <v>10.53</v>
      </c>
      <c r="I101" s="443">
        <v>9.7100000000000009</v>
      </c>
      <c r="J101" s="443">
        <v>9.6350000000000016</v>
      </c>
      <c r="K101" s="443">
        <v>9.3299999999999983</v>
      </c>
    </row>
    <row r="102" spans="1:11">
      <c r="A102" s="442">
        <v>44621</v>
      </c>
      <c r="B102" s="441">
        <v>20</v>
      </c>
      <c r="C102" s="441">
        <v>24.32</v>
      </c>
      <c r="D102" s="441">
        <v>11.41</v>
      </c>
      <c r="E102" s="441">
        <v>21.68</v>
      </c>
      <c r="F102" s="441">
        <v>24.9</v>
      </c>
      <c r="G102" s="441">
        <v>18.7</v>
      </c>
      <c r="H102" s="441">
        <v>13.15</v>
      </c>
      <c r="I102" s="443">
        <v>16.9025</v>
      </c>
      <c r="J102" s="443">
        <v>15.55</v>
      </c>
      <c r="K102" s="443">
        <v>13.453333333333333</v>
      </c>
    </row>
    <row r="103" spans="1:11">
      <c r="A103" s="442">
        <v>44652</v>
      </c>
      <c r="B103" s="441">
        <v>17</v>
      </c>
      <c r="C103" s="441">
        <v>25.79</v>
      </c>
      <c r="D103" s="441">
        <v>15.2</v>
      </c>
      <c r="E103" s="441">
        <v>21.08</v>
      </c>
      <c r="F103" s="441">
        <v>23.64</v>
      </c>
      <c r="G103" s="441">
        <v>15.2</v>
      </c>
      <c r="H103" s="441">
        <v>12.9</v>
      </c>
      <c r="I103" s="443">
        <v>14.334999999999999</v>
      </c>
      <c r="J103" s="443">
        <v>12.5</v>
      </c>
      <c r="K103" s="443">
        <v>11.404999999999999</v>
      </c>
    </row>
    <row r="104" spans="1:11">
      <c r="A104" s="442">
        <v>44682</v>
      </c>
      <c r="B104" s="441">
        <v>11</v>
      </c>
      <c r="C104" s="441">
        <v>24.65</v>
      </c>
      <c r="D104" s="441">
        <v>15.14</v>
      </c>
      <c r="E104" s="441">
        <v>20.61</v>
      </c>
      <c r="F104" s="441">
        <v>20.420000000000002</v>
      </c>
      <c r="G104" s="441">
        <v>13.6</v>
      </c>
      <c r="H104" s="441">
        <v>11.97</v>
      </c>
      <c r="I104" s="443">
        <v>11.925000000000001</v>
      </c>
      <c r="J104" s="443">
        <v>9.8650000000000002</v>
      </c>
      <c r="K104" s="443">
        <v>10.321666666666667</v>
      </c>
    </row>
    <row r="105" spans="1:11">
      <c r="A105" s="442">
        <v>44713</v>
      </c>
      <c r="B105" s="441">
        <v>9.5</v>
      </c>
      <c r="C105" s="441">
        <v>21.23</v>
      </c>
      <c r="D105" s="441">
        <v>13.9</v>
      </c>
      <c r="E105" s="441">
        <v>17.989999999999998</v>
      </c>
      <c r="F105" s="441">
        <v>17.29</v>
      </c>
      <c r="G105" s="441">
        <v>11.43</v>
      </c>
      <c r="H105" s="441">
        <v>9.7100000000000009</v>
      </c>
      <c r="I105" s="443">
        <v>9.99</v>
      </c>
      <c r="J105" s="443">
        <v>9.42</v>
      </c>
      <c r="K105" s="443">
        <v>9.24</v>
      </c>
    </row>
    <row r="106" spans="1:11">
      <c r="A106" s="442">
        <v>44743</v>
      </c>
      <c r="B106" s="441">
        <v>8</v>
      </c>
      <c r="C106" s="441">
        <v>18.079999999999998</v>
      </c>
      <c r="D106" s="441">
        <v>12.56</v>
      </c>
      <c r="E106" s="441">
        <v>18.2</v>
      </c>
      <c r="F106" s="441">
        <v>16.22</v>
      </c>
      <c r="G106" s="441">
        <v>10.57</v>
      </c>
      <c r="H106" s="441">
        <v>9.75</v>
      </c>
      <c r="I106" s="443">
        <v>8.6374999999999993</v>
      </c>
      <c r="J106" s="443">
        <v>8.66</v>
      </c>
      <c r="K106" s="443">
        <v>8.8450000000000006</v>
      </c>
    </row>
    <row r="107" spans="1:11">
      <c r="A107" s="442">
        <v>44774</v>
      </c>
      <c r="B107" s="441">
        <v>8</v>
      </c>
      <c r="C107" s="441">
        <v>18.48</v>
      </c>
      <c r="D107" s="441">
        <v>12.26</v>
      </c>
      <c r="E107" s="441">
        <v>18.2</v>
      </c>
      <c r="F107" s="441">
        <v>15.84</v>
      </c>
      <c r="G107" s="441">
        <v>9.81</v>
      </c>
      <c r="H107" s="441">
        <v>8.4600000000000009</v>
      </c>
      <c r="I107" s="443">
        <v>7.2625000000000002</v>
      </c>
      <c r="J107" s="443">
        <v>7.6899999999999995</v>
      </c>
      <c r="K107" s="443">
        <v>8.8683333333333323</v>
      </c>
    </row>
    <row r="108" spans="1:11">
      <c r="A108" s="442">
        <v>44805</v>
      </c>
      <c r="B108" s="441">
        <v>7.5</v>
      </c>
      <c r="C108" s="441">
        <v>18.350000000000001</v>
      </c>
      <c r="D108" s="441">
        <v>11.8</v>
      </c>
      <c r="E108" s="441">
        <v>17.32</v>
      </c>
      <c r="F108" s="441">
        <v>15.28</v>
      </c>
      <c r="G108" s="441">
        <v>9.4600000000000009</v>
      </c>
      <c r="H108" s="441">
        <v>8.7899999999999991</v>
      </c>
      <c r="I108" s="443">
        <v>7.6775000000000002</v>
      </c>
      <c r="J108" s="443">
        <v>7.9550000000000001</v>
      </c>
      <c r="K108" s="443">
        <v>9.0983333333333327</v>
      </c>
    </row>
    <row r="109" spans="1:11">
      <c r="A109" s="442">
        <v>44835</v>
      </c>
      <c r="B109" s="441">
        <v>7.5</v>
      </c>
      <c r="C109" s="441">
        <v>17.98</v>
      </c>
      <c r="D109" s="441">
        <v>12.06</v>
      </c>
      <c r="E109" s="441">
        <v>16.18</v>
      </c>
      <c r="F109" s="441">
        <v>14.78</v>
      </c>
      <c r="G109" s="441">
        <v>9.18</v>
      </c>
      <c r="H109" s="441">
        <v>9.07</v>
      </c>
      <c r="I109" s="443">
        <v>8.3650000000000002</v>
      </c>
      <c r="J109" s="443">
        <v>8.9450000000000003</v>
      </c>
      <c r="K109" s="443">
        <v>10.508333333333335</v>
      </c>
    </row>
    <row r="110" spans="1:11">
      <c r="A110" s="442">
        <v>44866</v>
      </c>
      <c r="B110" s="441">
        <v>7.5</v>
      </c>
      <c r="C110" s="441">
        <v>19.11</v>
      </c>
      <c r="D110" s="441">
        <v>12.14</v>
      </c>
      <c r="E110" s="441">
        <v>16.329999999999998</v>
      </c>
      <c r="F110" s="441">
        <v>14.53</v>
      </c>
      <c r="G110" s="441">
        <v>9.33</v>
      </c>
      <c r="H110" s="441">
        <v>8.6199999999999992</v>
      </c>
      <c r="I110" s="443">
        <v>7.6</v>
      </c>
      <c r="J110" s="443">
        <v>8.3550000000000004</v>
      </c>
      <c r="K110" s="443">
        <v>10.216666666666669</v>
      </c>
    </row>
    <row r="111" spans="1:11">
      <c r="A111" s="442">
        <v>44896</v>
      </c>
      <c r="B111" s="441">
        <v>7.5</v>
      </c>
      <c r="C111" s="441">
        <v>17.43</v>
      </c>
      <c r="D111" s="441">
        <v>11.56</v>
      </c>
      <c r="E111" s="441">
        <v>17.04</v>
      </c>
      <c r="F111" s="441">
        <v>14.48</v>
      </c>
      <c r="G111" s="441">
        <v>8.93</v>
      </c>
      <c r="H111" s="441">
        <v>8.56</v>
      </c>
      <c r="I111" s="443">
        <v>7.1675000000000004</v>
      </c>
      <c r="J111" s="443">
        <v>8.1950000000000003</v>
      </c>
      <c r="K111" s="443">
        <v>10.246666666666668</v>
      </c>
    </row>
    <row r="112" spans="1:11">
      <c r="A112" s="442">
        <v>44927</v>
      </c>
      <c r="B112" s="441">
        <v>7.5</v>
      </c>
      <c r="C112" s="441">
        <v>19.53</v>
      </c>
      <c r="D112" s="441">
        <v>13.18</v>
      </c>
      <c r="E112" s="441">
        <v>17.28</v>
      </c>
      <c r="F112" s="441">
        <v>14.33</v>
      </c>
      <c r="G112" s="441">
        <v>9.7899999999999991</v>
      </c>
      <c r="H112" s="441">
        <v>8.23</v>
      </c>
      <c r="I112" s="443">
        <v>6.7924999999999986</v>
      </c>
      <c r="J112" s="443">
        <v>8.0050000000000008</v>
      </c>
      <c r="K112" s="443">
        <v>10.278333333333334</v>
      </c>
    </row>
    <row r="113" spans="1:11">
      <c r="A113" s="442">
        <v>44958</v>
      </c>
      <c r="B113" s="441">
        <v>7.5</v>
      </c>
      <c r="C113" s="441">
        <v>19.13</v>
      </c>
      <c r="D113" s="441">
        <v>12.45</v>
      </c>
      <c r="E113" s="441">
        <v>15.45</v>
      </c>
      <c r="F113" s="441">
        <v>14.4</v>
      </c>
      <c r="G113" s="441">
        <v>9.5399999999999991</v>
      </c>
      <c r="H113" s="441">
        <v>8.9499999999999993</v>
      </c>
      <c r="I113" s="443">
        <v>7.1224999999999996</v>
      </c>
      <c r="J113" s="443">
        <v>8.1349999999999998</v>
      </c>
      <c r="K113" s="443">
        <v>10.705</v>
      </c>
    </row>
    <row r="114" spans="1:11">
      <c r="A114" s="442">
        <v>44986</v>
      </c>
      <c r="B114" s="441">
        <v>7.5</v>
      </c>
      <c r="C114" s="441">
        <v>18.96</v>
      </c>
      <c r="D114" s="441">
        <v>12.43</v>
      </c>
      <c r="E114" s="441">
        <v>16.2</v>
      </c>
      <c r="F114" s="441">
        <v>14.33</v>
      </c>
      <c r="G114" s="441">
        <v>9.59</v>
      </c>
      <c r="H114" s="441">
        <v>8.8800000000000008</v>
      </c>
      <c r="I114" s="443">
        <v>7.4050000000000002</v>
      </c>
      <c r="J114" s="443">
        <v>8.5399999999999991</v>
      </c>
      <c r="K114" s="443">
        <v>10.906666666666666</v>
      </c>
    </row>
    <row r="115" spans="1:11">
      <c r="A115" s="442">
        <v>45017</v>
      </c>
      <c r="B115" s="441">
        <v>7.5</v>
      </c>
      <c r="C115" s="441">
        <v>19.48</v>
      </c>
      <c r="D115" s="441">
        <v>12.45</v>
      </c>
      <c r="E115" s="441">
        <v>16.510000000000002</v>
      </c>
      <c r="F115" s="441">
        <v>14.11</v>
      </c>
      <c r="G115" s="441">
        <v>9.86</v>
      </c>
      <c r="H115" s="441">
        <v>9.11</v>
      </c>
      <c r="I115" s="443">
        <v>7.67</v>
      </c>
      <c r="J115" s="443">
        <v>8.504999999999999</v>
      </c>
      <c r="K115" s="443">
        <v>10.841666666666667</v>
      </c>
    </row>
    <row r="116" spans="1:11">
      <c r="A116" s="442">
        <v>45047</v>
      </c>
      <c r="B116" s="441">
        <v>7.5</v>
      </c>
      <c r="C116" s="441">
        <v>19.690000000000001</v>
      </c>
      <c r="D116" s="441">
        <v>12.68</v>
      </c>
      <c r="E116" s="441">
        <v>12.62</v>
      </c>
      <c r="F116" s="441">
        <v>14.01</v>
      </c>
      <c r="G116" s="441">
        <v>9.83</v>
      </c>
      <c r="H116" s="441">
        <v>9.09</v>
      </c>
      <c r="I116" s="443">
        <v>7.3725000000000005</v>
      </c>
      <c r="J116" s="443">
        <v>8.2449999999999992</v>
      </c>
      <c r="K116" s="443">
        <v>10.943333333333333</v>
      </c>
    </row>
    <row r="117" spans="1:11">
      <c r="A117" s="442">
        <v>45078</v>
      </c>
      <c r="B117" s="441">
        <v>7.5</v>
      </c>
      <c r="C117" s="441">
        <v>19.420000000000002</v>
      </c>
      <c r="D117" s="441">
        <v>12.51</v>
      </c>
      <c r="E117" s="441">
        <v>11.33</v>
      </c>
      <c r="F117" s="441">
        <v>13.89</v>
      </c>
      <c r="G117" s="441">
        <v>9.4600000000000009</v>
      </c>
      <c r="H117" s="441">
        <v>9.4700000000000006</v>
      </c>
      <c r="I117" s="443">
        <v>7.7075000000000005</v>
      </c>
      <c r="J117" s="443">
        <v>8.4450000000000003</v>
      </c>
      <c r="K117" s="443">
        <v>10.938333333333333</v>
      </c>
    </row>
    <row r="118" spans="1:11">
      <c r="A118" s="442">
        <v>45108</v>
      </c>
      <c r="B118" s="441">
        <v>8.5</v>
      </c>
      <c r="C118" s="441">
        <v>19.04</v>
      </c>
      <c r="D118" s="441">
        <v>12.33</v>
      </c>
      <c r="E118" s="441">
        <v>11.1</v>
      </c>
      <c r="F118" s="441">
        <v>13.86</v>
      </c>
      <c r="G118" s="441">
        <v>9.7100000000000009</v>
      </c>
      <c r="H118" s="441">
        <v>9.3699999999999992</v>
      </c>
      <c r="I118" s="443">
        <v>7.8</v>
      </c>
      <c r="J118" s="443">
        <v>8.84</v>
      </c>
      <c r="K118" s="443">
        <v>11.15</v>
      </c>
    </row>
    <row r="119" spans="1:11">
      <c r="A119" s="442">
        <v>45139</v>
      </c>
      <c r="B119" s="441">
        <v>12</v>
      </c>
      <c r="C119" s="441">
        <v>19.89</v>
      </c>
      <c r="D119" s="441">
        <v>12.12</v>
      </c>
      <c r="E119" s="441">
        <v>12.83</v>
      </c>
      <c r="F119" s="441">
        <v>14.65</v>
      </c>
      <c r="G119" s="441">
        <v>12.24</v>
      </c>
      <c r="H119" s="441">
        <v>11.24</v>
      </c>
      <c r="I119" s="443">
        <v>8.5033333333333339</v>
      </c>
      <c r="J119" s="443">
        <v>9.620000000000001</v>
      </c>
      <c r="K119" s="443">
        <v>11.204999999999998</v>
      </c>
    </row>
    <row r="120" spans="1:11">
      <c r="A120" s="442">
        <v>45170</v>
      </c>
      <c r="B120" s="441">
        <v>13</v>
      </c>
      <c r="C120" s="441">
        <v>20.6</v>
      </c>
      <c r="D120" s="441">
        <v>12.25</v>
      </c>
      <c r="E120" s="441">
        <v>14.58</v>
      </c>
      <c r="F120" s="441">
        <v>15.93</v>
      </c>
      <c r="G120" s="441">
        <v>13.64</v>
      </c>
      <c r="H120" s="441">
        <v>12.01</v>
      </c>
      <c r="I120" s="443">
        <v>10.549999999999999</v>
      </c>
      <c r="J120" s="443">
        <v>10.905000000000001</v>
      </c>
      <c r="K120" s="443">
        <v>11.466666666666667</v>
      </c>
    </row>
    <row r="121" spans="1:11">
      <c r="A121" s="442">
        <v>45200</v>
      </c>
      <c r="B121" s="441">
        <v>15</v>
      </c>
      <c r="C121" s="441">
        <v>20.94</v>
      </c>
      <c r="D121" s="441">
        <v>13.37</v>
      </c>
      <c r="E121" s="441">
        <v>10.55</v>
      </c>
      <c r="F121" s="441">
        <v>16.3</v>
      </c>
      <c r="G121" s="441">
        <v>14.45</v>
      </c>
      <c r="H121" s="441">
        <v>12.48</v>
      </c>
      <c r="I121" s="443">
        <v>12.553333333333335</v>
      </c>
      <c r="J121" s="443">
        <v>12.48</v>
      </c>
      <c r="K121" s="443">
        <v>11.971666666666666</v>
      </c>
    </row>
    <row r="122" spans="1:11">
      <c r="A122" s="442">
        <v>45231</v>
      </c>
      <c r="B122" s="441">
        <v>15</v>
      </c>
      <c r="C122" s="441">
        <v>21.29</v>
      </c>
      <c r="D122" s="441">
        <v>13.5</v>
      </c>
      <c r="E122" s="441">
        <v>9.8000000000000007</v>
      </c>
      <c r="F122" s="441">
        <v>17.510000000000002</v>
      </c>
      <c r="G122" s="441">
        <v>15.25</v>
      </c>
      <c r="H122" s="441">
        <v>12.46</v>
      </c>
      <c r="I122" s="443">
        <v>12.949999999999998</v>
      </c>
      <c r="J122" s="443">
        <v>12.59</v>
      </c>
      <c r="K122" s="443">
        <v>12.31</v>
      </c>
    </row>
    <row r="123" spans="1:11">
      <c r="A123" s="442">
        <v>45261</v>
      </c>
      <c r="B123" s="441">
        <v>16</v>
      </c>
      <c r="C123" s="441">
        <v>21.03</v>
      </c>
      <c r="D123" s="441">
        <v>13.62</v>
      </c>
      <c r="E123" s="441">
        <v>10.55</v>
      </c>
      <c r="F123" s="441">
        <v>17.809999999999999</v>
      </c>
      <c r="G123" s="441">
        <v>16.11</v>
      </c>
      <c r="H123" s="441">
        <v>14.09</v>
      </c>
      <c r="I123" s="443">
        <v>12.696666666666667</v>
      </c>
      <c r="J123" s="443">
        <v>11.99</v>
      </c>
      <c r="K123" s="443">
        <v>11.850000000000001</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11BA2-B657-4985-8591-B196AF6CCBAA}">
  <dimension ref="A1:N123"/>
  <sheetViews>
    <sheetView topLeftCell="G1" workbookViewId="0">
      <selection activeCell="J22" sqref="J22"/>
    </sheetView>
  </sheetViews>
  <sheetFormatPr defaultRowHeight="14.4"/>
  <cols>
    <col min="1" max="1" width="8.88671875" style="441"/>
    <col min="2" max="10" width="17.6640625" style="441" customWidth="1"/>
    <col min="11" max="11" width="13.6640625" style="441" bestFit="1" customWidth="1"/>
    <col min="12" max="16384" width="8.88671875" style="441"/>
  </cols>
  <sheetData>
    <row r="1" spans="1:14">
      <c r="G1" s="201" t="s">
        <v>790</v>
      </c>
    </row>
    <row r="2" spans="1:14">
      <c r="C2" s="441" t="s">
        <v>782</v>
      </c>
      <c r="D2" s="441" t="s">
        <v>782</v>
      </c>
      <c r="E2" s="441" t="s">
        <v>788</v>
      </c>
      <c r="F2" s="441" t="s">
        <v>788</v>
      </c>
      <c r="G2" s="441" t="s">
        <v>787</v>
      </c>
      <c r="H2" s="441" t="s">
        <v>787</v>
      </c>
      <c r="I2" s="441" t="s">
        <v>786</v>
      </c>
      <c r="J2" s="441" t="s">
        <v>785</v>
      </c>
      <c r="K2" s="441" t="s">
        <v>784</v>
      </c>
    </row>
    <row r="3" spans="1:14">
      <c r="B3" s="441" t="s">
        <v>486</v>
      </c>
      <c r="C3" s="441" t="s">
        <v>774</v>
      </c>
      <c r="D3" s="441" t="s">
        <v>776</v>
      </c>
      <c r="E3" s="441" t="s">
        <v>783</v>
      </c>
      <c r="F3" s="441" t="s">
        <v>776</v>
      </c>
      <c r="G3" s="441" t="s">
        <v>774</v>
      </c>
      <c r="H3" s="441" t="s">
        <v>776</v>
      </c>
    </row>
    <row r="4" spans="1:14">
      <c r="A4" s="442">
        <v>41640</v>
      </c>
      <c r="B4" s="441">
        <v>5.5</v>
      </c>
      <c r="C4" s="441">
        <v>24.41</v>
      </c>
      <c r="D4" s="441">
        <v>18.309999999999999</v>
      </c>
      <c r="E4" s="441">
        <v>12.49</v>
      </c>
      <c r="F4" s="441">
        <v>15.44</v>
      </c>
      <c r="G4" s="441">
        <v>9.15</v>
      </c>
      <c r="H4" s="441">
        <v>10.64</v>
      </c>
    </row>
    <row r="5" spans="1:14">
      <c r="A5" s="442">
        <v>41671</v>
      </c>
      <c r="B5" s="441">
        <v>5.5</v>
      </c>
      <c r="C5" s="441">
        <v>22.77</v>
      </c>
      <c r="D5" s="441">
        <v>18</v>
      </c>
      <c r="E5" s="441">
        <v>12.75</v>
      </c>
      <c r="F5" s="441">
        <v>15.25</v>
      </c>
      <c r="G5" s="441">
        <v>9.43</v>
      </c>
      <c r="H5" s="441">
        <v>11.11</v>
      </c>
      <c r="N5" s="441" t="s">
        <v>776</v>
      </c>
    </row>
    <row r="6" spans="1:14">
      <c r="A6" s="442">
        <v>41699</v>
      </c>
      <c r="B6" s="441">
        <v>7</v>
      </c>
      <c r="C6" s="441">
        <v>23.78</v>
      </c>
      <c r="D6" s="441">
        <v>17.78</v>
      </c>
      <c r="E6" s="441">
        <v>12.63</v>
      </c>
      <c r="F6" s="441">
        <v>15.22</v>
      </c>
      <c r="G6" s="441">
        <v>10.29</v>
      </c>
      <c r="H6" s="441">
        <v>10.6</v>
      </c>
    </row>
    <row r="7" spans="1:14">
      <c r="A7" s="442">
        <v>41730</v>
      </c>
      <c r="B7" s="441">
        <v>7.5</v>
      </c>
      <c r="C7" s="441">
        <v>20.97</v>
      </c>
      <c r="D7" s="441">
        <v>17.739999999999998</v>
      </c>
      <c r="E7" s="441">
        <v>12.61</v>
      </c>
      <c r="F7" s="441">
        <v>15.38</v>
      </c>
      <c r="G7" s="441">
        <v>10.53</v>
      </c>
      <c r="H7" s="441">
        <v>10.97</v>
      </c>
    </row>
    <row r="8" spans="1:14">
      <c r="A8" s="442">
        <v>41760</v>
      </c>
      <c r="B8" s="441">
        <v>7.5</v>
      </c>
      <c r="C8" s="441">
        <v>24.89</v>
      </c>
      <c r="D8" s="441">
        <v>17.670000000000002</v>
      </c>
      <c r="E8" s="441">
        <v>12.91</v>
      </c>
      <c r="F8" s="441">
        <v>15.8</v>
      </c>
      <c r="G8" s="441">
        <v>10.6</v>
      </c>
      <c r="H8" s="441">
        <v>11.23</v>
      </c>
      <c r="I8" s="443">
        <v>7.4450000000000003</v>
      </c>
      <c r="J8" s="443">
        <v>8.8350000000000009</v>
      </c>
      <c r="K8" s="443">
        <v>9.6216666666666661</v>
      </c>
    </row>
    <row r="9" spans="1:14">
      <c r="A9" s="442">
        <v>41791</v>
      </c>
      <c r="B9" s="441">
        <v>7.5</v>
      </c>
      <c r="C9" s="441">
        <v>23.91</v>
      </c>
      <c r="D9" s="441">
        <v>17.53</v>
      </c>
      <c r="E9" s="441">
        <v>13.35</v>
      </c>
      <c r="F9" s="441">
        <v>15.84</v>
      </c>
      <c r="G9" s="441">
        <v>10.68</v>
      </c>
      <c r="H9" s="441">
        <v>11.67</v>
      </c>
      <c r="I9" s="443">
        <v>7.5724999999999998</v>
      </c>
      <c r="J9" s="443">
        <v>8.3049999999999997</v>
      </c>
      <c r="K9" s="443">
        <v>8.5849999999999991</v>
      </c>
    </row>
    <row r="10" spans="1:14">
      <c r="A10" s="442">
        <v>41821</v>
      </c>
      <c r="B10" s="441">
        <v>8</v>
      </c>
      <c r="C10" s="441">
        <v>23.28</v>
      </c>
      <c r="D10" s="441">
        <v>17.53</v>
      </c>
      <c r="E10" s="441">
        <v>13.19</v>
      </c>
      <c r="F10" s="441">
        <v>15.92</v>
      </c>
      <c r="G10" s="441">
        <v>10.69</v>
      </c>
      <c r="H10" s="441">
        <v>11.92</v>
      </c>
      <c r="I10" s="443">
        <v>7.7825000000000006</v>
      </c>
      <c r="J10" s="443">
        <v>8.2100000000000009</v>
      </c>
      <c r="K10" s="443">
        <v>8.5766666666666662</v>
      </c>
    </row>
    <row r="11" spans="1:14">
      <c r="A11" s="442">
        <v>41852</v>
      </c>
      <c r="B11" s="441">
        <v>8</v>
      </c>
      <c r="C11" s="441">
        <v>23.82</v>
      </c>
      <c r="D11" s="441">
        <v>17.39</v>
      </c>
      <c r="E11" s="441">
        <v>12.23</v>
      </c>
      <c r="F11" s="441">
        <v>16.09</v>
      </c>
      <c r="G11" s="441">
        <v>10.56</v>
      </c>
      <c r="H11" s="441">
        <v>11.83</v>
      </c>
      <c r="I11" s="443">
        <v>8.42</v>
      </c>
      <c r="J11" s="443">
        <v>9.3999999999999986</v>
      </c>
      <c r="K11" s="443">
        <v>9.5933333333333319</v>
      </c>
    </row>
    <row r="12" spans="1:14">
      <c r="A12" s="442">
        <v>41883</v>
      </c>
      <c r="B12" s="441">
        <v>8</v>
      </c>
      <c r="C12" s="441">
        <v>23.93</v>
      </c>
      <c r="D12" s="441">
        <v>17.66</v>
      </c>
      <c r="E12" s="441">
        <v>12.2</v>
      </c>
      <c r="F12" s="441">
        <v>16.29</v>
      </c>
      <c r="G12" s="441">
        <v>10.62</v>
      </c>
      <c r="H12" s="441">
        <v>12.05</v>
      </c>
      <c r="I12" s="443">
        <v>8.7949999999999999</v>
      </c>
      <c r="J12" s="443">
        <v>9.6150000000000002</v>
      </c>
      <c r="K12" s="443">
        <v>9.8466666666666676</v>
      </c>
    </row>
    <row r="13" spans="1:14">
      <c r="A13" s="442">
        <v>41913</v>
      </c>
      <c r="B13" s="441">
        <v>8</v>
      </c>
      <c r="C13" s="441">
        <v>24.37</v>
      </c>
      <c r="D13" s="441">
        <v>17.600000000000001</v>
      </c>
      <c r="E13" s="441">
        <v>12.47</v>
      </c>
      <c r="F13" s="441">
        <v>16.37</v>
      </c>
      <c r="G13" s="441">
        <v>10.79</v>
      </c>
      <c r="H13" s="441">
        <v>12.24</v>
      </c>
      <c r="I13" s="443">
        <v>8.4949999999999992</v>
      </c>
      <c r="J13" s="443">
        <v>9.26</v>
      </c>
      <c r="K13" s="443">
        <v>9.3583333333333343</v>
      </c>
    </row>
    <row r="14" spans="1:14">
      <c r="A14" s="442">
        <v>41944</v>
      </c>
      <c r="B14" s="441">
        <v>9.5</v>
      </c>
      <c r="C14" s="441">
        <v>24.59</v>
      </c>
      <c r="D14" s="441">
        <v>17.72</v>
      </c>
      <c r="E14" s="441">
        <v>12.55</v>
      </c>
      <c r="F14" s="441">
        <v>16.2</v>
      </c>
      <c r="G14" s="441">
        <v>11.97</v>
      </c>
      <c r="H14" s="441">
        <v>12.56</v>
      </c>
      <c r="I14" s="443">
        <v>9.1425000000000001</v>
      </c>
      <c r="J14" s="443">
        <v>10.074999999999999</v>
      </c>
      <c r="K14" s="443">
        <v>9.9966666666666679</v>
      </c>
    </row>
    <row r="15" spans="1:14">
      <c r="A15" s="442">
        <v>41974</v>
      </c>
      <c r="B15" s="441">
        <v>17</v>
      </c>
      <c r="C15" s="441">
        <v>24.82</v>
      </c>
      <c r="D15" s="441">
        <v>17.37</v>
      </c>
      <c r="E15" s="441">
        <v>13.32</v>
      </c>
      <c r="F15" s="441">
        <v>16.600000000000001</v>
      </c>
      <c r="G15" s="441">
        <v>18.309999999999999</v>
      </c>
      <c r="H15" s="441">
        <v>12.94</v>
      </c>
      <c r="I15" s="443">
        <v>10.44</v>
      </c>
      <c r="J15" s="443">
        <v>10.925000000000001</v>
      </c>
      <c r="K15" s="443">
        <v>10.584999999999999</v>
      </c>
    </row>
    <row r="16" spans="1:14">
      <c r="A16" s="442">
        <v>42005</v>
      </c>
      <c r="B16" s="441">
        <v>17</v>
      </c>
      <c r="C16" s="441">
        <v>29.08</v>
      </c>
      <c r="D16" s="441">
        <v>19.46</v>
      </c>
      <c r="E16" s="441">
        <v>18.46</v>
      </c>
      <c r="F16" s="441">
        <v>21.07</v>
      </c>
      <c r="G16" s="441">
        <v>19.86</v>
      </c>
      <c r="H16" s="441">
        <v>15.09</v>
      </c>
      <c r="I16" s="443">
        <v>14.024999999999999</v>
      </c>
      <c r="J16" s="443">
        <v>15.545</v>
      </c>
      <c r="K16" s="443">
        <v>12.633333333333333</v>
      </c>
    </row>
    <row r="17" spans="1:14">
      <c r="A17" s="442">
        <v>42036</v>
      </c>
      <c r="B17" s="441">
        <v>15</v>
      </c>
      <c r="C17" s="441">
        <v>28.73</v>
      </c>
      <c r="D17" s="441">
        <v>20.51</v>
      </c>
      <c r="E17" s="441">
        <v>18.02</v>
      </c>
      <c r="F17" s="441">
        <v>21.97</v>
      </c>
      <c r="G17" s="441">
        <v>18.14</v>
      </c>
      <c r="H17" s="441">
        <v>16.36</v>
      </c>
      <c r="I17" s="443">
        <v>13.82</v>
      </c>
      <c r="J17" s="443">
        <v>14.64</v>
      </c>
      <c r="K17" s="443">
        <v>12.278333333333334</v>
      </c>
    </row>
    <row r="18" spans="1:14">
      <c r="A18" s="442">
        <v>42064</v>
      </c>
      <c r="B18" s="441">
        <v>14</v>
      </c>
      <c r="C18" s="441">
        <v>27.31</v>
      </c>
      <c r="D18" s="441">
        <v>21.83</v>
      </c>
      <c r="E18" s="441">
        <v>17.79</v>
      </c>
      <c r="F18" s="441">
        <v>22.12</v>
      </c>
      <c r="G18" s="441">
        <v>17.91</v>
      </c>
      <c r="H18" s="441">
        <v>16.45</v>
      </c>
      <c r="I18" s="443">
        <v>13.73</v>
      </c>
      <c r="J18" s="443">
        <v>14.404999999999999</v>
      </c>
      <c r="K18" s="443">
        <v>12.425000000000002</v>
      </c>
    </row>
    <row r="19" spans="1:14">
      <c r="A19" s="442">
        <v>42095</v>
      </c>
      <c r="B19" s="441">
        <v>14</v>
      </c>
      <c r="C19" s="441">
        <v>26.2</v>
      </c>
      <c r="D19" s="441">
        <v>20.74</v>
      </c>
      <c r="E19" s="441">
        <v>14.23</v>
      </c>
      <c r="F19" s="441">
        <v>17.260000000000002</v>
      </c>
      <c r="G19" s="441">
        <v>17.170000000000002</v>
      </c>
      <c r="H19" s="441">
        <v>15.8</v>
      </c>
      <c r="I19" s="443">
        <v>12.16</v>
      </c>
      <c r="J19" s="443">
        <v>12.055</v>
      </c>
      <c r="K19" s="443">
        <v>11.221666666666666</v>
      </c>
    </row>
    <row r="20" spans="1:14">
      <c r="A20" s="442">
        <v>42125</v>
      </c>
      <c r="B20" s="441">
        <v>12.5</v>
      </c>
      <c r="C20" s="441">
        <v>28.62</v>
      </c>
      <c r="D20" s="441">
        <v>20.48</v>
      </c>
      <c r="E20" s="441">
        <v>13.91</v>
      </c>
      <c r="F20" s="441">
        <v>16.79</v>
      </c>
      <c r="G20" s="441">
        <v>16.02</v>
      </c>
      <c r="H20" s="441">
        <v>16.25</v>
      </c>
      <c r="I20" s="443">
        <v>10.41</v>
      </c>
      <c r="J20" s="443">
        <v>10.620000000000001</v>
      </c>
      <c r="K20" s="443">
        <v>10.146666666666667</v>
      </c>
      <c r="N20" s="117" t="s">
        <v>421</v>
      </c>
    </row>
    <row r="21" spans="1:14">
      <c r="A21" s="442">
        <v>42156</v>
      </c>
      <c r="B21" s="441">
        <v>11.5</v>
      </c>
      <c r="C21" s="441">
        <v>26.45</v>
      </c>
      <c r="D21" s="441">
        <v>19.53</v>
      </c>
      <c r="E21" s="441">
        <v>12.86</v>
      </c>
      <c r="F21" s="441">
        <v>16.27</v>
      </c>
      <c r="G21" s="441">
        <v>15.51</v>
      </c>
      <c r="H21" s="441">
        <v>15.12</v>
      </c>
      <c r="I21" s="443">
        <v>10.535</v>
      </c>
      <c r="J21" s="443">
        <v>10.815</v>
      </c>
      <c r="K21" s="443">
        <v>10.261666666666668</v>
      </c>
    </row>
    <row r="22" spans="1:14">
      <c r="A22" s="442">
        <v>42186</v>
      </c>
      <c r="B22" s="441">
        <v>11.5</v>
      </c>
      <c r="C22" s="441">
        <v>26.29</v>
      </c>
      <c r="D22" s="441">
        <v>19.29</v>
      </c>
      <c r="E22" s="441">
        <v>12.84</v>
      </c>
      <c r="F22" s="441">
        <v>15.84</v>
      </c>
      <c r="G22" s="441">
        <v>14.65</v>
      </c>
      <c r="H22" s="441">
        <v>14.87</v>
      </c>
      <c r="I22" s="443">
        <v>10.335000000000001</v>
      </c>
      <c r="J22" s="443">
        <v>10.99</v>
      </c>
      <c r="K22" s="443">
        <v>10.553333333333333</v>
      </c>
    </row>
    <row r="23" spans="1:14">
      <c r="A23" s="442">
        <v>42217</v>
      </c>
      <c r="B23" s="441">
        <v>11</v>
      </c>
      <c r="C23" s="441">
        <v>25.71</v>
      </c>
      <c r="D23" s="441">
        <v>18.899999999999999</v>
      </c>
      <c r="E23" s="441">
        <v>11.99</v>
      </c>
      <c r="F23" s="441">
        <v>15.24</v>
      </c>
      <c r="G23" s="441">
        <v>14.24</v>
      </c>
      <c r="H23" s="441">
        <v>14.58</v>
      </c>
      <c r="I23" s="443">
        <v>9.8524999999999991</v>
      </c>
      <c r="J23" s="443">
        <v>10.879999999999999</v>
      </c>
      <c r="K23" s="443">
        <v>10.455</v>
      </c>
    </row>
    <row r="24" spans="1:14">
      <c r="A24" s="442">
        <v>42248</v>
      </c>
      <c r="B24" s="441">
        <v>11</v>
      </c>
      <c r="C24" s="441">
        <v>24.94</v>
      </c>
      <c r="D24" s="441">
        <v>18.45</v>
      </c>
      <c r="E24" s="441">
        <v>12.73</v>
      </c>
      <c r="F24" s="441">
        <v>15.44</v>
      </c>
      <c r="G24" s="441">
        <v>13.97</v>
      </c>
      <c r="H24" s="441">
        <v>14.19</v>
      </c>
      <c r="I24" s="443">
        <v>10.385</v>
      </c>
      <c r="J24" s="443">
        <v>11.774999999999999</v>
      </c>
      <c r="K24" s="443">
        <v>11.4</v>
      </c>
    </row>
    <row r="25" spans="1:14">
      <c r="A25" s="442">
        <v>42278</v>
      </c>
      <c r="B25" s="441">
        <v>11</v>
      </c>
      <c r="C25" s="441">
        <v>25.34</v>
      </c>
      <c r="D25" s="441">
        <v>18.27</v>
      </c>
      <c r="E25" s="441">
        <v>13.62</v>
      </c>
      <c r="F25" s="441">
        <v>15.1</v>
      </c>
      <c r="G25" s="441">
        <v>13.58</v>
      </c>
      <c r="H25" s="441">
        <v>14.39</v>
      </c>
      <c r="I25" s="443">
        <v>10.057500000000001</v>
      </c>
      <c r="J25" s="443">
        <v>11.09</v>
      </c>
      <c r="K25" s="443">
        <v>10.986666666666665</v>
      </c>
    </row>
    <row r="26" spans="1:14">
      <c r="A26" s="442">
        <v>42309</v>
      </c>
      <c r="B26" s="441">
        <v>11</v>
      </c>
      <c r="C26" s="441">
        <v>25.11</v>
      </c>
      <c r="D26" s="441">
        <v>18.02</v>
      </c>
      <c r="E26" s="441">
        <v>12.72</v>
      </c>
      <c r="F26" s="441">
        <v>14.52</v>
      </c>
      <c r="G26" s="441">
        <v>13.75</v>
      </c>
      <c r="H26" s="441">
        <v>14.17</v>
      </c>
      <c r="I26" s="443">
        <v>9.8425000000000011</v>
      </c>
      <c r="J26" s="443">
        <v>10.190000000000001</v>
      </c>
      <c r="K26" s="443">
        <v>10.023333333333333</v>
      </c>
    </row>
    <row r="27" spans="1:14">
      <c r="A27" s="442">
        <v>42339</v>
      </c>
      <c r="B27" s="441">
        <v>11</v>
      </c>
      <c r="C27" s="441">
        <v>24.24</v>
      </c>
      <c r="D27" s="441">
        <v>17.45</v>
      </c>
      <c r="E27" s="441">
        <v>12.15</v>
      </c>
      <c r="F27" s="441">
        <v>14.11</v>
      </c>
      <c r="G27" s="441">
        <v>13.8</v>
      </c>
      <c r="H27" s="441">
        <v>12.95</v>
      </c>
      <c r="I27" s="443">
        <v>10.02</v>
      </c>
      <c r="J27" s="443">
        <v>10.215</v>
      </c>
      <c r="K27" s="443">
        <v>9.7583333333333329</v>
      </c>
    </row>
    <row r="28" spans="1:14">
      <c r="A28" s="442">
        <v>42370</v>
      </c>
      <c r="B28" s="441">
        <v>11</v>
      </c>
      <c r="C28" s="441">
        <v>25.43</v>
      </c>
      <c r="D28" s="441">
        <v>18.11</v>
      </c>
      <c r="E28" s="441">
        <v>13.17</v>
      </c>
      <c r="F28" s="441">
        <v>15.07</v>
      </c>
      <c r="G28" s="441">
        <v>13.37</v>
      </c>
      <c r="H28" s="441">
        <v>13.67</v>
      </c>
      <c r="I28" s="443">
        <v>9.43</v>
      </c>
      <c r="J28" s="443">
        <v>10.02</v>
      </c>
      <c r="K28" s="443">
        <v>9.51</v>
      </c>
    </row>
    <row r="29" spans="1:14">
      <c r="A29" s="442">
        <v>42401</v>
      </c>
      <c r="B29" s="441">
        <v>11</v>
      </c>
      <c r="C29" s="441">
        <v>23.65</v>
      </c>
      <c r="D29" s="441">
        <v>16.809999999999999</v>
      </c>
      <c r="E29" s="441">
        <v>13.36</v>
      </c>
      <c r="F29" s="441">
        <v>14.78</v>
      </c>
      <c r="G29" s="441">
        <v>13.41</v>
      </c>
      <c r="H29" s="441">
        <v>13.32</v>
      </c>
      <c r="I29" s="443">
        <v>9.67</v>
      </c>
      <c r="J29" s="443">
        <v>10.32</v>
      </c>
      <c r="K29" s="443">
        <v>10.291666666666666</v>
      </c>
    </row>
    <row r="30" spans="1:14">
      <c r="A30" s="442">
        <v>42430</v>
      </c>
      <c r="B30" s="441">
        <v>11</v>
      </c>
      <c r="C30" s="441">
        <v>23.94</v>
      </c>
      <c r="D30" s="441">
        <v>17.54</v>
      </c>
      <c r="E30" s="441">
        <v>13.44</v>
      </c>
      <c r="F30" s="441">
        <v>14.58</v>
      </c>
      <c r="G30" s="441">
        <v>13.24</v>
      </c>
      <c r="H30" s="441">
        <v>13.78</v>
      </c>
      <c r="I30" s="443">
        <v>9.3224999999999998</v>
      </c>
      <c r="J30" s="443">
        <v>9.4849999999999994</v>
      </c>
      <c r="K30" s="443">
        <v>9.3183333333333334</v>
      </c>
    </row>
    <row r="31" spans="1:14">
      <c r="A31" s="442">
        <v>42461</v>
      </c>
      <c r="B31" s="441">
        <v>11</v>
      </c>
      <c r="C31" s="441">
        <v>21.65</v>
      </c>
      <c r="D31" s="441">
        <v>17.489999999999998</v>
      </c>
      <c r="E31" s="441">
        <v>13.65</v>
      </c>
      <c r="F31" s="441">
        <v>14.33</v>
      </c>
      <c r="G31" s="441">
        <v>13</v>
      </c>
      <c r="H31" s="441">
        <v>13.88</v>
      </c>
      <c r="I31" s="443">
        <v>9.8524999999999991</v>
      </c>
      <c r="J31" s="443">
        <v>9.3850000000000016</v>
      </c>
      <c r="K31" s="443">
        <v>9.09</v>
      </c>
    </row>
    <row r="32" spans="1:14">
      <c r="A32" s="442">
        <v>42491</v>
      </c>
      <c r="B32" s="441">
        <v>11</v>
      </c>
      <c r="C32" s="441">
        <v>23.15</v>
      </c>
      <c r="D32" s="441">
        <v>17.62</v>
      </c>
      <c r="E32" s="441">
        <v>13.52</v>
      </c>
      <c r="F32" s="441">
        <v>14.24</v>
      </c>
      <c r="G32" s="441">
        <v>13.06</v>
      </c>
      <c r="H32" s="441">
        <v>13.97</v>
      </c>
      <c r="I32" s="443">
        <v>9.8000000000000007</v>
      </c>
      <c r="J32" s="443">
        <v>9.3550000000000004</v>
      </c>
      <c r="K32" s="443">
        <v>8.94</v>
      </c>
    </row>
    <row r="33" spans="1:11">
      <c r="A33" s="442">
        <v>42522</v>
      </c>
      <c r="B33" s="441">
        <v>10.5</v>
      </c>
      <c r="C33" s="441">
        <v>21.88</v>
      </c>
      <c r="D33" s="441">
        <v>17.41</v>
      </c>
      <c r="E33" s="441">
        <v>12.69</v>
      </c>
      <c r="F33" s="441">
        <v>13.95</v>
      </c>
      <c r="G33" s="441">
        <v>12.71</v>
      </c>
      <c r="H33" s="441">
        <v>13.67</v>
      </c>
      <c r="I33" s="443">
        <v>9.9574999999999996</v>
      </c>
      <c r="J33" s="443">
        <v>9.49</v>
      </c>
      <c r="K33" s="443">
        <v>8.9416666666666664</v>
      </c>
    </row>
    <row r="34" spans="1:11">
      <c r="A34" s="442">
        <v>42552</v>
      </c>
      <c r="B34" s="441">
        <v>10.5</v>
      </c>
      <c r="C34" s="441">
        <v>22.9</v>
      </c>
      <c r="D34" s="441">
        <v>17.309999999999999</v>
      </c>
      <c r="E34" s="441">
        <v>12.41</v>
      </c>
      <c r="F34" s="441">
        <v>13.98</v>
      </c>
      <c r="G34" s="441">
        <v>12.44</v>
      </c>
      <c r="H34" s="441">
        <v>12.97</v>
      </c>
      <c r="I34" s="443">
        <v>9.8949999999999996</v>
      </c>
      <c r="J34" s="443">
        <v>9.06</v>
      </c>
      <c r="K34" s="443">
        <v>8.3149999999999995</v>
      </c>
    </row>
    <row r="35" spans="1:11">
      <c r="A35" s="442">
        <v>42583</v>
      </c>
      <c r="B35" s="441">
        <v>10.5</v>
      </c>
      <c r="C35" s="441">
        <v>23.45</v>
      </c>
      <c r="D35" s="441">
        <v>16.87</v>
      </c>
      <c r="E35" s="441">
        <v>12.43</v>
      </c>
      <c r="F35" s="441">
        <v>13.94</v>
      </c>
      <c r="G35" s="441">
        <v>12.19</v>
      </c>
      <c r="H35" s="441">
        <v>12.98</v>
      </c>
      <c r="I35" s="443">
        <v>9.6475000000000009</v>
      </c>
      <c r="J35" s="443">
        <v>9.0650000000000013</v>
      </c>
      <c r="K35" s="443">
        <v>8.5383333333333322</v>
      </c>
    </row>
    <row r="36" spans="1:11">
      <c r="A36" s="442">
        <v>42614</v>
      </c>
      <c r="B36" s="441">
        <v>10</v>
      </c>
      <c r="C36" s="441">
        <v>23.28</v>
      </c>
      <c r="D36" s="441">
        <v>16.61</v>
      </c>
      <c r="E36" s="441">
        <v>12.04</v>
      </c>
      <c r="F36" s="441">
        <v>13.71</v>
      </c>
      <c r="G36" s="441">
        <v>12.07</v>
      </c>
      <c r="H36" s="441">
        <v>12.76</v>
      </c>
      <c r="I36" s="443">
        <v>9.057500000000001</v>
      </c>
      <c r="J36" s="443">
        <v>8.745000000000001</v>
      </c>
      <c r="K36" s="443">
        <v>8.3483333333333327</v>
      </c>
    </row>
    <row r="37" spans="1:11">
      <c r="A37" s="442">
        <v>42644</v>
      </c>
      <c r="B37" s="441">
        <v>10</v>
      </c>
      <c r="C37" s="441">
        <v>23.23</v>
      </c>
      <c r="D37" s="441">
        <v>16.45</v>
      </c>
      <c r="E37" s="441">
        <v>11.51</v>
      </c>
      <c r="F37" s="441">
        <v>13.59</v>
      </c>
      <c r="G37" s="441">
        <v>12.07</v>
      </c>
      <c r="H37" s="441">
        <v>11.9</v>
      </c>
      <c r="I37" s="443">
        <v>9.3224999999999998</v>
      </c>
      <c r="J37" s="443">
        <v>8.4349999999999987</v>
      </c>
      <c r="K37" s="443">
        <v>8.1349999999999998</v>
      </c>
    </row>
    <row r="38" spans="1:11">
      <c r="A38" s="442">
        <v>42675</v>
      </c>
      <c r="B38" s="441">
        <v>10</v>
      </c>
      <c r="C38" s="441">
        <v>22.51</v>
      </c>
      <c r="D38" s="441">
        <v>15.98</v>
      </c>
      <c r="E38" s="441">
        <v>11.49</v>
      </c>
      <c r="F38" s="441">
        <v>13.36</v>
      </c>
      <c r="G38" s="441">
        <v>11.72</v>
      </c>
      <c r="H38" s="441">
        <v>11.82</v>
      </c>
      <c r="I38" s="443">
        <v>9.39</v>
      </c>
      <c r="J38" s="443">
        <v>8.6750000000000007</v>
      </c>
      <c r="K38" s="443">
        <v>8.6716666666666651</v>
      </c>
    </row>
    <row r="39" spans="1:11">
      <c r="A39" s="442">
        <v>42705</v>
      </c>
      <c r="B39" s="441">
        <v>10</v>
      </c>
      <c r="C39" s="441">
        <v>21.3</v>
      </c>
      <c r="D39" s="441">
        <v>15.48</v>
      </c>
      <c r="E39" s="441">
        <v>11.55</v>
      </c>
      <c r="F39" s="441">
        <v>12.85</v>
      </c>
      <c r="G39" s="441">
        <v>11.83</v>
      </c>
      <c r="H39" s="441">
        <v>11.7</v>
      </c>
      <c r="I39" s="443">
        <v>9.0075000000000003</v>
      </c>
      <c r="J39" s="443">
        <v>8.7650000000000006</v>
      </c>
      <c r="K39" s="443">
        <v>8.8366666666666678</v>
      </c>
    </row>
    <row r="40" spans="1:11">
      <c r="A40" s="442">
        <v>42736</v>
      </c>
      <c r="B40" s="441">
        <v>10</v>
      </c>
      <c r="C40" s="441">
        <v>22.4</v>
      </c>
      <c r="D40" s="441">
        <v>16.23</v>
      </c>
      <c r="E40" s="441">
        <v>11.43</v>
      </c>
      <c r="F40" s="441">
        <v>13.25</v>
      </c>
      <c r="G40" s="441">
        <v>11.61</v>
      </c>
      <c r="H40" s="441">
        <v>12.46</v>
      </c>
      <c r="I40" s="443">
        <v>8.4350000000000005</v>
      </c>
      <c r="J40" s="443">
        <v>8.23</v>
      </c>
      <c r="K40" s="443">
        <v>8.586666666666666</v>
      </c>
    </row>
    <row r="41" spans="1:11">
      <c r="A41" s="442">
        <v>42767</v>
      </c>
      <c r="B41" s="441">
        <v>10</v>
      </c>
      <c r="C41" s="441">
        <v>21.06</v>
      </c>
      <c r="D41" s="441">
        <v>16</v>
      </c>
      <c r="E41" s="441">
        <v>11.83</v>
      </c>
      <c r="F41" s="441">
        <v>13.22</v>
      </c>
      <c r="G41" s="441">
        <v>11.48</v>
      </c>
      <c r="H41" s="441">
        <v>11.67</v>
      </c>
      <c r="I41" s="443">
        <v>9</v>
      </c>
      <c r="J41" s="443">
        <v>8.120000000000001</v>
      </c>
      <c r="K41" s="443">
        <v>8.44</v>
      </c>
    </row>
    <row r="42" spans="1:11">
      <c r="A42" s="442">
        <v>42795</v>
      </c>
      <c r="B42" s="441">
        <v>9.75</v>
      </c>
      <c r="C42" s="441">
        <v>20.37</v>
      </c>
      <c r="D42" s="441">
        <v>15.66</v>
      </c>
      <c r="E42" s="441">
        <v>13.94</v>
      </c>
      <c r="F42" s="441">
        <v>13.08</v>
      </c>
      <c r="G42" s="441">
        <v>11.41</v>
      </c>
      <c r="H42" s="441">
        <v>11.45</v>
      </c>
      <c r="I42" s="443">
        <v>9.41</v>
      </c>
      <c r="J42" s="443">
        <v>8.504999999999999</v>
      </c>
      <c r="K42" s="443">
        <v>8.35</v>
      </c>
    </row>
    <row r="43" spans="1:11">
      <c r="A43" s="442">
        <v>42826</v>
      </c>
      <c r="B43" s="441">
        <v>9.75</v>
      </c>
      <c r="C43" s="441">
        <v>20.57</v>
      </c>
      <c r="D43" s="441">
        <v>15.42</v>
      </c>
      <c r="E43" s="441">
        <v>11.38</v>
      </c>
      <c r="F43" s="441">
        <v>13.17</v>
      </c>
      <c r="G43" s="441">
        <v>11.02</v>
      </c>
      <c r="H43" s="441">
        <v>11.31</v>
      </c>
      <c r="I43" s="443">
        <v>9.1675000000000004</v>
      </c>
      <c r="J43" s="443">
        <v>8.2949999999999999</v>
      </c>
      <c r="K43" s="443">
        <v>8.0849999999999991</v>
      </c>
    </row>
    <row r="44" spans="1:11">
      <c r="A44" s="442">
        <v>42856</v>
      </c>
      <c r="B44" s="441">
        <v>9.25</v>
      </c>
      <c r="C44" s="441">
        <v>20.07</v>
      </c>
      <c r="D44" s="441">
        <v>15.32</v>
      </c>
      <c r="E44" s="441">
        <v>11.53</v>
      </c>
      <c r="F44" s="441">
        <v>12.73</v>
      </c>
      <c r="G44" s="441">
        <v>10.72</v>
      </c>
      <c r="H44" s="441">
        <v>10.99</v>
      </c>
      <c r="I44" s="443">
        <v>8.4525000000000006</v>
      </c>
      <c r="J44" s="443">
        <v>7.9849999999999994</v>
      </c>
      <c r="K44" s="443">
        <v>7.9650000000000007</v>
      </c>
    </row>
    <row r="45" spans="1:11">
      <c r="A45" s="442">
        <v>42887</v>
      </c>
      <c r="B45" s="441">
        <v>9</v>
      </c>
      <c r="C45" s="441">
        <v>19.89</v>
      </c>
      <c r="D45" s="441">
        <v>15.08</v>
      </c>
      <c r="E45" s="441">
        <v>10.48</v>
      </c>
      <c r="F45" s="441">
        <v>12.29</v>
      </c>
      <c r="G45" s="441">
        <v>10.68</v>
      </c>
      <c r="H45" s="441">
        <v>10.36</v>
      </c>
      <c r="I45" s="443">
        <v>8.375</v>
      </c>
      <c r="J45" s="443">
        <v>8.01</v>
      </c>
      <c r="K45" s="443">
        <v>7.9716666666666667</v>
      </c>
    </row>
    <row r="46" spans="1:11">
      <c r="A46" s="442">
        <v>42917</v>
      </c>
      <c r="B46" s="441">
        <v>9</v>
      </c>
      <c r="C46" s="441">
        <v>20.260000000000002</v>
      </c>
      <c r="D46" s="441">
        <v>14.94</v>
      </c>
      <c r="E46" s="441">
        <v>10.48</v>
      </c>
      <c r="F46" s="441">
        <v>12.4</v>
      </c>
      <c r="G46" s="441">
        <v>10.44</v>
      </c>
      <c r="H46" s="441">
        <v>9.98</v>
      </c>
      <c r="I46" s="443">
        <v>8.1000000000000014</v>
      </c>
      <c r="J46" s="443">
        <v>7.9849999999999994</v>
      </c>
      <c r="K46" s="443">
        <v>8.0849999999999991</v>
      </c>
    </row>
    <row r="47" spans="1:11">
      <c r="A47" s="442">
        <v>42948</v>
      </c>
      <c r="B47" s="441">
        <v>9</v>
      </c>
      <c r="C47" s="441">
        <v>20.07</v>
      </c>
      <c r="D47" s="441">
        <v>14.5</v>
      </c>
      <c r="E47" s="441">
        <v>10.9</v>
      </c>
      <c r="F47" s="441">
        <v>12.13</v>
      </c>
      <c r="G47" s="441">
        <v>10.41</v>
      </c>
      <c r="H47" s="441">
        <v>10.42</v>
      </c>
      <c r="I47" s="443">
        <v>8.0324999999999989</v>
      </c>
      <c r="J47" s="443">
        <v>8.0299999999999994</v>
      </c>
      <c r="K47" s="443">
        <v>8.1300000000000008</v>
      </c>
    </row>
    <row r="48" spans="1:11">
      <c r="A48" s="442">
        <v>42979</v>
      </c>
      <c r="B48" s="441">
        <v>8.5</v>
      </c>
      <c r="C48" s="441">
        <v>20.02</v>
      </c>
      <c r="D48" s="441">
        <v>14.01</v>
      </c>
      <c r="E48" s="441">
        <v>10.26</v>
      </c>
      <c r="F48" s="441">
        <v>11.87</v>
      </c>
      <c r="G48" s="441">
        <v>10.029999999999999</v>
      </c>
      <c r="H48" s="441">
        <v>10.199999999999999</v>
      </c>
      <c r="I48" s="443">
        <v>7.8274999999999997</v>
      </c>
      <c r="J48" s="443">
        <v>7.73</v>
      </c>
      <c r="K48" s="443">
        <v>8.0299999999999994</v>
      </c>
    </row>
    <row r="49" spans="1:11">
      <c r="A49" s="442">
        <v>43009</v>
      </c>
      <c r="B49" s="441">
        <v>8.25</v>
      </c>
      <c r="C49" s="441">
        <v>18.52</v>
      </c>
      <c r="D49" s="441">
        <v>13.66</v>
      </c>
      <c r="E49" s="441">
        <v>10.45</v>
      </c>
      <c r="F49" s="441">
        <v>11.87</v>
      </c>
      <c r="G49" s="441">
        <v>9.82</v>
      </c>
      <c r="H49" s="441">
        <v>9.82</v>
      </c>
      <c r="I49" s="443">
        <v>7.6274999999999995</v>
      </c>
      <c r="J49" s="443">
        <v>7.585</v>
      </c>
      <c r="K49" s="443">
        <v>8.0200000000000014</v>
      </c>
    </row>
    <row r="50" spans="1:11">
      <c r="A50" s="442">
        <v>43040</v>
      </c>
      <c r="B50" s="441">
        <v>8.25</v>
      </c>
      <c r="C50" s="441">
        <v>19</v>
      </c>
      <c r="D50" s="441">
        <v>13.38</v>
      </c>
      <c r="E50" s="441">
        <v>10.1</v>
      </c>
      <c r="F50" s="441">
        <v>12.04</v>
      </c>
      <c r="G50" s="441">
        <v>9.67</v>
      </c>
      <c r="H50" s="441">
        <v>9.74</v>
      </c>
      <c r="I50" s="443">
        <v>7.5200000000000005</v>
      </c>
      <c r="J50" s="443">
        <v>7.45</v>
      </c>
      <c r="K50" s="443">
        <v>7.9349999999999996</v>
      </c>
    </row>
    <row r="51" spans="1:11">
      <c r="A51" s="442">
        <v>43070</v>
      </c>
      <c r="B51" s="441">
        <v>7.75</v>
      </c>
      <c r="C51" s="441">
        <v>18.989999999999998</v>
      </c>
      <c r="D51" s="441">
        <v>12.92</v>
      </c>
      <c r="E51" s="441">
        <v>10.53</v>
      </c>
      <c r="F51" s="441">
        <v>11.43</v>
      </c>
      <c r="G51" s="441">
        <v>9.43</v>
      </c>
      <c r="H51" s="441">
        <v>9.41</v>
      </c>
      <c r="I51" s="443">
        <v>7.1800000000000006</v>
      </c>
      <c r="J51" s="443">
        <v>7.2449999999999992</v>
      </c>
      <c r="K51" s="443">
        <v>7.94</v>
      </c>
    </row>
    <row r="52" spans="1:11">
      <c r="A52" s="442">
        <v>43101</v>
      </c>
      <c r="B52" s="441">
        <v>7.75</v>
      </c>
      <c r="C52" s="441">
        <v>18.989999999999998</v>
      </c>
      <c r="D52" s="441">
        <v>13.52</v>
      </c>
      <c r="E52" s="441">
        <v>11.83</v>
      </c>
      <c r="F52" s="441">
        <v>14.5</v>
      </c>
      <c r="G52" s="441">
        <v>9.14</v>
      </c>
      <c r="H52" s="441">
        <v>8.61</v>
      </c>
      <c r="I52" s="443">
        <v>6.3249999999999993</v>
      </c>
      <c r="J52" s="443">
        <v>6.8599999999999994</v>
      </c>
      <c r="K52" s="443">
        <v>7.9883333333333333</v>
      </c>
    </row>
    <row r="53" spans="1:11">
      <c r="A53" s="442">
        <v>43132</v>
      </c>
      <c r="B53" s="441">
        <v>7.5</v>
      </c>
      <c r="C53" s="441">
        <v>18.29</v>
      </c>
      <c r="D53" s="441">
        <v>13.42</v>
      </c>
      <c r="E53" s="441">
        <v>11.2</v>
      </c>
      <c r="F53" s="441">
        <v>14.07</v>
      </c>
      <c r="G53" s="441">
        <v>8.81</v>
      </c>
      <c r="H53" s="441">
        <v>9.23</v>
      </c>
      <c r="I53" s="443">
        <v>6.6974999999999998</v>
      </c>
      <c r="J53" s="443">
        <v>6.7899999999999991</v>
      </c>
      <c r="K53" s="443">
        <v>7.5516666666666667</v>
      </c>
    </row>
    <row r="54" spans="1:11">
      <c r="A54" s="442">
        <v>43160</v>
      </c>
      <c r="B54" s="441">
        <v>7.25</v>
      </c>
      <c r="C54" s="441">
        <v>17.41</v>
      </c>
      <c r="D54" s="441">
        <v>13.39</v>
      </c>
      <c r="E54" s="441">
        <v>11.05</v>
      </c>
      <c r="F54" s="441">
        <v>13.53</v>
      </c>
      <c r="G54" s="441">
        <v>8.77</v>
      </c>
      <c r="H54" s="441">
        <v>9.2200000000000006</v>
      </c>
      <c r="I54" s="443">
        <v>6.25</v>
      </c>
      <c r="J54" s="443">
        <v>6.4850000000000003</v>
      </c>
      <c r="K54" s="443">
        <v>7.5333333333333341</v>
      </c>
    </row>
    <row r="55" spans="1:11">
      <c r="A55" s="442">
        <v>43191</v>
      </c>
      <c r="B55" s="441">
        <v>7.25</v>
      </c>
      <c r="C55" s="441">
        <v>16.14</v>
      </c>
      <c r="D55" s="441">
        <v>13.25</v>
      </c>
      <c r="E55" s="441">
        <v>10.26</v>
      </c>
      <c r="F55" s="441">
        <v>13.3</v>
      </c>
      <c r="G55" s="441">
        <v>8.66</v>
      </c>
      <c r="H55" s="441">
        <v>8.51</v>
      </c>
      <c r="I55" s="443">
        <v>6.0624999999999991</v>
      </c>
      <c r="J55" s="443">
        <v>6.3599999999999994</v>
      </c>
      <c r="K55" s="443">
        <v>7.4733333333333336</v>
      </c>
    </row>
    <row r="56" spans="1:11">
      <c r="A56" s="442">
        <v>43221</v>
      </c>
      <c r="B56" s="441">
        <v>7.25</v>
      </c>
      <c r="C56" s="441">
        <v>17.79</v>
      </c>
      <c r="D56" s="441">
        <v>13.2</v>
      </c>
      <c r="E56" s="441">
        <v>10.25</v>
      </c>
      <c r="F56" s="441">
        <v>13.44</v>
      </c>
      <c r="G56" s="441">
        <v>8.75</v>
      </c>
      <c r="H56" s="441">
        <v>8.61</v>
      </c>
      <c r="I56" s="443">
        <v>6.4150000000000009</v>
      </c>
      <c r="J56" s="443">
        <v>6.6950000000000003</v>
      </c>
      <c r="K56" s="443">
        <v>7.6283333333333339</v>
      </c>
    </row>
    <row r="57" spans="1:11">
      <c r="A57" s="442">
        <v>43252</v>
      </c>
      <c r="B57" s="441">
        <v>7.25</v>
      </c>
      <c r="C57" s="441">
        <v>17.72</v>
      </c>
      <c r="D57" s="441">
        <v>13</v>
      </c>
      <c r="E57" s="441">
        <v>9.4600000000000009</v>
      </c>
      <c r="F57" s="441">
        <v>13.3</v>
      </c>
      <c r="G57" s="441">
        <v>8.82</v>
      </c>
      <c r="H57" s="441">
        <v>8.4499999999999993</v>
      </c>
      <c r="I57" s="443">
        <v>6.585</v>
      </c>
      <c r="J57" s="443">
        <v>6.83</v>
      </c>
      <c r="K57" s="443">
        <v>7.668333333333333</v>
      </c>
    </row>
    <row r="58" spans="1:11">
      <c r="A58" s="442">
        <v>43282</v>
      </c>
      <c r="B58" s="441">
        <v>7.25</v>
      </c>
      <c r="C58" s="441">
        <v>17.12</v>
      </c>
      <c r="D58" s="441">
        <v>12.94</v>
      </c>
      <c r="E58" s="441">
        <v>9.5</v>
      </c>
      <c r="F58" s="441">
        <v>13.36</v>
      </c>
      <c r="G58" s="441">
        <v>8.75</v>
      </c>
      <c r="H58" s="441">
        <v>8.61</v>
      </c>
      <c r="I58" s="443">
        <v>6.7324999999999999</v>
      </c>
      <c r="J58" s="443">
        <v>7.1549999999999994</v>
      </c>
      <c r="K58" s="443">
        <v>7.7766666666666673</v>
      </c>
    </row>
    <row r="59" spans="1:11">
      <c r="A59" s="442">
        <v>43313</v>
      </c>
      <c r="B59" s="441">
        <v>7.25</v>
      </c>
      <c r="C59" s="441">
        <v>17.739999999999998</v>
      </c>
      <c r="D59" s="441">
        <v>12.87</v>
      </c>
      <c r="E59" s="441">
        <v>8.69</v>
      </c>
      <c r="F59" s="441">
        <v>13.29</v>
      </c>
      <c r="G59" s="441">
        <v>8.7200000000000006</v>
      </c>
      <c r="H59" s="441">
        <v>9.0500000000000007</v>
      </c>
      <c r="I59" s="443">
        <v>7.01</v>
      </c>
      <c r="J59" s="443">
        <v>7.34</v>
      </c>
      <c r="K59" s="443">
        <v>7.8649999999999993</v>
      </c>
    </row>
    <row r="60" spans="1:11">
      <c r="A60" s="442">
        <v>43344</v>
      </c>
      <c r="B60" s="441">
        <v>7.5</v>
      </c>
      <c r="C60" s="441">
        <v>17.5</v>
      </c>
      <c r="D60" s="441">
        <v>12.5</v>
      </c>
      <c r="E60" s="441">
        <v>9.98</v>
      </c>
      <c r="F60" s="441">
        <v>13.18</v>
      </c>
      <c r="G60" s="441">
        <v>9</v>
      </c>
      <c r="H60" s="441">
        <v>9.24</v>
      </c>
      <c r="I60" s="443">
        <v>7.1099999999999994</v>
      </c>
      <c r="J60" s="443">
        <v>7.915</v>
      </c>
      <c r="K60" s="443">
        <v>8.7233333333333345</v>
      </c>
    </row>
    <row r="61" spans="1:11">
      <c r="A61" s="442">
        <v>43374</v>
      </c>
      <c r="B61" s="441">
        <v>7.5</v>
      </c>
      <c r="C61" s="441">
        <v>17.989999999999998</v>
      </c>
      <c r="D61" s="441">
        <v>12.5</v>
      </c>
      <c r="E61" s="441">
        <v>9.9</v>
      </c>
      <c r="F61" s="441">
        <v>13.19</v>
      </c>
      <c r="G61" s="441">
        <v>8.84</v>
      </c>
      <c r="H61" s="441">
        <v>9.16</v>
      </c>
      <c r="I61" s="443">
        <v>7.2099999999999991</v>
      </c>
      <c r="J61" s="443">
        <v>7.8350000000000009</v>
      </c>
      <c r="K61" s="443">
        <v>8.5349999999999984</v>
      </c>
    </row>
    <row r="62" spans="1:11">
      <c r="A62" s="442">
        <v>43405</v>
      </c>
      <c r="B62" s="441">
        <v>7.5</v>
      </c>
      <c r="C62" s="441">
        <v>17.82</v>
      </c>
      <c r="D62" s="441">
        <v>12.38</v>
      </c>
      <c r="E62" s="441">
        <v>8.36</v>
      </c>
      <c r="F62" s="441">
        <v>13.11</v>
      </c>
      <c r="G62" s="441">
        <v>8.94</v>
      </c>
      <c r="H62" s="441">
        <v>9.4499999999999993</v>
      </c>
      <c r="I62" s="443">
        <v>7.55</v>
      </c>
      <c r="J62" s="443">
        <v>8.1550000000000011</v>
      </c>
      <c r="K62" s="443">
        <v>8.6533333333333342</v>
      </c>
    </row>
    <row r="63" spans="1:11">
      <c r="A63" s="442">
        <v>43435</v>
      </c>
      <c r="B63" s="441">
        <v>7.75</v>
      </c>
      <c r="C63" s="441">
        <v>17.87</v>
      </c>
      <c r="D63" s="441">
        <v>12.5</v>
      </c>
      <c r="E63" s="441">
        <v>8.01</v>
      </c>
      <c r="F63" s="441">
        <v>12.61</v>
      </c>
      <c r="G63" s="441">
        <v>9.1999999999999993</v>
      </c>
      <c r="H63" s="441">
        <v>9.17</v>
      </c>
      <c r="I63" s="443">
        <v>7.6174999999999997</v>
      </c>
      <c r="J63" s="443">
        <v>8.1050000000000004</v>
      </c>
      <c r="K63" s="443">
        <v>8.6983333333333324</v>
      </c>
    </row>
    <row r="64" spans="1:11">
      <c r="A64" s="442">
        <v>43466</v>
      </c>
      <c r="B64" s="441">
        <v>7.75</v>
      </c>
      <c r="C64" s="441">
        <v>15.95</v>
      </c>
      <c r="D64" s="441">
        <v>13.1</v>
      </c>
      <c r="E64" s="441">
        <v>10.08</v>
      </c>
      <c r="F64" s="441">
        <v>14.12</v>
      </c>
      <c r="G64" s="441">
        <v>9.25</v>
      </c>
      <c r="H64" s="441">
        <v>9.56</v>
      </c>
      <c r="I64" s="443">
        <v>7.1624999999999996</v>
      </c>
      <c r="J64" s="443">
        <v>7.98</v>
      </c>
      <c r="K64" s="443">
        <v>8.7416666666666671</v>
      </c>
    </row>
    <row r="65" spans="1:11">
      <c r="A65" s="442">
        <v>43497</v>
      </c>
      <c r="B65" s="441">
        <v>7.75</v>
      </c>
      <c r="C65" s="441">
        <v>15.54</v>
      </c>
      <c r="D65" s="441">
        <v>13.08</v>
      </c>
      <c r="E65" s="441">
        <v>9.6199999999999992</v>
      </c>
      <c r="F65" s="441">
        <v>13.44</v>
      </c>
      <c r="G65" s="441">
        <v>9.2899999999999991</v>
      </c>
      <c r="H65" s="441">
        <v>9.74</v>
      </c>
      <c r="I65" s="443">
        <v>7.6800000000000006</v>
      </c>
      <c r="J65" s="443">
        <v>7.8250000000000002</v>
      </c>
      <c r="K65" s="443">
        <v>8.2366666666666664</v>
      </c>
    </row>
    <row r="66" spans="1:11">
      <c r="A66" s="442">
        <v>43525</v>
      </c>
      <c r="B66" s="441">
        <v>7.75</v>
      </c>
      <c r="C66" s="441">
        <v>14.69</v>
      </c>
      <c r="D66" s="441">
        <v>13.28</v>
      </c>
      <c r="E66" s="441">
        <v>9.01</v>
      </c>
      <c r="F66" s="441">
        <v>13.45</v>
      </c>
      <c r="G66" s="441">
        <v>9.32</v>
      </c>
      <c r="H66" s="441">
        <v>9.85</v>
      </c>
      <c r="I66" s="443">
        <v>7.2725</v>
      </c>
      <c r="J66" s="443">
        <v>7.77</v>
      </c>
      <c r="K66" s="443">
        <v>8.4083333333333332</v>
      </c>
    </row>
    <row r="67" spans="1:11">
      <c r="A67" s="442">
        <v>43556</v>
      </c>
      <c r="B67" s="441">
        <v>7.75</v>
      </c>
      <c r="C67" s="441">
        <v>15.06</v>
      </c>
      <c r="D67" s="441">
        <v>13.37</v>
      </c>
      <c r="E67" s="441">
        <v>9.18</v>
      </c>
      <c r="F67" s="441">
        <v>13.42</v>
      </c>
      <c r="G67" s="441">
        <v>9.24</v>
      </c>
      <c r="H67" s="441">
        <v>9.6300000000000008</v>
      </c>
      <c r="I67" s="443">
        <v>7.48</v>
      </c>
      <c r="J67" s="443">
        <v>7.83</v>
      </c>
      <c r="K67" s="443">
        <v>8.4733333333333345</v>
      </c>
    </row>
    <row r="68" spans="1:11">
      <c r="A68" s="442">
        <v>43586</v>
      </c>
      <c r="B68" s="441">
        <v>7.75</v>
      </c>
      <c r="C68" s="441">
        <v>15.41</v>
      </c>
      <c r="D68" s="441">
        <v>13.63</v>
      </c>
      <c r="E68" s="441">
        <v>9.44</v>
      </c>
      <c r="F68" s="441">
        <v>13.4</v>
      </c>
      <c r="G68" s="441">
        <v>9.2200000000000006</v>
      </c>
      <c r="H68" s="441">
        <v>9.66</v>
      </c>
      <c r="I68" s="443">
        <v>7.3075000000000001</v>
      </c>
      <c r="J68" s="443">
        <v>7.665</v>
      </c>
      <c r="K68" s="443">
        <v>8.3849999999999998</v>
      </c>
    </row>
    <row r="69" spans="1:11">
      <c r="A69" s="442">
        <v>43617</v>
      </c>
      <c r="B69" s="441">
        <v>7.5</v>
      </c>
      <c r="C69" s="441">
        <v>15.25</v>
      </c>
      <c r="D69" s="441">
        <v>13.35</v>
      </c>
      <c r="E69" s="441">
        <v>10.02</v>
      </c>
      <c r="F69" s="441">
        <v>13.37</v>
      </c>
      <c r="G69" s="441">
        <v>9.11</v>
      </c>
      <c r="H69" s="441">
        <v>9.35</v>
      </c>
      <c r="I69" s="443">
        <v>7.3325000000000005</v>
      </c>
      <c r="J69" s="443">
        <v>7.51</v>
      </c>
      <c r="K69" s="443">
        <v>8.0966666666666676</v>
      </c>
    </row>
    <row r="70" spans="1:11">
      <c r="A70" s="442">
        <v>43647</v>
      </c>
      <c r="B70" s="441">
        <v>7.25</v>
      </c>
      <c r="C70" s="441">
        <v>14.93</v>
      </c>
      <c r="D70" s="441">
        <v>13.34</v>
      </c>
      <c r="E70" s="441">
        <v>9.08</v>
      </c>
      <c r="F70" s="441">
        <v>13.34</v>
      </c>
      <c r="G70" s="441">
        <v>8.82</v>
      </c>
      <c r="H70" s="441">
        <v>9.51</v>
      </c>
      <c r="I70" s="443">
        <v>7.0249999999999995</v>
      </c>
      <c r="J70" s="443">
        <v>7.1850000000000005</v>
      </c>
      <c r="K70" s="443">
        <v>7.4783333333333326</v>
      </c>
    </row>
    <row r="71" spans="1:11">
      <c r="A71" s="442">
        <v>43678</v>
      </c>
      <c r="B71" s="441">
        <v>7.25</v>
      </c>
      <c r="C71" s="441">
        <v>14.6</v>
      </c>
      <c r="D71" s="441">
        <v>13.04</v>
      </c>
      <c r="E71" s="441">
        <v>9.31</v>
      </c>
      <c r="F71" s="441">
        <v>13.34</v>
      </c>
      <c r="G71" s="441">
        <v>8.61</v>
      </c>
      <c r="H71" s="441">
        <v>8.9700000000000006</v>
      </c>
      <c r="I71" s="443">
        <v>6.6775000000000002</v>
      </c>
      <c r="J71" s="443">
        <v>6.92</v>
      </c>
      <c r="K71" s="443">
        <v>7.5599999999999987</v>
      </c>
    </row>
    <row r="72" spans="1:11">
      <c r="A72" s="442">
        <v>43709</v>
      </c>
      <c r="B72" s="441">
        <v>7</v>
      </c>
      <c r="C72" s="441">
        <v>14.21</v>
      </c>
      <c r="D72" s="441">
        <v>12.83</v>
      </c>
      <c r="E72" s="441">
        <v>9.02</v>
      </c>
      <c r="F72" s="441">
        <v>13.18</v>
      </c>
      <c r="G72" s="441">
        <v>8.2899999999999991</v>
      </c>
      <c r="H72" s="441">
        <v>9.01</v>
      </c>
      <c r="I72" s="443">
        <v>6.6849999999999996</v>
      </c>
      <c r="J72" s="443">
        <v>6.7549999999999999</v>
      </c>
      <c r="K72" s="443">
        <v>7.3599999999999994</v>
      </c>
    </row>
    <row r="73" spans="1:11">
      <c r="A73" s="442">
        <v>43739</v>
      </c>
      <c r="B73" s="441">
        <v>6.5</v>
      </c>
      <c r="C73" s="441">
        <v>13.74</v>
      </c>
      <c r="D73" s="441">
        <v>12.67</v>
      </c>
      <c r="E73" s="441">
        <v>8.86</v>
      </c>
      <c r="F73" s="441">
        <v>13.06</v>
      </c>
      <c r="G73" s="441">
        <v>8.17</v>
      </c>
      <c r="H73" s="441">
        <v>9.3000000000000007</v>
      </c>
      <c r="I73" s="443">
        <v>6.5250000000000004</v>
      </c>
      <c r="J73" s="443">
        <v>6.64</v>
      </c>
      <c r="K73" s="443">
        <v>7.3549999999999995</v>
      </c>
    </row>
    <row r="74" spans="1:11">
      <c r="A74" s="442">
        <v>43770</v>
      </c>
      <c r="B74" s="441">
        <v>6.5</v>
      </c>
      <c r="C74" s="441">
        <v>15.13</v>
      </c>
      <c r="D74" s="441">
        <v>12.38</v>
      </c>
      <c r="E74" s="441">
        <v>7.6</v>
      </c>
      <c r="F74" s="441">
        <v>12.95</v>
      </c>
      <c r="G74" s="441">
        <v>7.88</v>
      </c>
      <c r="H74" s="441">
        <v>9.0299999999999994</v>
      </c>
      <c r="I74" s="443">
        <v>5.8999999999999995</v>
      </c>
      <c r="J74" s="443">
        <v>5.9849999999999994</v>
      </c>
      <c r="K74" s="443">
        <v>6.6150000000000011</v>
      </c>
    </row>
    <row r="75" spans="1:11">
      <c r="A75" s="442">
        <v>43800</v>
      </c>
      <c r="B75" s="441">
        <v>6.25</v>
      </c>
      <c r="C75" s="441">
        <v>14.83</v>
      </c>
      <c r="D75" s="441">
        <v>12.05</v>
      </c>
      <c r="E75" s="441">
        <v>7.53</v>
      </c>
      <c r="F75" s="441">
        <v>12.42</v>
      </c>
      <c r="G75" s="441">
        <v>7.83</v>
      </c>
      <c r="H75" s="441">
        <v>8.26</v>
      </c>
      <c r="I75" s="443">
        <v>5.85</v>
      </c>
      <c r="J75" s="443">
        <v>5.915</v>
      </c>
      <c r="K75" s="443">
        <v>6.6433333333333335</v>
      </c>
    </row>
    <row r="76" spans="1:11">
      <c r="A76" s="442">
        <v>43831</v>
      </c>
      <c r="B76" s="441">
        <v>6.25</v>
      </c>
      <c r="C76" s="441">
        <v>15</v>
      </c>
      <c r="D76" s="441">
        <v>12.37</v>
      </c>
      <c r="E76" s="441">
        <v>7.71</v>
      </c>
      <c r="F76" s="441">
        <v>12.92</v>
      </c>
      <c r="G76" s="441">
        <v>7.48</v>
      </c>
      <c r="H76" s="441">
        <v>8.43</v>
      </c>
      <c r="I76" s="443">
        <v>5.125</v>
      </c>
      <c r="J76" s="443">
        <v>5.665</v>
      </c>
      <c r="K76" s="443">
        <v>6.4250000000000007</v>
      </c>
    </row>
    <row r="77" spans="1:11">
      <c r="A77" s="442">
        <v>43862</v>
      </c>
      <c r="B77" s="441">
        <v>6</v>
      </c>
      <c r="C77" s="441">
        <v>14.6</v>
      </c>
      <c r="D77" s="441">
        <v>12.09</v>
      </c>
      <c r="E77" s="441">
        <v>7.66</v>
      </c>
      <c r="F77" s="441">
        <v>12.93</v>
      </c>
      <c r="G77" s="441">
        <v>7.48</v>
      </c>
      <c r="H77" s="441">
        <v>8.02</v>
      </c>
      <c r="I77" s="443">
        <v>5.1425000000000001</v>
      </c>
      <c r="J77" s="443">
        <v>5.6050000000000004</v>
      </c>
      <c r="K77" s="443">
        <v>6.3949999999999996</v>
      </c>
    </row>
    <row r="78" spans="1:11">
      <c r="A78" s="442">
        <v>43891</v>
      </c>
      <c r="B78" s="441">
        <v>6</v>
      </c>
      <c r="C78" s="441">
        <v>14.19</v>
      </c>
      <c r="D78" s="441">
        <v>11.83</v>
      </c>
      <c r="E78" s="441">
        <v>7.44</v>
      </c>
      <c r="F78" s="441">
        <v>12.55</v>
      </c>
      <c r="G78" s="441">
        <v>7.84</v>
      </c>
      <c r="H78" s="441">
        <v>8.1999999999999993</v>
      </c>
      <c r="I78" s="443">
        <v>5.6124999999999998</v>
      </c>
      <c r="J78" s="443">
        <v>5.75</v>
      </c>
      <c r="K78" s="443">
        <v>6.6050000000000004</v>
      </c>
    </row>
    <row r="79" spans="1:11">
      <c r="A79" s="442">
        <v>43922</v>
      </c>
      <c r="B79" s="441">
        <v>5.5</v>
      </c>
      <c r="C79" s="441">
        <v>14.81</v>
      </c>
      <c r="D79" s="441">
        <v>11.77</v>
      </c>
      <c r="E79" s="441">
        <v>9.4600000000000009</v>
      </c>
      <c r="F79" s="441">
        <v>13.54</v>
      </c>
      <c r="G79" s="441">
        <v>7.71</v>
      </c>
      <c r="H79" s="441">
        <v>9</v>
      </c>
      <c r="I79" s="443">
        <v>5.59</v>
      </c>
      <c r="J79" s="443">
        <v>6.3900000000000006</v>
      </c>
      <c r="K79" s="443">
        <v>6.9133333333333331</v>
      </c>
    </row>
    <row r="80" spans="1:11">
      <c r="A80" s="442">
        <v>43952</v>
      </c>
      <c r="B80" s="441">
        <v>5.5</v>
      </c>
      <c r="C80" s="441">
        <v>14.39</v>
      </c>
      <c r="D80" s="441">
        <v>11.59</v>
      </c>
      <c r="E80" s="441">
        <v>9.81</v>
      </c>
      <c r="F80" s="441">
        <v>13.55</v>
      </c>
      <c r="G80" s="441">
        <v>7.28</v>
      </c>
      <c r="H80" s="441">
        <v>8.26</v>
      </c>
      <c r="I80" s="443">
        <v>4.9874999999999998</v>
      </c>
      <c r="J80" s="443">
        <v>5.32</v>
      </c>
      <c r="K80" s="443">
        <v>6.2433333333333332</v>
      </c>
    </row>
    <row r="81" spans="1:11">
      <c r="A81" s="442">
        <v>43983</v>
      </c>
      <c r="B81" s="441">
        <v>4.5</v>
      </c>
      <c r="C81" s="441">
        <v>13.95</v>
      </c>
      <c r="D81" s="441">
        <v>11.39</v>
      </c>
      <c r="E81" s="441">
        <v>8.6199999999999992</v>
      </c>
      <c r="F81" s="441">
        <v>12.86</v>
      </c>
      <c r="G81" s="441">
        <v>6.89</v>
      </c>
      <c r="H81" s="441">
        <v>7.13</v>
      </c>
      <c r="I81" s="443">
        <v>4.3249999999999993</v>
      </c>
      <c r="J81" s="443">
        <v>4.6850000000000005</v>
      </c>
      <c r="K81" s="443">
        <v>5.7866666666666662</v>
      </c>
    </row>
    <row r="82" spans="1:11">
      <c r="A82" s="442">
        <v>44013</v>
      </c>
      <c r="B82" s="441">
        <v>4.25</v>
      </c>
      <c r="C82" s="441">
        <v>13.63</v>
      </c>
      <c r="D82" s="441">
        <v>10.85</v>
      </c>
      <c r="E82" s="441">
        <v>7.64</v>
      </c>
      <c r="F82" s="441">
        <v>12.55</v>
      </c>
      <c r="G82" s="441">
        <v>6.27</v>
      </c>
      <c r="H82" s="441">
        <v>7.42</v>
      </c>
      <c r="I82" s="443">
        <v>4.1825000000000001</v>
      </c>
      <c r="J82" s="443">
        <v>4.6749999999999998</v>
      </c>
      <c r="K82" s="443">
        <v>6.1133333333333333</v>
      </c>
    </row>
    <row r="83" spans="1:11">
      <c r="A83" s="442">
        <v>44044</v>
      </c>
      <c r="B83" s="441">
        <v>4.25</v>
      </c>
      <c r="C83" s="441">
        <v>13.47</v>
      </c>
      <c r="D83" s="441">
        <v>10.72</v>
      </c>
      <c r="E83" s="441">
        <v>7.28</v>
      </c>
      <c r="F83" s="441">
        <v>12.49</v>
      </c>
      <c r="G83" s="441">
        <v>6.02</v>
      </c>
      <c r="H83" s="441">
        <v>6.99</v>
      </c>
      <c r="I83" s="443">
        <v>4.0274999999999999</v>
      </c>
      <c r="J83" s="443">
        <v>4.585</v>
      </c>
      <c r="K83" s="443">
        <v>6.1166666666666663</v>
      </c>
    </row>
    <row r="84" spans="1:11">
      <c r="A84" s="442">
        <v>44075</v>
      </c>
      <c r="B84" s="441">
        <v>4.25</v>
      </c>
      <c r="C84" s="441">
        <v>13.72</v>
      </c>
      <c r="D84" s="441">
        <v>10.36</v>
      </c>
      <c r="E84" s="441">
        <v>7.4</v>
      </c>
      <c r="F84" s="441">
        <v>12.36</v>
      </c>
      <c r="G84" s="441">
        <v>6.15</v>
      </c>
      <c r="H84" s="441">
        <v>6.81</v>
      </c>
      <c r="I84" s="443">
        <v>4.0575000000000001</v>
      </c>
      <c r="J84" s="443">
        <v>4.6050000000000004</v>
      </c>
      <c r="K84" s="443">
        <v>6.2749999999999995</v>
      </c>
    </row>
    <row r="85" spans="1:11">
      <c r="A85" s="442">
        <v>44105</v>
      </c>
      <c r="B85" s="441">
        <v>4.25</v>
      </c>
      <c r="C85" s="441">
        <v>13.82</v>
      </c>
      <c r="D85" s="441">
        <v>10.07</v>
      </c>
      <c r="E85" s="441">
        <v>7.15</v>
      </c>
      <c r="F85" s="441">
        <v>12.2</v>
      </c>
      <c r="G85" s="441">
        <v>6.02</v>
      </c>
      <c r="H85" s="441">
        <v>7.04</v>
      </c>
      <c r="I85" s="443">
        <v>4.1775000000000002</v>
      </c>
      <c r="J85" s="443">
        <v>4.7850000000000001</v>
      </c>
      <c r="K85" s="443">
        <v>6.4266666666666659</v>
      </c>
    </row>
    <row r="86" spans="1:11">
      <c r="A86" s="442">
        <v>44136</v>
      </c>
      <c r="B86" s="441">
        <v>4.25</v>
      </c>
      <c r="C86" s="441">
        <v>13.77</v>
      </c>
      <c r="D86" s="441">
        <v>10.29</v>
      </c>
      <c r="E86" s="441">
        <v>7.04</v>
      </c>
      <c r="F86" s="441">
        <v>12.07</v>
      </c>
      <c r="G86" s="441">
        <v>5.94</v>
      </c>
      <c r="H86" s="441">
        <v>6.58</v>
      </c>
      <c r="I86" s="443">
        <v>4.3774999999999995</v>
      </c>
      <c r="J86" s="443">
        <v>4.8550000000000004</v>
      </c>
      <c r="K86" s="443">
        <v>6.55</v>
      </c>
    </row>
    <row r="87" spans="1:11">
      <c r="A87" s="442">
        <v>44166</v>
      </c>
      <c r="B87" s="441">
        <v>4.25</v>
      </c>
      <c r="C87" s="441">
        <v>13.41</v>
      </c>
      <c r="D87" s="441">
        <v>10.050000000000001</v>
      </c>
      <c r="E87" s="441">
        <v>7.21</v>
      </c>
      <c r="F87" s="441">
        <v>11.67</v>
      </c>
      <c r="G87" s="441">
        <v>6.25</v>
      </c>
      <c r="H87" s="441">
        <v>6.77</v>
      </c>
      <c r="I87" s="443">
        <v>4.3049999999999997</v>
      </c>
      <c r="J87" s="443">
        <v>4.6999999999999993</v>
      </c>
      <c r="K87" s="443">
        <v>6.2450000000000001</v>
      </c>
    </row>
    <row r="88" spans="1:11">
      <c r="A88" s="442">
        <v>44197</v>
      </c>
      <c r="B88" s="441">
        <v>4.25</v>
      </c>
      <c r="C88" s="441">
        <v>13.51</v>
      </c>
      <c r="D88" s="441">
        <v>10.63</v>
      </c>
      <c r="E88" s="441">
        <v>8.24</v>
      </c>
      <c r="F88" s="441">
        <v>12.14</v>
      </c>
      <c r="G88" s="441">
        <v>6.1</v>
      </c>
      <c r="H88" s="441">
        <v>6.98</v>
      </c>
      <c r="I88" s="443">
        <v>4.1150000000000002</v>
      </c>
      <c r="J88" s="443">
        <v>4.6850000000000005</v>
      </c>
      <c r="K88" s="443">
        <v>6.3550000000000004</v>
      </c>
    </row>
    <row r="89" spans="1:11">
      <c r="A89" s="442">
        <v>44228</v>
      </c>
      <c r="B89" s="441">
        <v>4.25</v>
      </c>
      <c r="C89" s="441">
        <v>13.55</v>
      </c>
      <c r="D89" s="441">
        <v>10.210000000000001</v>
      </c>
      <c r="E89" s="441">
        <v>8.16</v>
      </c>
      <c r="F89" s="441">
        <v>11.93</v>
      </c>
      <c r="G89" s="441">
        <v>6</v>
      </c>
      <c r="H89" s="441">
        <v>7.23</v>
      </c>
      <c r="I89" s="443">
        <v>4.2924999999999995</v>
      </c>
      <c r="J89" s="443">
        <v>4.9350000000000005</v>
      </c>
      <c r="K89" s="443">
        <v>6.6300000000000017</v>
      </c>
    </row>
    <row r="90" spans="1:11">
      <c r="A90" s="442">
        <v>44256</v>
      </c>
      <c r="B90" s="441">
        <v>4.5</v>
      </c>
      <c r="C90" s="441">
        <v>13.04</v>
      </c>
      <c r="D90" s="441">
        <v>10.16</v>
      </c>
      <c r="E90" s="441">
        <v>7.97</v>
      </c>
      <c r="F90" s="441">
        <v>11.82</v>
      </c>
      <c r="G90" s="441">
        <v>6.03</v>
      </c>
      <c r="H90" s="441">
        <v>6.98</v>
      </c>
      <c r="I90" s="443">
        <v>4.6074999999999999</v>
      </c>
      <c r="J90" s="443">
        <v>5.44</v>
      </c>
      <c r="K90" s="443">
        <v>7.03</v>
      </c>
    </row>
    <row r="91" spans="1:11">
      <c r="A91" s="442">
        <v>44287</v>
      </c>
      <c r="B91" s="441">
        <v>5</v>
      </c>
      <c r="C91" s="441">
        <v>13.65</v>
      </c>
      <c r="D91" s="441">
        <v>10.1</v>
      </c>
      <c r="E91" s="441">
        <v>8.49</v>
      </c>
      <c r="F91" s="441">
        <v>12.1</v>
      </c>
      <c r="G91" s="441">
        <v>6.11</v>
      </c>
      <c r="H91" s="441">
        <v>7.07</v>
      </c>
      <c r="I91" s="443">
        <v>4.9275000000000002</v>
      </c>
      <c r="J91" s="443">
        <v>5.9849999999999994</v>
      </c>
      <c r="K91" s="443">
        <v>7.2616666666666658</v>
      </c>
    </row>
    <row r="92" spans="1:11">
      <c r="A92" s="442">
        <v>44317</v>
      </c>
      <c r="B92" s="441">
        <v>5</v>
      </c>
      <c r="C92" s="441">
        <v>13.73</v>
      </c>
      <c r="D92" s="441">
        <v>10.44</v>
      </c>
      <c r="E92" s="441">
        <v>8.6</v>
      </c>
      <c r="F92" s="441">
        <v>12.42</v>
      </c>
      <c r="G92" s="441">
        <v>6.49</v>
      </c>
      <c r="H92" s="441">
        <v>7.21</v>
      </c>
      <c r="I92" s="443">
        <v>5.2324999999999999</v>
      </c>
      <c r="J92" s="443">
        <v>6</v>
      </c>
      <c r="K92" s="443">
        <v>7.173333333333332</v>
      </c>
    </row>
    <row r="93" spans="1:11">
      <c r="A93" s="442">
        <v>44348</v>
      </c>
      <c r="B93" s="441">
        <v>5.5</v>
      </c>
      <c r="C93" s="441">
        <v>13.42</v>
      </c>
      <c r="D93" s="441">
        <v>10.18</v>
      </c>
      <c r="E93" s="441">
        <v>9.5399999999999991</v>
      </c>
      <c r="F93" s="441">
        <v>12.61</v>
      </c>
      <c r="G93" s="441">
        <v>6.63</v>
      </c>
      <c r="H93" s="441">
        <v>7.63</v>
      </c>
      <c r="I93" s="443">
        <v>5.8199999999999994</v>
      </c>
      <c r="J93" s="443">
        <v>6.2750000000000004</v>
      </c>
      <c r="K93" s="443">
        <v>7.2749999999999995</v>
      </c>
    </row>
    <row r="94" spans="1:11">
      <c r="A94" s="442">
        <v>44378</v>
      </c>
      <c r="B94" s="441">
        <v>6.5</v>
      </c>
      <c r="C94" s="441">
        <v>13.82</v>
      </c>
      <c r="D94" s="441">
        <v>10.75</v>
      </c>
      <c r="E94" s="441">
        <v>10.41</v>
      </c>
      <c r="F94" s="441">
        <v>12.89</v>
      </c>
      <c r="G94" s="441">
        <v>7.21</v>
      </c>
      <c r="H94" s="441">
        <v>7.69</v>
      </c>
      <c r="I94" s="443">
        <v>5.99</v>
      </c>
      <c r="J94" s="443">
        <v>6.8249999999999993</v>
      </c>
      <c r="K94" s="443">
        <v>7.2216666666666667</v>
      </c>
    </row>
    <row r="95" spans="1:11">
      <c r="A95" s="442">
        <v>44409</v>
      </c>
      <c r="B95" s="441">
        <v>6.5</v>
      </c>
      <c r="C95" s="441">
        <v>14.19</v>
      </c>
      <c r="D95" s="441">
        <v>10.79</v>
      </c>
      <c r="E95" s="441">
        <v>10.41</v>
      </c>
      <c r="F95" s="441">
        <v>13.1</v>
      </c>
      <c r="G95" s="441">
        <v>7.98</v>
      </c>
      <c r="H95" s="441">
        <v>8.3699999999999992</v>
      </c>
      <c r="I95" s="443">
        <v>6.5475000000000003</v>
      </c>
      <c r="J95" s="443">
        <v>6.76</v>
      </c>
      <c r="K95" s="443">
        <v>7.0216666666666656</v>
      </c>
    </row>
    <row r="96" spans="1:11">
      <c r="A96" s="442">
        <v>44440</v>
      </c>
      <c r="B96" s="441">
        <v>6.75</v>
      </c>
      <c r="C96" s="441">
        <v>14.34</v>
      </c>
      <c r="D96" s="441">
        <v>10.66</v>
      </c>
      <c r="E96" s="441">
        <v>10.45</v>
      </c>
      <c r="F96" s="441">
        <v>13.15</v>
      </c>
      <c r="G96" s="441">
        <v>7.99</v>
      </c>
      <c r="H96" s="441">
        <v>8.36</v>
      </c>
      <c r="I96" s="443">
        <v>6.5324999999999998</v>
      </c>
      <c r="J96" s="443">
        <v>6.79</v>
      </c>
      <c r="K96" s="443">
        <v>7.1916666666666664</v>
      </c>
    </row>
    <row r="97" spans="1:11">
      <c r="A97" s="442">
        <v>44470</v>
      </c>
      <c r="B97" s="441">
        <v>7.5</v>
      </c>
      <c r="C97" s="441">
        <v>14.71</v>
      </c>
      <c r="D97" s="441">
        <v>10.76</v>
      </c>
      <c r="E97" s="441">
        <v>11.48</v>
      </c>
      <c r="F97" s="441">
        <v>13.34</v>
      </c>
      <c r="G97" s="441">
        <v>8.14</v>
      </c>
      <c r="H97" s="441">
        <v>8.69</v>
      </c>
      <c r="I97" s="443">
        <v>7.1375000000000002</v>
      </c>
      <c r="J97" s="443">
        <v>7.23</v>
      </c>
      <c r="K97" s="443">
        <v>7.6183333333333332</v>
      </c>
    </row>
    <row r="98" spans="1:11">
      <c r="A98" s="442">
        <v>44501</v>
      </c>
      <c r="B98" s="441">
        <v>7.5</v>
      </c>
      <c r="C98" s="441">
        <v>15.18</v>
      </c>
      <c r="D98" s="441">
        <v>10.83</v>
      </c>
      <c r="E98" s="441">
        <v>11.55</v>
      </c>
      <c r="F98" s="441">
        <v>13.65</v>
      </c>
      <c r="G98" s="441">
        <v>8.4499999999999993</v>
      </c>
      <c r="H98" s="441">
        <v>8.52</v>
      </c>
      <c r="I98" s="443">
        <v>8.0024999999999995</v>
      </c>
      <c r="J98" s="443">
        <v>8.4450000000000003</v>
      </c>
      <c r="K98" s="443">
        <v>8.3183333333333334</v>
      </c>
    </row>
    <row r="99" spans="1:11">
      <c r="A99" s="442">
        <v>44531</v>
      </c>
      <c r="B99" s="441">
        <v>8.5</v>
      </c>
      <c r="C99" s="441">
        <v>15.04</v>
      </c>
      <c r="D99" s="441">
        <v>10.73</v>
      </c>
      <c r="E99" s="441">
        <v>12.42</v>
      </c>
      <c r="F99" s="441">
        <v>13.89</v>
      </c>
      <c r="G99" s="441">
        <v>9.01</v>
      </c>
      <c r="H99" s="441">
        <v>8.85</v>
      </c>
      <c r="I99" s="443">
        <v>8.1300000000000008</v>
      </c>
      <c r="J99" s="443">
        <v>8.7200000000000006</v>
      </c>
      <c r="K99" s="443">
        <v>8.3383333333333329</v>
      </c>
    </row>
    <row r="100" spans="1:11">
      <c r="A100" s="442">
        <v>44562</v>
      </c>
      <c r="B100" s="441">
        <v>8.5</v>
      </c>
      <c r="C100" s="441">
        <v>15.33</v>
      </c>
      <c r="D100" s="441">
        <v>11.5</v>
      </c>
      <c r="E100" s="441">
        <v>12.98</v>
      </c>
      <c r="F100" s="441">
        <v>14.36</v>
      </c>
      <c r="G100" s="441">
        <v>9.84</v>
      </c>
      <c r="H100" s="441">
        <v>9.77</v>
      </c>
      <c r="I100" s="443">
        <v>7.7825000000000006</v>
      </c>
      <c r="J100" s="443">
        <v>8.24</v>
      </c>
      <c r="K100" s="443">
        <v>8.3616666666666646</v>
      </c>
    </row>
    <row r="101" spans="1:11">
      <c r="A101" s="442">
        <v>44593</v>
      </c>
      <c r="B101" s="441">
        <v>20</v>
      </c>
      <c r="C101" s="441">
        <v>15.48</v>
      </c>
      <c r="D101" s="441">
        <v>11.39</v>
      </c>
      <c r="E101" s="441">
        <v>13.89</v>
      </c>
      <c r="F101" s="441">
        <v>14.88</v>
      </c>
      <c r="G101" s="441">
        <v>11.46</v>
      </c>
      <c r="H101" s="441">
        <v>10.53</v>
      </c>
      <c r="I101" s="443">
        <v>9.7100000000000009</v>
      </c>
      <c r="J101" s="443">
        <v>9.6350000000000016</v>
      </c>
      <c r="K101" s="443">
        <v>9.3299999999999983</v>
      </c>
    </row>
    <row r="102" spans="1:11">
      <c r="A102" s="442">
        <v>44621</v>
      </c>
      <c r="B102" s="441">
        <v>20</v>
      </c>
      <c r="C102" s="441">
        <v>24.32</v>
      </c>
      <c r="D102" s="441">
        <v>11.41</v>
      </c>
      <c r="E102" s="441">
        <v>21.68</v>
      </c>
      <c r="F102" s="441">
        <v>24.9</v>
      </c>
      <c r="G102" s="441">
        <v>18.7</v>
      </c>
      <c r="H102" s="441">
        <v>13.15</v>
      </c>
      <c r="I102" s="443">
        <v>16.9025</v>
      </c>
      <c r="J102" s="443">
        <v>15.55</v>
      </c>
      <c r="K102" s="443">
        <v>13.453333333333333</v>
      </c>
    </row>
    <row r="103" spans="1:11">
      <c r="A103" s="442">
        <v>44652</v>
      </c>
      <c r="B103" s="441">
        <v>17</v>
      </c>
      <c r="C103" s="441">
        <v>25.79</v>
      </c>
      <c r="D103" s="441">
        <v>15.2</v>
      </c>
      <c r="E103" s="441">
        <v>21.08</v>
      </c>
      <c r="F103" s="441">
        <v>23.64</v>
      </c>
      <c r="G103" s="441">
        <v>15.2</v>
      </c>
      <c r="H103" s="441">
        <v>12.9</v>
      </c>
      <c r="I103" s="443">
        <v>14.334999999999999</v>
      </c>
      <c r="J103" s="443">
        <v>12.5</v>
      </c>
      <c r="K103" s="443">
        <v>11.404999999999999</v>
      </c>
    </row>
    <row r="104" spans="1:11">
      <c r="A104" s="442">
        <v>44682</v>
      </c>
      <c r="B104" s="441">
        <v>11</v>
      </c>
      <c r="C104" s="441">
        <v>24.65</v>
      </c>
      <c r="D104" s="441">
        <v>15.14</v>
      </c>
      <c r="E104" s="441">
        <v>20.61</v>
      </c>
      <c r="F104" s="441">
        <v>20.420000000000002</v>
      </c>
      <c r="G104" s="441">
        <v>13.6</v>
      </c>
      <c r="H104" s="441">
        <v>11.97</v>
      </c>
      <c r="I104" s="443">
        <v>11.925000000000001</v>
      </c>
      <c r="J104" s="443">
        <v>9.8650000000000002</v>
      </c>
      <c r="K104" s="443">
        <v>10.321666666666667</v>
      </c>
    </row>
    <row r="105" spans="1:11">
      <c r="A105" s="442">
        <v>44713</v>
      </c>
      <c r="B105" s="441">
        <v>9.5</v>
      </c>
      <c r="C105" s="441">
        <v>21.23</v>
      </c>
      <c r="D105" s="441">
        <v>13.9</v>
      </c>
      <c r="E105" s="441">
        <v>17.989999999999998</v>
      </c>
      <c r="F105" s="441">
        <v>17.29</v>
      </c>
      <c r="G105" s="441">
        <v>11.43</v>
      </c>
      <c r="H105" s="441">
        <v>9.7100000000000009</v>
      </c>
      <c r="I105" s="443">
        <v>9.99</v>
      </c>
      <c r="J105" s="443">
        <v>9.42</v>
      </c>
      <c r="K105" s="443">
        <v>9.24</v>
      </c>
    </row>
    <row r="106" spans="1:11">
      <c r="A106" s="442">
        <v>44743</v>
      </c>
      <c r="B106" s="441">
        <v>8</v>
      </c>
      <c r="C106" s="441">
        <v>18.079999999999998</v>
      </c>
      <c r="D106" s="441">
        <v>12.56</v>
      </c>
      <c r="E106" s="441">
        <v>18.2</v>
      </c>
      <c r="F106" s="441">
        <v>16.22</v>
      </c>
      <c r="G106" s="441">
        <v>10.57</v>
      </c>
      <c r="H106" s="441">
        <v>9.75</v>
      </c>
      <c r="I106" s="443">
        <v>8.6374999999999993</v>
      </c>
      <c r="J106" s="443">
        <v>8.66</v>
      </c>
      <c r="K106" s="443">
        <v>8.8450000000000006</v>
      </c>
    </row>
    <row r="107" spans="1:11">
      <c r="A107" s="442">
        <v>44774</v>
      </c>
      <c r="B107" s="441">
        <v>8</v>
      </c>
      <c r="C107" s="441">
        <v>18.48</v>
      </c>
      <c r="D107" s="441">
        <v>12.26</v>
      </c>
      <c r="E107" s="441">
        <v>18.2</v>
      </c>
      <c r="F107" s="441">
        <v>15.84</v>
      </c>
      <c r="G107" s="441">
        <v>9.81</v>
      </c>
      <c r="H107" s="441">
        <v>8.4600000000000009</v>
      </c>
      <c r="I107" s="443">
        <v>7.2625000000000002</v>
      </c>
      <c r="J107" s="443">
        <v>7.6899999999999995</v>
      </c>
      <c r="K107" s="443">
        <v>8.8683333333333323</v>
      </c>
    </row>
    <row r="108" spans="1:11">
      <c r="A108" s="442">
        <v>44805</v>
      </c>
      <c r="B108" s="441">
        <v>7.5</v>
      </c>
      <c r="C108" s="441">
        <v>18.350000000000001</v>
      </c>
      <c r="D108" s="441">
        <v>11.8</v>
      </c>
      <c r="E108" s="441">
        <v>17.32</v>
      </c>
      <c r="F108" s="441">
        <v>15.28</v>
      </c>
      <c r="G108" s="441">
        <v>9.4600000000000009</v>
      </c>
      <c r="H108" s="441">
        <v>8.7899999999999991</v>
      </c>
      <c r="I108" s="443">
        <v>7.6775000000000002</v>
      </c>
      <c r="J108" s="443">
        <v>7.9550000000000001</v>
      </c>
      <c r="K108" s="443">
        <v>9.0983333333333327</v>
      </c>
    </row>
    <row r="109" spans="1:11">
      <c r="A109" s="442">
        <v>44835</v>
      </c>
      <c r="B109" s="441">
        <v>7.5</v>
      </c>
      <c r="C109" s="441">
        <v>17.98</v>
      </c>
      <c r="D109" s="441">
        <v>12.06</v>
      </c>
      <c r="E109" s="441">
        <v>16.18</v>
      </c>
      <c r="F109" s="441">
        <v>14.78</v>
      </c>
      <c r="G109" s="441">
        <v>9.18</v>
      </c>
      <c r="H109" s="441">
        <v>9.07</v>
      </c>
      <c r="I109" s="443">
        <v>8.3650000000000002</v>
      </c>
      <c r="J109" s="443">
        <v>8.9450000000000003</v>
      </c>
      <c r="K109" s="443">
        <v>10.508333333333335</v>
      </c>
    </row>
    <row r="110" spans="1:11">
      <c r="A110" s="442">
        <v>44866</v>
      </c>
      <c r="B110" s="441">
        <v>7.5</v>
      </c>
      <c r="C110" s="441">
        <v>19.11</v>
      </c>
      <c r="D110" s="441">
        <v>12.14</v>
      </c>
      <c r="E110" s="441">
        <v>16.329999999999998</v>
      </c>
      <c r="F110" s="441">
        <v>14.53</v>
      </c>
      <c r="G110" s="441">
        <v>9.33</v>
      </c>
      <c r="H110" s="441">
        <v>8.6199999999999992</v>
      </c>
      <c r="I110" s="443">
        <v>7.6</v>
      </c>
      <c r="J110" s="443">
        <v>8.3550000000000004</v>
      </c>
      <c r="K110" s="443">
        <v>10.216666666666669</v>
      </c>
    </row>
    <row r="111" spans="1:11">
      <c r="A111" s="442">
        <v>44896</v>
      </c>
      <c r="B111" s="441">
        <v>7.5</v>
      </c>
      <c r="C111" s="441">
        <v>17.43</v>
      </c>
      <c r="D111" s="441">
        <v>11.56</v>
      </c>
      <c r="E111" s="441">
        <v>17.04</v>
      </c>
      <c r="F111" s="441">
        <v>14.48</v>
      </c>
      <c r="G111" s="441">
        <v>8.93</v>
      </c>
      <c r="H111" s="441">
        <v>8.56</v>
      </c>
      <c r="I111" s="443">
        <v>7.1675000000000004</v>
      </c>
      <c r="J111" s="443">
        <v>8.1950000000000003</v>
      </c>
      <c r="K111" s="443">
        <v>10.246666666666668</v>
      </c>
    </row>
    <row r="112" spans="1:11">
      <c r="A112" s="442">
        <v>44927</v>
      </c>
      <c r="B112" s="441">
        <v>7.5</v>
      </c>
      <c r="C112" s="441">
        <v>19.53</v>
      </c>
      <c r="D112" s="441">
        <v>13.18</v>
      </c>
      <c r="E112" s="441">
        <v>17.28</v>
      </c>
      <c r="F112" s="441">
        <v>14.33</v>
      </c>
      <c r="G112" s="441">
        <v>9.7899999999999991</v>
      </c>
      <c r="H112" s="441">
        <v>8.23</v>
      </c>
      <c r="I112" s="443">
        <v>6.7924999999999986</v>
      </c>
      <c r="J112" s="443">
        <v>8.0050000000000008</v>
      </c>
      <c r="K112" s="443">
        <v>10.278333333333334</v>
      </c>
    </row>
    <row r="113" spans="1:11">
      <c r="A113" s="442">
        <v>44958</v>
      </c>
      <c r="B113" s="441">
        <v>7.5</v>
      </c>
      <c r="C113" s="441">
        <v>19.13</v>
      </c>
      <c r="D113" s="441">
        <v>12.45</v>
      </c>
      <c r="E113" s="441">
        <v>15.45</v>
      </c>
      <c r="F113" s="441">
        <v>14.4</v>
      </c>
      <c r="G113" s="441">
        <v>9.5399999999999991</v>
      </c>
      <c r="H113" s="441">
        <v>8.9499999999999993</v>
      </c>
      <c r="I113" s="443">
        <v>7.1224999999999996</v>
      </c>
      <c r="J113" s="443">
        <v>8.1349999999999998</v>
      </c>
      <c r="K113" s="443">
        <v>10.705</v>
      </c>
    </row>
    <row r="114" spans="1:11">
      <c r="A114" s="442">
        <v>44986</v>
      </c>
      <c r="B114" s="441">
        <v>7.5</v>
      </c>
      <c r="C114" s="441">
        <v>18.96</v>
      </c>
      <c r="D114" s="441">
        <v>12.43</v>
      </c>
      <c r="E114" s="441">
        <v>16.2</v>
      </c>
      <c r="F114" s="441">
        <v>14.33</v>
      </c>
      <c r="G114" s="441">
        <v>9.59</v>
      </c>
      <c r="H114" s="441">
        <v>8.8800000000000008</v>
      </c>
      <c r="I114" s="443">
        <v>7.4050000000000002</v>
      </c>
      <c r="J114" s="443">
        <v>8.5399999999999991</v>
      </c>
      <c r="K114" s="443">
        <v>10.906666666666666</v>
      </c>
    </row>
    <row r="115" spans="1:11">
      <c r="A115" s="442">
        <v>45017</v>
      </c>
      <c r="B115" s="441">
        <v>7.5</v>
      </c>
      <c r="C115" s="441">
        <v>19.48</v>
      </c>
      <c r="D115" s="441">
        <v>12.45</v>
      </c>
      <c r="E115" s="441">
        <v>16.510000000000002</v>
      </c>
      <c r="F115" s="441">
        <v>14.11</v>
      </c>
      <c r="G115" s="441">
        <v>9.86</v>
      </c>
      <c r="H115" s="441">
        <v>9.11</v>
      </c>
      <c r="I115" s="443">
        <v>7.67</v>
      </c>
      <c r="J115" s="443">
        <v>8.504999999999999</v>
      </c>
      <c r="K115" s="443">
        <v>10.841666666666667</v>
      </c>
    </row>
    <row r="116" spans="1:11">
      <c r="A116" s="442">
        <v>45047</v>
      </c>
      <c r="B116" s="441">
        <v>7.5</v>
      </c>
      <c r="C116" s="441">
        <v>19.690000000000001</v>
      </c>
      <c r="D116" s="441">
        <v>12.68</v>
      </c>
      <c r="E116" s="441">
        <v>12.62</v>
      </c>
      <c r="F116" s="441">
        <v>14.01</v>
      </c>
      <c r="G116" s="441">
        <v>9.83</v>
      </c>
      <c r="H116" s="441">
        <v>9.09</v>
      </c>
      <c r="I116" s="443">
        <v>7.3725000000000005</v>
      </c>
      <c r="J116" s="443">
        <v>8.2449999999999992</v>
      </c>
      <c r="K116" s="443">
        <v>10.943333333333333</v>
      </c>
    </row>
    <row r="117" spans="1:11">
      <c r="A117" s="442">
        <v>45078</v>
      </c>
      <c r="B117" s="441">
        <v>7.5</v>
      </c>
      <c r="C117" s="441">
        <v>19.420000000000002</v>
      </c>
      <c r="D117" s="441">
        <v>12.51</v>
      </c>
      <c r="E117" s="441">
        <v>11.33</v>
      </c>
      <c r="F117" s="441">
        <v>13.89</v>
      </c>
      <c r="G117" s="441">
        <v>9.4600000000000009</v>
      </c>
      <c r="H117" s="441">
        <v>9.4700000000000006</v>
      </c>
      <c r="I117" s="443">
        <v>7.7075000000000005</v>
      </c>
      <c r="J117" s="443">
        <v>8.4450000000000003</v>
      </c>
      <c r="K117" s="443">
        <v>10.938333333333333</v>
      </c>
    </row>
    <row r="118" spans="1:11">
      <c r="A118" s="442">
        <v>45108</v>
      </c>
      <c r="B118" s="441">
        <v>8.5</v>
      </c>
      <c r="C118" s="441">
        <v>19.04</v>
      </c>
      <c r="D118" s="441">
        <v>12.33</v>
      </c>
      <c r="E118" s="441">
        <v>11.1</v>
      </c>
      <c r="F118" s="441">
        <v>13.86</v>
      </c>
      <c r="G118" s="441">
        <v>9.7100000000000009</v>
      </c>
      <c r="H118" s="441">
        <v>9.3699999999999992</v>
      </c>
      <c r="I118" s="443">
        <v>7.8</v>
      </c>
      <c r="J118" s="443">
        <v>8.84</v>
      </c>
      <c r="K118" s="443">
        <v>11.15</v>
      </c>
    </row>
    <row r="119" spans="1:11">
      <c r="A119" s="442">
        <v>45139</v>
      </c>
      <c r="B119" s="441">
        <v>12</v>
      </c>
      <c r="C119" s="441">
        <v>19.89</v>
      </c>
      <c r="D119" s="441">
        <v>12.12</v>
      </c>
      <c r="E119" s="441">
        <v>12.83</v>
      </c>
      <c r="F119" s="441">
        <v>14.65</v>
      </c>
      <c r="G119" s="441">
        <v>12.24</v>
      </c>
      <c r="H119" s="441">
        <v>11.24</v>
      </c>
      <c r="I119" s="443">
        <v>8.5033333333333339</v>
      </c>
      <c r="J119" s="443">
        <v>9.620000000000001</v>
      </c>
      <c r="K119" s="443">
        <v>11.204999999999998</v>
      </c>
    </row>
    <row r="120" spans="1:11">
      <c r="A120" s="442">
        <v>45170</v>
      </c>
      <c r="B120" s="441">
        <v>13</v>
      </c>
      <c r="C120" s="441">
        <v>20.6</v>
      </c>
      <c r="D120" s="441">
        <v>12.25</v>
      </c>
      <c r="E120" s="441">
        <v>14.58</v>
      </c>
      <c r="F120" s="441">
        <v>15.93</v>
      </c>
      <c r="G120" s="441">
        <v>13.64</v>
      </c>
      <c r="H120" s="441">
        <v>12.01</v>
      </c>
      <c r="I120" s="443">
        <v>10.549999999999999</v>
      </c>
      <c r="J120" s="443">
        <v>10.905000000000001</v>
      </c>
      <c r="K120" s="443">
        <v>11.466666666666667</v>
      </c>
    </row>
    <row r="121" spans="1:11">
      <c r="A121" s="442">
        <v>45200</v>
      </c>
      <c r="B121" s="441">
        <v>15</v>
      </c>
      <c r="C121" s="441">
        <v>20.94</v>
      </c>
      <c r="D121" s="441">
        <v>13.37</v>
      </c>
      <c r="E121" s="441">
        <v>10.55</v>
      </c>
      <c r="F121" s="441">
        <v>16.3</v>
      </c>
      <c r="G121" s="441">
        <v>14.45</v>
      </c>
      <c r="H121" s="441">
        <v>12.48</v>
      </c>
      <c r="I121" s="443">
        <v>12.553333333333335</v>
      </c>
      <c r="J121" s="443">
        <v>12.48</v>
      </c>
      <c r="K121" s="443">
        <v>11.971666666666666</v>
      </c>
    </row>
    <row r="122" spans="1:11">
      <c r="A122" s="442">
        <v>45231</v>
      </c>
      <c r="B122" s="441">
        <v>15</v>
      </c>
      <c r="C122" s="441">
        <v>21.29</v>
      </c>
      <c r="D122" s="441">
        <v>13.5</v>
      </c>
      <c r="E122" s="441">
        <v>9.8000000000000007</v>
      </c>
      <c r="F122" s="441">
        <v>17.510000000000002</v>
      </c>
      <c r="G122" s="441">
        <v>15.25</v>
      </c>
      <c r="H122" s="441">
        <v>12.46</v>
      </c>
      <c r="I122" s="443">
        <v>12.949999999999998</v>
      </c>
      <c r="J122" s="443">
        <v>12.59</v>
      </c>
      <c r="K122" s="443">
        <v>12.31</v>
      </c>
    </row>
    <row r="123" spans="1:11">
      <c r="A123" s="442">
        <v>45261</v>
      </c>
      <c r="B123" s="441">
        <v>16</v>
      </c>
      <c r="C123" s="441">
        <v>21.03</v>
      </c>
      <c r="D123" s="441">
        <v>13.62</v>
      </c>
      <c r="E123" s="441">
        <v>10.55</v>
      </c>
      <c r="F123" s="441">
        <v>17.809999999999999</v>
      </c>
      <c r="G123" s="441">
        <v>16.11</v>
      </c>
      <c r="H123" s="441">
        <v>14.09</v>
      </c>
      <c r="I123" s="443">
        <v>12.696666666666667</v>
      </c>
      <c r="J123" s="443">
        <v>11.99</v>
      </c>
      <c r="K123" s="443">
        <v>11.850000000000001</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C00FC-3EC0-42EF-8A5F-E75F3D654408}">
  <dimension ref="A1:N123"/>
  <sheetViews>
    <sheetView topLeftCell="G1" workbookViewId="0">
      <selection activeCell="I24" sqref="I24"/>
    </sheetView>
  </sheetViews>
  <sheetFormatPr defaultRowHeight="14.4"/>
  <cols>
    <col min="1" max="1" width="8.88671875" style="441"/>
    <col min="2" max="10" width="17.6640625" style="441" customWidth="1"/>
    <col min="11" max="11" width="13.6640625" style="441" bestFit="1" customWidth="1"/>
    <col min="12" max="16384" width="8.88671875" style="441"/>
  </cols>
  <sheetData>
    <row r="1" spans="1:14">
      <c r="G1" s="201" t="s">
        <v>791</v>
      </c>
    </row>
    <row r="2" spans="1:14">
      <c r="C2" s="441" t="s">
        <v>782</v>
      </c>
      <c r="D2" s="441" t="s">
        <v>782</v>
      </c>
      <c r="E2" s="441" t="s">
        <v>788</v>
      </c>
      <c r="F2" s="441" t="s">
        <v>788</v>
      </c>
      <c r="G2" s="441" t="s">
        <v>787</v>
      </c>
      <c r="H2" s="441" t="s">
        <v>787</v>
      </c>
      <c r="I2" s="441" t="s">
        <v>786</v>
      </c>
      <c r="J2" s="441" t="s">
        <v>785</v>
      </c>
      <c r="K2" s="441" t="s">
        <v>784</v>
      </c>
    </row>
    <row r="3" spans="1:14">
      <c r="B3" s="441" t="s">
        <v>486</v>
      </c>
      <c r="C3" s="441" t="s">
        <v>774</v>
      </c>
      <c r="D3" s="441" t="s">
        <v>776</v>
      </c>
      <c r="E3" s="441" t="s">
        <v>783</v>
      </c>
      <c r="F3" s="441" t="s">
        <v>776</v>
      </c>
      <c r="G3" s="441" t="s">
        <v>774</v>
      </c>
      <c r="H3" s="441" t="s">
        <v>776</v>
      </c>
    </row>
    <row r="4" spans="1:14">
      <c r="A4" s="442">
        <v>41640</v>
      </c>
      <c r="B4" s="441">
        <v>5.5</v>
      </c>
      <c r="C4" s="441">
        <v>24.41</v>
      </c>
      <c r="D4" s="441">
        <v>18.309999999999999</v>
      </c>
      <c r="E4" s="441">
        <v>12.49</v>
      </c>
      <c r="F4" s="441">
        <v>15.44</v>
      </c>
      <c r="G4" s="441">
        <v>9.15</v>
      </c>
      <c r="H4" s="441">
        <v>10.64</v>
      </c>
      <c r="N4" s="201"/>
    </row>
    <row r="5" spans="1:14">
      <c r="A5" s="442">
        <v>41671</v>
      </c>
      <c r="B5" s="441">
        <v>5.5</v>
      </c>
      <c r="C5" s="441">
        <v>22.77</v>
      </c>
      <c r="D5" s="441">
        <v>18</v>
      </c>
      <c r="E5" s="441">
        <v>12.75</v>
      </c>
      <c r="F5" s="441">
        <v>15.25</v>
      </c>
      <c r="G5" s="441">
        <v>9.43</v>
      </c>
      <c r="H5" s="441">
        <v>11.11</v>
      </c>
    </row>
    <row r="6" spans="1:14">
      <c r="A6" s="442">
        <v>41699</v>
      </c>
      <c r="B6" s="441">
        <v>7</v>
      </c>
      <c r="C6" s="441">
        <v>23.78</v>
      </c>
      <c r="D6" s="441">
        <v>17.78</v>
      </c>
      <c r="E6" s="441">
        <v>12.63</v>
      </c>
      <c r="F6" s="441">
        <v>15.22</v>
      </c>
      <c r="G6" s="441">
        <v>10.29</v>
      </c>
      <c r="H6" s="441">
        <v>10.6</v>
      </c>
    </row>
    <row r="7" spans="1:14">
      <c r="A7" s="442">
        <v>41730</v>
      </c>
      <c r="B7" s="441">
        <v>7.5</v>
      </c>
      <c r="C7" s="441">
        <v>20.97</v>
      </c>
      <c r="D7" s="441">
        <v>17.739999999999998</v>
      </c>
      <c r="E7" s="441">
        <v>12.61</v>
      </c>
      <c r="F7" s="441">
        <v>15.38</v>
      </c>
      <c r="G7" s="441">
        <v>10.53</v>
      </c>
      <c r="H7" s="441">
        <v>10.97</v>
      </c>
    </row>
    <row r="8" spans="1:14">
      <c r="A8" s="442">
        <v>41760</v>
      </c>
      <c r="B8" s="441">
        <v>7.5</v>
      </c>
      <c r="C8" s="441">
        <v>24.89</v>
      </c>
      <c r="D8" s="441">
        <v>17.670000000000002</v>
      </c>
      <c r="E8" s="441">
        <v>12.91</v>
      </c>
      <c r="F8" s="441">
        <v>15.8</v>
      </c>
      <c r="G8" s="441">
        <v>10.6</v>
      </c>
      <c r="H8" s="441">
        <v>11.23</v>
      </c>
      <c r="I8" s="443">
        <v>7.4450000000000003</v>
      </c>
      <c r="J8" s="443">
        <v>8.8350000000000009</v>
      </c>
      <c r="K8" s="443">
        <v>9.6216666666666661</v>
      </c>
    </row>
    <row r="9" spans="1:14">
      <c r="A9" s="442">
        <v>41791</v>
      </c>
      <c r="B9" s="441">
        <v>7.5</v>
      </c>
      <c r="C9" s="441">
        <v>23.91</v>
      </c>
      <c r="D9" s="441">
        <v>17.53</v>
      </c>
      <c r="E9" s="441">
        <v>13.35</v>
      </c>
      <c r="F9" s="441">
        <v>15.84</v>
      </c>
      <c r="G9" s="441">
        <v>10.68</v>
      </c>
      <c r="H9" s="441">
        <v>11.67</v>
      </c>
      <c r="I9" s="443">
        <v>7.5724999999999998</v>
      </c>
      <c r="J9" s="443">
        <v>8.3049999999999997</v>
      </c>
      <c r="K9" s="443">
        <v>8.5849999999999991</v>
      </c>
    </row>
    <row r="10" spans="1:14">
      <c r="A10" s="442">
        <v>41821</v>
      </c>
      <c r="B10" s="441">
        <v>8</v>
      </c>
      <c r="C10" s="441">
        <v>23.28</v>
      </c>
      <c r="D10" s="441">
        <v>17.53</v>
      </c>
      <c r="E10" s="441">
        <v>13.19</v>
      </c>
      <c r="F10" s="441">
        <v>15.92</v>
      </c>
      <c r="G10" s="441">
        <v>10.69</v>
      </c>
      <c r="H10" s="441">
        <v>11.92</v>
      </c>
      <c r="I10" s="443">
        <v>7.7825000000000006</v>
      </c>
      <c r="J10" s="443">
        <v>8.2100000000000009</v>
      </c>
      <c r="K10" s="443">
        <v>8.5766666666666662</v>
      </c>
    </row>
    <row r="11" spans="1:14">
      <c r="A11" s="442">
        <v>41852</v>
      </c>
      <c r="B11" s="441">
        <v>8</v>
      </c>
      <c r="C11" s="441">
        <v>23.82</v>
      </c>
      <c r="D11" s="441">
        <v>17.39</v>
      </c>
      <c r="E11" s="441">
        <v>12.23</v>
      </c>
      <c r="F11" s="441">
        <v>16.09</v>
      </c>
      <c r="G11" s="441">
        <v>10.56</v>
      </c>
      <c r="H11" s="441">
        <v>11.83</v>
      </c>
      <c r="I11" s="443">
        <v>8.42</v>
      </c>
      <c r="J11" s="443">
        <v>9.3999999999999986</v>
      </c>
      <c r="K11" s="443">
        <v>9.5933333333333319</v>
      </c>
    </row>
    <row r="12" spans="1:14">
      <c r="A12" s="442">
        <v>41883</v>
      </c>
      <c r="B12" s="441">
        <v>8</v>
      </c>
      <c r="C12" s="441">
        <v>23.93</v>
      </c>
      <c r="D12" s="441">
        <v>17.66</v>
      </c>
      <c r="E12" s="441">
        <v>12.2</v>
      </c>
      <c r="F12" s="441">
        <v>16.29</v>
      </c>
      <c r="G12" s="441">
        <v>10.62</v>
      </c>
      <c r="H12" s="441">
        <v>12.05</v>
      </c>
      <c r="I12" s="443">
        <v>8.7949999999999999</v>
      </c>
      <c r="J12" s="443">
        <v>9.6150000000000002</v>
      </c>
      <c r="K12" s="443">
        <v>9.8466666666666676</v>
      </c>
    </row>
    <row r="13" spans="1:14">
      <c r="A13" s="442">
        <v>41913</v>
      </c>
      <c r="B13" s="441">
        <v>8</v>
      </c>
      <c r="C13" s="441">
        <v>24.37</v>
      </c>
      <c r="D13" s="441">
        <v>17.600000000000001</v>
      </c>
      <c r="E13" s="441">
        <v>12.47</v>
      </c>
      <c r="F13" s="441">
        <v>16.37</v>
      </c>
      <c r="G13" s="441">
        <v>10.79</v>
      </c>
      <c r="H13" s="441">
        <v>12.24</v>
      </c>
      <c r="I13" s="443">
        <v>8.4949999999999992</v>
      </c>
      <c r="J13" s="443">
        <v>9.26</v>
      </c>
      <c r="K13" s="443">
        <v>9.3583333333333343</v>
      </c>
    </row>
    <row r="14" spans="1:14">
      <c r="A14" s="442">
        <v>41944</v>
      </c>
      <c r="B14" s="441">
        <v>9.5</v>
      </c>
      <c r="C14" s="441">
        <v>24.59</v>
      </c>
      <c r="D14" s="441">
        <v>17.72</v>
      </c>
      <c r="E14" s="441">
        <v>12.55</v>
      </c>
      <c r="F14" s="441">
        <v>16.2</v>
      </c>
      <c r="G14" s="441">
        <v>11.97</v>
      </c>
      <c r="H14" s="441">
        <v>12.56</v>
      </c>
      <c r="I14" s="443">
        <v>9.1425000000000001</v>
      </c>
      <c r="J14" s="443">
        <v>10.074999999999999</v>
      </c>
      <c r="K14" s="443">
        <v>9.9966666666666679</v>
      </c>
    </row>
    <row r="15" spans="1:14">
      <c r="A15" s="442">
        <v>41974</v>
      </c>
      <c r="B15" s="441">
        <v>17</v>
      </c>
      <c r="C15" s="441">
        <v>24.82</v>
      </c>
      <c r="D15" s="441">
        <v>17.37</v>
      </c>
      <c r="E15" s="441">
        <v>13.32</v>
      </c>
      <c r="F15" s="441">
        <v>16.600000000000001</v>
      </c>
      <c r="G15" s="441">
        <v>18.309999999999999</v>
      </c>
      <c r="H15" s="441">
        <v>12.94</v>
      </c>
      <c r="I15" s="443">
        <v>10.44</v>
      </c>
      <c r="J15" s="443">
        <v>10.925000000000001</v>
      </c>
      <c r="K15" s="443">
        <v>10.584999999999999</v>
      </c>
    </row>
    <row r="16" spans="1:14">
      <c r="A16" s="442">
        <v>42005</v>
      </c>
      <c r="B16" s="441">
        <v>17</v>
      </c>
      <c r="C16" s="441">
        <v>29.08</v>
      </c>
      <c r="D16" s="441">
        <v>19.46</v>
      </c>
      <c r="E16" s="441">
        <v>18.46</v>
      </c>
      <c r="F16" s="441">
        <v>21.07</v>
      </c>
      <c r="G16" s="441">
        <v>19.86</v>
      </c>
      <c r="H16" s="441">
        <v>15.09</v>
      </c>
      <c r="I16" s="443">
        <v>14.024999999999999</v>
      </c>
      <c r="J16" s="443">
        <v>15.545</v>
      </c>
      <c r="K16" s="443">
        <v>12.633333333333333</v>
      </c>
    </row>
    <row r="17" spans="1:14">
      <c r="A17" s="442">
        <v>42036</v>
      </c>
      <c r="B17" s="441">
        <v>15</v>
      </c>
      <c r="C17" s="441">
        <v>28.73</v>
      </c>
      <c r="D17" s="441">
        <v>20.51</v>
      </c>
      <c r="E17" s="441">
        <v>18.02</v>
      </c>
      <c r="F17" s="441">
        <v>21.97</v>
      </c>
      <c r="G17" s="441">
        <v>18.14</v>
      </c>
      <c r="H17" s="441">
        <v>16.36</v>
      </c>
      <c r="I17" s="443">
        <v>13.82</v>
      </c>
      <c r="J17" s="443">
        <v>14.64</v>
      </c>
      <c r="K17" s="443">
        <v>12.278333333333334</v>
      </c>
    </row>
    <row r="18" spans="1:14">
      <c r="A18" s="442">
        <v>42064</v>
      </c>
      <c r="B18" s="441">
        <v>14</v>
      </c>
      <c r="C18" s="441">
        <v>27.31</v>
      </c>
      <c r="D18" s="441">
        <v>21.83</v>
      </c>
      <c r="E18" s="441">
        <v>17.79</v>
      </c>
      <c r="F18" s="441">
        <v>22.12</v>
      </c>
      <c r="G18" s="441">
        <v>17.91</v>
      </c>
      <c r="H18" s="441">
        <v>16.45</v>
      </c>
      <c r="I18" s="443">
        <v>13.73</v>
      </c>
      <c r="J18" s="443">
        <v>14.404999999999999</v>
      </c>
      <c r="K18" s="443">
        <v>12.425000000000002</v>
      </c>
      <c r="M18" s="117" t="s">
        <v>421</v>
      </c>
    </row>
    <row r="19" spans="1:14">
      <c r="A19" s="442">
        <v>42095</v>
      </c>
      <c r="B19" s="441">
        <v>14</v>
      </c>
      <c r="C19" s="441">
        <v>26.2</v>
      </c>
      <c r="D19" s="441">
        <v>20.74</v>
      </c>
      <c r="E19" s="441">
        <v>14.23</v>
      </c>
      <c r="F19" s="441">
        <v>17.260000000000002</v>
      </c>
      <c r="G19" s="441">
        <v>17.170000000000002</v>
      </c>
      <c r="H19" s="441">
        <v>15.8</v>
      </c>
      <c r="I19" s="443">
        <v>12.16</v>
      </c>
      <c r="J19" s="443">
        <v>12.055</v>
      </c>
      <c r="K19" s="443">
        <v>11.221666666666666</v>
      </c>
    </row>
    <row r="20" spans="1:14">
      <c r="A20" s="442">
        <v>42125</v>
      </c>
      <c r="B20" s="441">
        <v>12.5</v>
      </c>
      <c r="C20" s="441">
        <v>28.62</v>
      </c>
      <c r="D20" s="441">
        <v>20.48</v>
      </c>
      <c r="E20" s="441">
        <v>13.91</v>
      </c>
      <c r="F20" s="441">
        <v>16.79</v>
      </c>
      <c r="G20" s="441">
        <v>16.02</v>
      </c>
      <c r="H20" s="441">
        <v>16.25</v>
      </c>
      <c r="I20" s="443">
        <v>10.41</v>
      </c>
      <c r="J20" s="443">
        <v>10.620000000000001</v>
      </c>
      <c r="K20" s="443">
        <v>10.146666666666667</v>
      </c>
    </row>
    <row r="21" spans="1:14">
      <c r="A21" s="442">
        <v>42156</v>
      </c>
      <c r="B21" s="441">
        <v>11.5</v>
      </c>
      <c r="C21" s="441">
        <v>26.45</v>
      </c>
      <c r="D21" s="441">
        <v>19.53</v>
      </c>
      <c r="E21" s="441">
        <v>12.86</v>
      </c>
      <c r="F21" s="441">
        <v>16.27</v>
      </c>
      <c r="G21" s="441">
        <v>15.51</v>
      </c>
      <c r="H21" s="441">
        <v>15.12</v>
      </c>
      <c r="I21" s="443">
        <v>10.535</v>
      </c>
      <c r="J21" s="443">
        <v>10.815</v>
      </c>
      <c r="K21" s="443">
        <v>10.261666666666668</v>
      </c>
      <c r="N21" s="201"/>
    </row>
    <row r="22" spans="1:14">
      <c r="A22" s="442">
        <v>42186</v>
      </c>
      <c r="B22" s="441">
        <v>11.5</v>
      </c>
      <c r="C22" s="441">
        <v>26.29</v>
      </c>
      <c r="D22" s="441">
        <v>19.29</v>
      </c>
      <c r="E22" s="441">
        <v>12.84</v>
      </c>
      <c r="F22" s="441">
        <v>15.84</v>
      </c>
      <c r="G22" s="441">
        <v>14.65</v>
      </c>
      <c r="H22" s="441">
        <v>14.87</v>
      </c>
      <c r="I22" s="443">
        <v>10.335000000000001</v>
      </c>
      <c r="J22" s="443">
        <v>10.99</v>
      </c>
      <c r="K22" s="443">
        <v>10.553333333333333</v>
      </c>
    </row>
    <row r="23" spans="1:14">
      <c r="A23" s="442">
        <v>42217</v>
      </c>
      <c r="B23" s="441">
        <v>11</v>
      </c>
      <c r="C23" s="441">
        <v>25.71</v>
      </c>
      <c r="D23" s="441">
        <v>18.899999999999999</v>
      </c>
      <c r="E23" s="441">
        <v>11.99</v>
      </c>
      <c r="F23" s="441">
        <v>15.24</v>
      </c>
      <c r="G23" s="441">
        <v>14.24</v>
      </c>
      <c r="H23" s="441">
        <v>14.58</v>
      </c>
      <c r="I23" s="443">
        <v>9.8524999999999991</v>
      </c>
      <c r="J23" s="443">
        <v>10.879999999999999</v>
      </c>
      <c r="K23" s="443">
        <v>10.455</v>
      </c>
    </row>
    <row r="24" spans="1:14">
      <c r="A24" s="442">
        <v>42248</v>
      </c>
      <c r="B24" s="441">
        <v>11</v>
      </c>
      <c r="C24" s="441">
        <v>24.94</v>
      </c>
      <c r="D24" s="441">
        <v>18.45</v>
      </c>
      <c r="E24" s="441">
        <v>12.73</v>
      </c>
      <c r="F24" s="441">
        <v>15.44</v>
      </c>
      <c r="G24" s="441">
        <v>13.97</v>
      </c>
      <c r="H24" s="441">
        <v>14.19</v>
      </c>
      <c r="I24" s="443">
        <v>10.385</v>
      </c>
      <c r="J24" s="443">
        <v>11.774999999999999</v>
      </c>
      <c r="K24" s="443">
        <v>11.4</v>
      </c>
    </row>
    <row r="25" spans="1:14">
      <c r="A25" s="442">
        <v>42278</v>
      </c>
      <c r="B25" s="441">
        <v>11</v>
      </c>
      <c r="C25" s="441">
        <v>25.34</v>
      </c>
      <c r="D25" s="441">
        <v>18.27</v>
      </c>
      <c r="E25" s="441">
        <v>13.62</v>
      </c>
      <c r="F25" s="441">
        <v>15.1</v>
      </c>
      <c r="G25" s="441">
        <v>13.58</v>
      </c>
      <c r="H25" s="441">
        <v>14.39</v>
      </c>
      <c r="I25" s="443">
        <v>10.057500000000001</v>
      </c>
      <c r="J25" s="443">
        <v>11.09</v>
      </c>
      <c r="K25" s="443">
        <v>10.986666666666665</v>
      </c>
    </row>
    <row r="26" spans="1:14">
      <c r="A26" s="442">
        <v>42309</v>
      </c>
      <c r="B26" s="441">
        <v>11</v>
      </c>
      <c r="C26" s="441">
        <v>25.11</v>
      </c>
      <c r="D26" s="441">
        <v>18.02</v>
      </c>
      <c r="E26" s="441">
        <v>12.72</v>
      </c>
      <c r="F26" s="441">
        <v>14.52</v>
      </c>
      <c r="G26" s="441">
        <v>13.75</v>
      </c>
      <c r="H26" s="441">
        <v>14.17</v>
      </c>
      <c r="I26" s="443">
        <v>9.8425000000000011</v>
      </c>
      <c r="J26" s="443">
        <v>10.190000000000001</v>
      </c>
      <c r="K26" s="443">
        <v>10.023333333333333</v>
      </c>
    </row>
    <row r="27" spans="1:14">
      <c r="A27" s="442">
        <v>42339</v>
      </c>
      <c r="B27" s="441">
        <v>11</v>
      </c>
      <c r="C27" s="441">
        <v>24.24</v>
      </c>
      <c r="D27" s="441">
        <v>17.45</v>
      </c>
      <c r="E27" s="441">
        <v>12.15</v>
      </c>
      <c r="F27" s="441">
        <v>14.11</v>
      </c>
      <c r="G27" s="441">
        <v>13.8</v>
      </c>
      <c r="H27" s="441">
        <v>12.95</v>
      </c>
      <c r="I27" s="443">
        <v>10.02</v>
      </c>
      <c r="J27" s="443">
        <v>10.215</v>
      </c>
      <c r="K27" s="443">
        <v>9.7583333333333329</v>
      </c>
    </row>
    <row r="28" spans="1:14">
      <c r="A28" s="442">
        <v>42370</v>
      </c>
      <c r="B28" s="441">
        <v>11</v>
      </c>
      <c r="C28" s="441">
        <v>25.43</v>
      </c>
      <c r="D28" s="441">
        <v>18.11</v>
      </c>
      <c r="E28" s="441">
        <v>13.17</v>
      </c>
      <c r="F28" s="441">
        <v>15.07</v>
      </c>
      <c r="G28" s="441">
        <v>13.37</v>
      </c>
      <c r="H28" s="441">
        <v>13.67</v>
      </c>
      <c r="I28" s="443">
        <v>9.43</v>
      </c>
      <c r="J28" s="443">
        <v>10.02</v>
      </c>
      <c r="K28" s="443">
        <v>9.51</v>
      </c>
    </row>
    <row r="29" spans="1:14">
      <c r="A29" s="442">
        <v>42401</v>
      </c>
      <c r="B29" s="441">
        <v>11</v>
      </c>
      <c r="C29" s="441">
        <v>23.65</v>
      </c>
      <c r="D29" s="441">
        <v>16.809999999999999</v>
      </c>
      <c r="E29" s="441">
        <v>13.36</v>
      </c>
      <c r="F29" s="441">
        <v>14.78</v>
      </c>
      <c r="G29" s="441">
        <v>13.41</v>
      </c>
      <c r="H29" s="441">
        <v>13.32</v>
      </c>
      <c r="I29" s="443">
        <v>9.67</v>
      </c>
      <c r="J29" s="443">
        <v>10.32</v>
      </c>
      <c r="K29" s="443">
        <v>10.291666666666666</v>
      </c>
    </row>
    <row r="30" spans="1:14">
      <c r="A30" s="442">
        <v>42430</v>
      </c>
      <c r="B30" s="441">
        <v>11</v>
      </c>
      <c r="C30" s="441">
        <v>23.94</v>
      </c>
      <c r="D30" s="441">
        <v>17.54</v>
      </c>
      <c r="E30" s="441">
        <v>13.44</v>
      </c>
      <c r="F30" s="441">
        <v>14.58</v>
      </c>
      <c r="G30" s="441">
        <v>13.24</v>
      </c>
      <c r="H30" s="441">
        <v>13.78</v>
      </c>
      <c r="I30" s="443">
        <v>9.3224999999999998</v>
      </c>
      <c r="J30" s="443">
        <v>9.4849999999999994</v>
      </c>
      <c r="K30" s="443">
        <v>9.3183333333333334</v>
      </c>
    </row>
    <row r="31" spans="1:14">
      <c r="A31" s="442">
        <v>42461</v>
      </c>
      <c r="B31" s="441">
        <v>11</v>
      </c>
      <c r="C31" s="441">
        <v>21.65</v>
      </c>
      <c r="D31" s="441">
        <v>17.489999999999998</v>
      </c>
      <c r="E31" s="441">
        <v>13.65</v>
      </c>
      <c r="F31" s="441">
        <v>14.33</v>
      </c>
      <c r="G31" s="441">
        <v>13</v>
      </c>
      <c r="H31" s="441">
        <v>13.88</v>
      </c>
      <c r="I31" s="443">
        <v>9.8524999999999991</v>
      </c>
      <c r="J31" s="443">
        <v>9.3850000000000016</v>
      </c>
      <c r="K31" s="443">
        <v>9.09</v>
      </c>
    </row>
    <row r="32" spans="1:14">
      <c r="A32" s="442">
        <v>42491</v>
      </c>
      <c r="B32" s="441">
        <v>11</v>
      </c>
      <c r="C32" s="441">
        <v>23.15</v>
      </c>
      <c r="D32" s="441">
        <v>17.62</v>
      </c>
      <c r="E32" s="441">
        <v>13.52</v>
      </c>
      <c r="F32" s="441">
        <v>14.24</v>
      </c>
      <c r="G32" s="441">
        <v>13.06</v>
      </c>
      <c r="H32" s="441">
        <v>13.97</v>
      </c>
      <c r="I32" s="443">
        <v>9.8000000000000007</v>
      </c>
      <c r="J32" s="443">
        <v>9.3550000000000004</v>
      </c>
      <c r="K32" s="443">
        <v>8.94</v>
      </c>
    </row>
    <row r="33" spans="1:11">
      <c r="A33" s="442">
        <v>42522</v>
      </c>
      <c r="B33" s="441">
        <v>10.5</v>
      </c>
      <c r="C33" s="441">
        <v>21.88</v>
      </c>
      <c r="D33" s="441">
        <v>17.41</v>
      </c>
      <c r="E33" s="441">
        <v>12.69</v>
      </c>
      <c r="F33" s="441">
        <v>13.95</v>
      </c>
      <c r="G33" s="441">
        <v>12.71</v>
      </c>
      <c r="H33" s="441">
        <v>13.67</v>
      </c>
      <c r="I33" s="443">
        <v>9.9574999999999996</v>
      </c>
      <c r="J33" s="443">
        <v>9.49</v>
      </c>
      <c r="K33" s="443">
        <v>8.9416666666666664</v>
      </c>
    </row>
    <row r="34" spans="1:11">
      <c r="A34" s="442">
        <v>42552</v>
      </c>
      <c r="B34" s="441">
        <v>10.5</v>
      </c>
      <c r="C34" s="441">
        <v>22.9</v>
      </c>
      <c r="D34" s="441">
        <v>17.309999999999999</v>
      </c>
      <c r="E34" s="441">
        <v>12.41</v>
      </c>
      <c r="F34" s="441">
        <v>13.98</v>
      </c>
      <c r="G34" s="441">
        <v>12.44</v>
      </c>
      <c r="H34" s="441">
        <v>12.97</v>
      </c>
      <c r="I34" s="443">
        <v>9.8949999999999996</v>
      </c>
      <c r="J34" s="443">
        <v>9.06</v>
      </c>
      <c r="K34" s="443">
        <v>8.3149999999999995</v>
      </c>
    </row>
    <row r="35" spans="1:11">
      <c r="A35" s="442">
        <v>42583</v>
      </c>
      <c r="B35" s="441">
        <v>10.5</v>
      </c>
      <c r="C35" s="441">
        <v>23.45</v>
      </c>
      <c r="D35" s="441">
        <v>16.87</v>
      </c>
      <c r="E35" s="441">
        <v>12.43</v>
      </c>
      <c r="F35" s="441">
        <v>13.94</v>
      </c>
      <c r="G35" s="441">
        <v>12.19</v>
      </c>
      <c r="H35" s="441">
        <v>12.98</v>
      </c>
      <c r="I35" s="443">
        <v>9.6475000000000009</v>
      </c>
      <c r="J35" s="443">
        <v>9.0650000000000013</v>
      </c>
      <c r="K35" s="443">
        <v>8.5383333333333322</v>
      </c>
    </row>
    <row r="36" spans="1:11">
      <c r="A36" s="442">
        <v>42614</v>
      </c>
      <c r="B36" s="441">
        <v>10</v>
      </c>
      <c r="C36" s="441">
        <v>23.28</v>
      </c>
      <c r="D36" s="441">
        <v>16.61</v>
      </c>
      <c r="E36" s="441">
        <v>12.04</v>
      </c>
      <c r="F36" s="441">
        <v>13.71</v>
      </c>
      <c r="G36" s="441">
        <v>12.07</v>
      </c>
      <c r="H36" s="441">
        <v>12.76</v>
      </c>
      <c r="I36" s="443">
        <v>9.057500000000001</v>
      </c>
      <c r="J36" s="443">
        <v>8.745000000000001</v>
      </c>
      <c r="K36" s="443">
        <v>8.3483333333333327</v>
      </c>
    </row>
    <row r="37" spans="1:11">
      <c r="A37" s="442">
        <v>42644</v>
      </c>
      <c r="B37" s="441">
        <v>10</v>
      </c>
      <c r="C37" s="441">
        <v>23.23</v>
      </c>
      <c r="D37" s="441">
        <v>16.45</v>
      </c>
      <c r="E37" s="441">
        <v>11.51</v>
      </c>
      <c r="F37" s="441">
        <v>13.59</v>
      </c>
      <c r="G37" s="441">
        <v>12.07</v>
      </c>
      <c r="H37" s="441">
        <v>11.9</v>
      </c>
      <c r="I37" s="443">
        <v>9.3224999999999998</v>
      </c>
      <c r="J37" s="443">
        <v>8.4349999999999987</v>
      </c>
      <c r="K37" s="443">
        <v>8.1349999999999998</v>
      </c>
    </row>
    <row r="38" spans="1:11">
      <c r="A38" s="442">
        <v>42675</v>
      </c>
      <c r="B38" s="441">
        <v>10</v>
      </c>
      <c r="C38" s="441">
        <v>22.51</v>
      </c>
      <c r="D38" s="441">
        <v>15.98</v>
      </c>
      <c r="E38" s="441">
        <v>11.49</v>
      </c>
      <c r="F38" s="441">
        <v>13.36</v>
      </c>
      <c r="G38" s="441">
        <v>11.72</v>
      </c>
      <c r="H38" s="441">
        <v>11.82</v>
      </c>
      <c r="I38" s="443">
        <v>9.39</v>
      </c>
      <c r="J38" s="443">
        <v>8.6750000000000007</v>
      </c>
      <c r="K38" s="443">
        <v>8.6716666666666651</v>
      </c>
    </row>
    <row r="39" spans="1:11">
      <c r="A39" s="442">
        <v>42705</v>
      </c>
      <c r="B39" s="441">
        <v>10</v>
      </c>
      <c r="C39" s="441">
        <v>21.3</v>
      </c>
      <c r="D39" s="441">
        <v>15.48</v>
      </c>
      <c r="E39" s="441">
        <v>11.55</v>
      </c>
      <c r="F39" s="441">
        <v>12.85</v>
      </c>
      <c r="G39" s="441">
        <v>11.83</v>
      </c>
      <c r="H39" s="441">
        <v>11.7</v>
      </c>
      <c r="I39" s="443">
        <v>9.0075000000000003</v>
      </c>
      <c r="J39" s="443">
        <v>8.7650000000000006</v>
      </c>
      <c r="K39" s="443">
        <v>8.8366666666666678</v>
      </c>
    </row>
    <row r="40" spans="1:11">
      <c r="A40" s="442">
        <v>42736</v>
      </c>
      <c r="B40" s="441">
        <v>10</v>
      </c>
      <c r="C40" s="441">
        <v>22.4</v>
      </c>
      <c r="D40" s="441">
        <v>16.23</v>
      </c>
      <c r="E40" s="441">
        <v>11.43</v>
      </c>
      <c r="F40" s="441">
        <v>13.25</v>
      </c>
      <c r="G40" s="441">
        <v>11.61</v>
      </c>
      <c r="H40" s="441">
        <v>12.46</v>
      </c>
      <c r="I40" s="443">
        <v>8.4350000000000005</v>
      </c>
      <c r="J40" s="443">
        <v>8.23</v>
      </c>
      <c r="K40" s="443">
        <v>8.586666666666666</v>
      </c>
    </row>
    <row r="41" spans="1:11">
      <c r="A41" s="442">
        <v>42767</v>
      </c>
      <c r="B41" s="441">
        <v>10</v>
      </c>
      <c r="C41" s="441">
        <v>21.06</v>
      </c>
      <c r="D41" s="441">
        <v>16</v>
      </c>
      <c r="E41" s="441">
        <v>11.83</v>
      </c>
      <c r="F41" s="441">
        <v>13.22</v>
      </c>
      <c r="G41" s="441">
        <v>11.48</v>
      </c>
      <c r="H41" s="441">
        <v>11.67</v>
      </c>
      <c r="I41" s="443">
        <v>9</v>
      </c>
      <c r="J41" s="443">
        <v>8.120000000000001</v>
      </c>
      <c r="K41" s="443">
        <v>8.44</v>
      </c>
    </row>
    <row r="42" spans="1:11">
      <c r="A42" s="442">
        <v>42795</v>
      </c>
      <c r="B42" s="441">
        <v>9.75</v>
      </c>
      <c r="C42" s="441">
        <v>20.37</v>
      </c>
      <c r="D42" s="441">
        <v>15.66</v>
      </c>
      <c r="E42" s="441">
        <v>13.94</v>
      </c>
      <c r="F42" s="441">
        <v>13.08</v>
      </c>
      <c r="G42" s="441">
        <v>11.41</v>
      </c>
      <c r="H42" s="441">
        <v>11.45</v>
      </c>
      <c r="I42" s="443">
        <v>9.41</v>
      </c>
      <c r="J42" s="443">
        <v>8.504999999999999</v>
      </c>
      <c r="K42" s="443">
        <v>8.35</v>
      </c>
    </row>
    <row r="43" spans="1:11">
      <c r="A43" s="442">
        <v>42826</v>
      </c>
      <c r="B43" s="441">
        <v>9.75</v>
      </c>
      <c r="C43" s="441">
        <v>20.57</v>
      </c>
      <c r="D43" s="441">
        <v>15.42</v>
      </c>
      <c r="E43" s="441">
        <v>11.38</v>
      </c>
      <c r="F43" s="441">
        <v>13.17</v>
      </c>
      <c r="G43" s="441">
        <v>11.02</v>
      </c>
      <c r="H43" s="441">
        <v>11.31</v>
      </c>
      <c r="I43" s="443">
        <v>9.1675000000000004</v>
      </c>
      <c r="J43" s="443">
        <v>8.2949999999999999</v>
      </c>
      <c r="K43" s="443">
        <v>8.0849999999999991</v>
      </c>
    </row>
    <row r="44" spans="1:11">
      <c r="A44" s="442">
        <v>42856</v>
      </c>
      <c r="B44" s="441">
        <v>9.25</v>
      </c>
      <c r="C44" s="441">
        <v>20.07</v>
      </c>
      <c r="D44" s="441">
        <v>15.32</v>
      </c>
      <c r="E44" s="441">
        <v>11.53</v>
      </c>
      <c r="F44" s="441">
        <v>12.73</v>
      </c>
      <c r="G44" s="441">
        <v>10.72</v>
      </c>
      <c r="H44" s="441">
        <v>10.99</v>
      </c>
      <c r="I44" s="443">
        <v>8.4525000000000006</v>
      </c>
      <c r="J44" s="443">
        <v>7.9849999999999994</v>
      </c>
      <c r="K44" s="443">
        <v>7.9650000000000007</v>
      </c>
    </row>
    <row r="45" spans="1:11">
      <c r="A45" s="442">
        <v>42887</v>
      </c>
      <c r="B45" s="441">
        <v>9</v>
      </c>
      <c r="C45" s="441">
        <v>19.89</v>
      </c>
      <c r="D45" s="441">
        <v>15.08</v>
      </c>
      <c r="E45" s="441">
        <v>10.48</v>
      </c>
      <c r="F45" s="441">
        <v>12.29</v>
      </c>
      <c r="G45" s="441">
        <v>10.68</v>
      </c>
      <c r="H45" s="441">
        <v>10.36</v>
      </c>
      <c r="I45" s="443">
        <v>8.375</v>
      </c>
      <c r="J45" s="443">
        <v>8.01</v>
      </c>
      <c r="K45" s="443">
        <v>7.9716666666666667</v>
      </c>
    </row>
    <row r="46" spans="1:11">
      <c r="A46" s="442">
        <v>42917</v>
      </c>
      <c r="B46" s="441">
        <v>9</v>
      </c>
      <c r="C46" s="441">
        <v>20.260000000000002</v>
      </c>
      <c r="D46" s="441">
        <v>14.94</v>
      </c>
      <c r="E46" s="441">
        <v>10.48</v>
      </c>
      <c r="F46" s="441">
        <v>12.4</v>
      </c>
      <c r="G46" s="441">
        <v>10.44</v>
      </c>
      <c r="H46" s="441">
        <v>9.98</v>
      </c>
      <c r="I46" s="443">
        <v>8.1000000000000014</v>
      </c>
      <c r="J46" s="443">
        <v>7.9849999999999994</v>
      </c>
      <c r="K46" s="443">
        <v>8.0849999999999991</v>
      </c>
    </row>
    <row r="47" spans="1:11">
      <c r="A47" s="442">
        <v>42948</v>
      </c>
      <c r="B47" s="441">
        <v>9</v>
      </c>
      <c r="C47" s="441">
        <v>20.07</v>
      </c>
      <c r="D47" s="441">
        <v>14.5</v>
      </c>
      <c r="E47" s="441">
        <v>10.9</v>
      </c>
      <c r="F47" s="441">
        <v>12.13</v>
      </c>
      <c r="G47" s="441">
        <v>10.41</v>
      </c>
      <c r="H47" s="441">
        <v>10.42</v>
      </c>
      <c r="I47" s="443">
        <v>8.0324999999999989</v>
      </c>
      <c r="J47" s="443">
        <v>8.0299999999999994</v>
      </c>
      <c r="K47" s="443">
        <v>8.1300000000000008</v>
      </c>
    </row>
    <row r="48" spans="1:11">
      <c r="A48" s="442">
        <v>42979</v>
      </c>
      <c r="B48" s="441">
        <v>8.5</v>
      </c>
      <c r="C48" s="441">
        <v>20.02</v>
      </c>
      <c r="D48" s="441">
        <v>14.01</v>
      </c>
      <c r="E48" s="441">
        <v>10.26</v>
      </c>
      <c r="F48" s="441">
        <v>11.87</v>
      </c>
      <c r="G48" s="441">
        <v>10.029999999999999</v>
      </c>
      <c r="H48" s="441">
        <v>10.199999999999999</v>
      </c>
      <c r="I48" s="443">
        <v>7.8274999999999997</v>
      </c>
      <c r="J48" s="443">
        <v>7.73</v>
      </c>
      <c r="K48" s="443">
        <v>8.0299999999999994</v>
      </c>
    </row>
    <row r="49" spans="1:11">
      <c r="A49" s="442">
        <v>43009</v>
      </c>
      <c r="B49" s="441">
        <v>8.25</v>
      </c>
      <c r="C49" s="441">
        <v>18.52</v>
      </c>
      <c r="D49" s="441">
        <v>13.66</v>
      </c>
      <c r="E49" s="441">
        <v>10.45</v>
      </c>
      <c r="F49" s="441">
        <v>11.87</v>
      </c>
      <c r="G49" s="441">
        <v>9.82</v>
      </c>
      <c r="H49" s="441">
        <v>9.82</v>
      </c>
      <c r="I49" s="443">
        <v>7.6274999999999995</v>
      </c>
      <c r="J49" s="443">
        <v>7.585</v>
      </c>
      <c r="K49" s="443">
        <v>8.0200000000000014</v>
      </c>
    </row>
    <row r="50" spans="1:11">
      <c r="A50" s="442">
        <v>43040</v>
      </c>
      <c r="B50" s="441">
        <v>8.25</v>
      </c>
      <c r="C50" s="441">
        <v>19</v>
      </c>
      <c r="D50" s="441">
        <v>13.38</v>
      </c>
      <c r="E50" s="441">
        <v>10.1</v>
      </c>
      <c r="F50" s="441">
        <v>12.04</v>
      </c>
      <c r="G50" s="441">
        <v>9.67</v>
      </c>
      <c r="H50" s="441">
        <v>9.74</v>
      </c>
      <c r="I50" s="443">
        <v>7.5200000000000005</v>
      </c>
      <c r="J50" s="443">
        <v>7.45</v>
      </c>
      <c r="K50" s="443">
        <v>7.9349999999999996</v>
      </c>
    </row>
    <row r="51" spans="1:11">
      <c r="A51" s="442">
        <v>43070</v>
      </c>
      <c r="B51" s="441">
        <v>7.75</v>
      </c>
      <c r="C51" s="441">
        <v>18.989999999999998</v>
      </c>
      <c r="D51" s="441">
        <v>12.92</v>
      </c>
      <c r="E51" s="441">
        <v>10.53</v>
      </c>
      <c r="F51" s="441">
        <v>11.43</v>
      </c>
      <c r="G51" s="441">
        <v>9.43</v>
      </c>
      <c r="H51" s="441">
        <v>9.41</v>
      </c>
      <c r="I51" s="443">
        <v>7.1800000000000006</v>
      </c>
      <c r="J51" s="443">
        <v>7.2449999999999992</v>
      </c>
      <c r="K51" s="443">
        <v>7.94</v>
      </c>
    </row>
    <row r="52" spans="1:11">
      <c r="A52" s="442">
        <v>43101</v>
      </c>
      <c r="B52" s="441">
        <v>7.75</v>
      </c>
      <c r="C52" s="441">
        <v>18.989999999999998</v>
      </c>
      <c r="D52" s="441">
        <v>13.52</v>
      </c>
      <c r="E52" s="441">
        <v>11.83</v>
      </c>
      <c r="F52" s="441">
        <v>14.5</v>
      </c>
      <c r="G52" s="441">
        <v>9.14</v>
      </c>
      <c r="H52" s="441">
        <v>8.61</v>
      </c>
      <c r="I52" s="443">
        <v>6.3249999999999993</v>
      </c>
      <c r="J52" s="443">
        <v>6.8599999999999994</v>
      </c>
      <c r="K52" s="443">
        <v>7.9883333333333333</v>
      </c>
    </row>
    <row r="53" spans="1:11">
      <c r="A53" s="442">
        <v>43132</v>
      </c>
      <c r="B53" s="441">
        <v>7.5</v>
      </c>
      <c r="C53" s="441">
        <v>18.29</v>
      </c>
      <c r="D53" s="441">
        <v>13.42</v>
      </c>
      <c r="E53" s="441">
        <v>11.2</v>
      </c>
      <c r="F53" s="441">
        <v>14.07</v>
      </c>
      <c r="G53" s="441">
        <v>8.81</v>
      </c>
      <c r="H53" s="441">
        <v>9.23</v>
      </c>
      <c r="I53" s="443">
        <v>6.6974999999999998</v>
      </c>
      <c r="J53" s="443">
        <v>6.7899999999999991</v>
      </c>
      <c r="K53" s="443">
        <v>7.5516666666666667</v>
      </c>
    </row>
    <row r="54" spans="1:11">
      <c r="A54" s="442">
        <v>43160</v>
      </c>
      <c r="B54" s="441">
        <v>7.25</v>
      </c>
      <c r="C54" s="441">
        <v>17.41</v>
      </c>
      <c r="D54" s="441">
        <v>13.39</v>
      </c>
      <c r="E54" s="441">
        <v>11.05</v>
      </c>
      <c r="F54" s="441">
        <v>13.53</v>
      </c>
      <c r="G54" s="441">
        <v>8.77</v>
      </c>
      <c r="H54" s="441">
        <v>9.2200000000000006</v>
      </c>
      <c r="I54" s="443">
        <v>6.25</v>
      </c>
      <c r="J54" s="443">
        <v>6.4850000000000003</v>
      </c>
      <c r="K54" s="443">
        <v>7.5333333333333341</v>
      </c>
    </row>
    <row r="55" spans="1:11">
      <c r="A55" s="442">
        <v>43191</v>
      </c>
      <c r="B55" s="441">
        <v>7.25</v>
      </c>
      <c r="C55" s="441">
        <v>16.14</v>
      </c>
      <c r="D55" s="441">
        <v>13.25</v>
      </c>
      <c r="E55" s="441">
        <v>10.26</v>
      </c>
      <c r="F55" s="441">
        <v>13.3</v>
      </c>
      <c r="G55" s="441">
        <v>8.66</v>
      </c>
      <c r="H55" s="441">
        <v>8.51</v>
      </c>
      <c r="I55" s="443">
        <v>6.0624999999999991</v>
      </c>
      <c r="J55" s="443">
        <v>6.3599999999999994</v>
      </c>
      <c r="K55" s="443">
        <v>7.4733333333333336</v>
      </c>
    </row>
    <row r="56" spans="1:11">
      <c r="A56" s="442">
        <v>43221</v>
      </c>
      <c r="B56" s="441">
        <v>7.25</v>
      </c>
      <c r="C56" s="441">
        <v>17.79</v>
      </c>
      <c r="D56" s="441">
        <v>13.2</v>
      </c>
      <c r="E56" s="441">
        <v>10.25</v>
      </c>
      <c r="F56" s="441">
        <v>13.44</v>
      </c>
      <c r="G56" s="441">
        <v>8.75</v>
      </c>
      <c r="H56" s="441">
        <v>8.61</v>
      </c>
      <c r="I56" s="443">
        <v>6.4150000000000009</v>
      </c>
      <c r="J56" s="443">
        <v>6.6950000000000003</v>
      </c>
      <c r="K56" s="443">
        <v>7.6283333333333339</v>
      </c>
    </row>
    <row r="57" spans="1:11">
      <c r="A57" s="442">
        <v>43252</v>
      </c>
      <c r="B57" s="441">
        <v>7.25</v>
      </c>
      <c r="C57" s="441">
        <v>17.72</v>
      </c>
      <c r="D57" s="441">
        <v>13</v>
      </c>
      <c r="E57" s="441">
        <v>9.4600000000000009</v>
      </c>
      <c r="F57" s="441">
        <v>13.3</v>
      </c>
      <c r="G57" s="441">
        <v>8.82</v>
      </c>
      <c r="H57" s="441">
        <v>8.4499999999999993</v>
      </c>
      <c r="I57" s="443">
        <v>6.585</v>
      </c>
      <c r="J57" s="443">
        <v>6.83</v>
      </c>
      <c r="K57" s="443">
        <v>7.668333333333333</v>
      </c>
    </row>
    <row r="58" spans="1:11">
      <c r="A58" s="442">
        <v>43282</v>
      </c>
      <c r="B58" s="441">
        <v>7.25</v>
      </c>
      <c r="C58" s="441">
        <v>17.12</v>
      </c>
      <c r="D58" s="441">
        <v>12.94</v>
      </c>
      <c r="E58" s="441">
        <v>9.5</v>
      </c>
      <c r="F58" s="441">
        <v>13.36</v>
      </c>
      <c r="G58" s="441">
        <v>8.75</v>
      </c>
      <c r="H58" s="441">
        <v>8.61</v>
      </c>
      <c r="I58" s="443">
        <v>6.7324999999999999</v>
      </c>
      <c r="J58" s="443">
        <v>7.1549999999999994</v>
      </c>
      <c r="K58" s="443">
        <v>7.7766666666666673</v>
      </c>
    </row>
    <row r="59" spans="1:11">
      <c r="A59" s="442">
        <v>43313</v>
      </c>
      <c r="B59" s="441">
        <v>7.25</v>
      </c>
      <c r="C59" s="441">
        <v>17.739999999999998</v>
      </c>
      <c r="D59" s="441">
        <v>12.87</v>
      </c>
      <c r="E59" s="441">
        <v>8.69</v>
      </c>
      <c r="F59" s="441">
        <v>13.29</v>
      </c>
      <c r="G59" s="441">
        <v>8.7200000000000006</v>
      </c>
      <c r="H59" s="441">
        <v>9.0500000000000007</v>
      </c>
      <c r="I59" s="443">
        <v>7.01</v>
      </c>
      <c r="J59" s="443">
        <v>7.34</v>
      </c>
      <c r="K59" s="443">
        <v>7.8649999999999993</v>
      </c>
    </row>
    <row r="60" spans="1:11">
      <c r="A60" s="442">
        <v>43344</v>
      </c>
      <c r="B60" s="441">
        <v>7.5</v>
      </c>
      <c r="C60" s="441">
        <v>17.5</v>
      </c>
      <c r="D60" s="441">
        <v>12.5</v>
      </c>
      <c r="E60" s="441">
        <v>9.98</v>
      </c>
      <c r="F60" s="441">
        <v>13.18</v>
      </c>
      <c r="G60" s="441">
        <v>9</v>
      </c>
      <c r="H60" s="441">
        <v>9.24</v>
      </c>
      <c r="I60" s="443">
        <v>7.1099999999999994</v>
      </c>
      <c r="J60" s="443">
        <v>7.915</v>
      </c>
      <c r="K60" s="443">
        <v>8.7233333333333345</v>
      </c>
    </row>
    <row r="61" spans="1:11">
      <c r="A61" s="442">
        <v>43374</v>
      </c>
      <c r="B61" s="441">
        <v>7.5</v>
      </c>
      <c r="C61" s="441">
        <v>17.989999999999998</v>
      </c>
      <c r="D61" s="441">
        <v>12.5</v>
      </c>
      <c r="E61" s="441">
        <v>9.9</v>
      </c>
      <c r="F61" s="441">
        <v>13.19</v>
      </c>
      <c r="G61" s="441">
        <v>8.84</v>
      </c>
      <c r="H61" s="441">
        <v>9.16</v>
      </c>
      <c r="I61" s="443">
        <v>7.2099999999999991</v>
      </c>
      <c r="J61" s="443">
        <v>7.8350000000000009</v>
      </c>
      <c r="K61" s="443">
        <v>8.5349999999999984</v>
      </c>
    </row>
    <row r="62" spans="1:11">
      <c r="A62" s="442">
        <v>43405</v>
      </c>
      <c r="B62" s="441">
        <v>7.5</v>
      </c>
      <c r="C62" s="441">
        <v>17.82</v>
      </c>
      <c r="D62" s="441">
        <v>12.38</v>
      </c>
      <c r="E62" s="441">
        <v>8.36</v>
      </c>
      <c r="F62" s="441">
        <v>13.11</v>
      </c>
      <c r="G62" s="441">
        <v>8.94</v>
      </c>
      <c r="H62" s="441">
        <v>9.4499999999999993</v>
      </c>
      <c r="I62" s="443">
        <v>7.55</v>
      </c>
      <c r="J62" s="443">
        <v>8.1550000000000011</v>
      </c>
      <c r="K62" s="443">
        <v>8.6533333333333342</v>
      </c>
    </row>
    <row r="63" spans="1:11">
      <c r="A63" s="442">
        <v>43435</v>
      </c>
      <c r="B63" s="441">
        <v>7.75</v>
      </c>
      <c r="C63" s="441">
        <v>17.87</v>
      </c>
      <c r="D63" s="441">
        <v>12.5</v>
      </c>
      <c r="E63" s="441">
        <v>8.01</v>
      </c>
      <c r="F63" s="441">
        <v>12.61</v>
      </c>
      <c r="G63" s="441">
        <v>9.1999999999999993</v>
      </c>
      <c r="H63" s="441">
        <v>9.17</v>
      </c>
      <c r="I63" s="443">
        <v>7.6174999999999997</v>
      </c>
      <c r="J63" s="443">
        <v>8.1050000000000004</v>
      </c>
      <c r="K63" s="443">
        <v>8.6983333333333324</v>
      </c>
    </row>
    <row r="64" spans="1:11">
      <c r="A64" s="442">
        <v>43466</v>
      </c>
      <c r="B64" s="441">
        <v>7.75</v>
      </c>
      <c r="C64" s="441">
        <v>15.95</v>
      </c>
      <c r="D64" s="441">
        <v>13.1</v>
      </c>
      <c r="E64" s="441">
        <v>10.08</v>
      </c>
      <c r="F64" s="441">
        <v>14.12</v>
      </c>
      <c r="G64" s="441">
        <v>9.25</v>
      </c>
      <c r="H64" s="441">
        <v>9.56</v>
      </c>
      <c r="I64" s="443">
        <v>7.1624999999999996</v>
      </c>
      <c r="J64" s="443">
        <v>7.98</v>
      </c>
      <c r="K64" s="443">
        <v>8.7416666666666671</v>
      </c>
    </row>
    <row r="65" spans="1:11">
      <c r="A65" s="442">
        <v>43497</v>
      </c>
      <c r="B65" s="441">
        <v>7.75</v>
      </c>
      <c r="C65" s="441">
        <v>15.54</v>
      </c>
      <c r="D65" s="441">
        <v>13.08</v>
      </c>
      <c r="E65" s="441">
        <v>9.6199999999999992</v>
      </c>
      <c r="F65" s="441">
        <v>13.44</v>
      </c>
      <c r="G65" s="441">
        <v>9.2899999999999991</v>
      </c>
      <c r="H65" s="441">
        <v>9.74</v>
      </c>
      <c r="I65" s="443">
        <v>7.6800000000000006</v>
      </c>
      <c r="J65" s="443">
        <v>7.8250000000000002</v>
      </c>
      <c r="K65" s="443">
        <v>8.2366666666666664</v>
      </c>
    </row>
    <row r="66" spans="1:11">
      <c r="A66" s="442">
        <v>43525</v>
      </c>
      <c r="B66" s="441">
        <v>7.75</v>
      </c>
      <c r="C66" s="441">
        <v>14.69</v>
      </c>
      <c r="D66" s="441">
        <v>13.28</v>
      </c>
      <c r="E66" s="441">
        <v>9.01</v>
      </c>
      <c r="F66" s="441">
        <v>13.45</v>
      </c>
      <c r="G66" s="441">
        <v>9.32</v>
      </c>
      <c r="H66" s="441">
        <v>9.85</v>
      </c>
      <c r="I66" s="443">
        <v>7.2725</v>
      </c>
      <c r="J66" s="443">
        <v>7.77</v>
      </c>
      <c r="K66" s="443">
        <v>8.4083333333333332</v>
      </c>
    </row>
    <row r="67" spans="1:11">
      <c r="A67" s="442">
        <v>43556</v>
      </c>
      <c r="B67" s="441">
        <v>7.75</v>
      </c>
      <c r="C67" s="441">
        <v>15.06</v>
      </c>
      <c r="D67" s="441">
        <v>13.37</v>
      </c>
      <c r="E67" s="441">
        <v>9.18</v>
      </c>
      <c r="F67" s="441">
        <v>13.42</v>
      </c>
      <c r="G67" s="441">
        <v>9.24</v>
      </c>
      <c r="H67" s="441">
        <v>9.6300000000000008</v>
      </c>
      <c r="I67" s="443">
        <v>7.48</v>
      </c>
      <c r="J67" s="443">
        <v>7.83</v>
      </c>
      <c r="K67" s="443">
        <v>8.4733333333333345</v>
      </c>
    </row>
    <row r="68" spans="1:11">
      <c r="A68" s="442">
        <v>43586</v>
      </c>
      <c r="B68" s="441">
        <v>7.75</v>
      </c>
      <c r="C68" s="441">
        <v>15.41</v>
      </c>
      <c r="D68" s="441">
        <v>13.63</v>
      </c>
      <c r="E68" s="441">
        <v>9.44</v>
      </c>
      <c r="F68" s="441">
        <v>13.4</v>
      </c>
      <c r="G68" s="441">
        <v>9.2200000000000006</v>
      </c>
      <c r="H68" s="441">
        <v>9.66</v>
      </c>
      <c r="I68" s="443">
        <v>7.3075000000000001</v>
      </c>
      <c r="J68" s="443">
        <v>7.665</v>
      </c>
      <c r="K68" s="443">
        <v>8.3849999999999998</v>
      </c>
    </row>
    <row r="69" spans="1:11">
      <c r="A69" s="442">
        <v>43617</v>
      </c>
      <c r="B69" s="441">
        <v>7.5</v>
      </c>
      <c r="C69" s="441">
        <v>15.25</v>
      </c>
      <c r="D69" s="441">
        <v>13.35</v>
      </c>
      <c r="E69" s="441">
        <v>10.02</v>
      </c>
      <c r="F69" s="441">
        <v>13.37</v>
      </c>
      <c r="G69" s="441">
        <v>9.11</v>
      </c>
      <c r="H69" s="441">
        <v>9.35</v>
      </c>
      <c r="I69" s="443">
        <v>7.3325000000000005</v>
      </c>
      <c r="J69" s="443">
        <v>7.51</v>
      </c>
      <c r="K69" s="443">
        <v>8.0966666666666676</v>
      </c>
    </row>
    <row r="70" spans="1:11">
      <c r="A70" s="442">
        <v>43647</v>
      </c>
      <c r="B70" s="441">
        <v>7.25</v>
      </c>
      <c r="C70" s="441">
        <v>14.93</v>
      </c>
      <c r="D70" s="441">
        <v>13.34</v>
      </c>
      <c r="E70" s="441">
        <v>9.08</v>
      </c>
      <c r="F70" s="441">
        <v>13.34</v>
      </c>
      <c r="G70" s="441">
        <v>8.82</v>
      </c>
      <c r="H70" s="441">
        <v>9.51</v>
      </c>
      <c r="I70" s="443">
        <v>7.0249999999999995</v>
      </c>
      <c r="J70" s="443">
        <v>7.1850000000000005</v>
      </c>
      <c r="K70" s="443">
        <v>7.4783333333333326</v>
      </c>
    </row>
    <row r="71" spans="1:11">
      <c r="A71" s="442">
        <v>43678</v>
      </c>
      <c r="B71" s="441">
        <v>7.25</v>
      </c>
      <c r="C71" s="441">
        <v>14.6</v>
      </c>
      <c r="D71" s="441">
        <v>13.04</v>
      </c>
      <c r="E71" s="441">
        <v>9.31</v>
      </c>
      <c r="F71" s="441">
        <v>13.34</v>
      </c>
      <c r="G71" s="441">
        <v>8.61</v>
      </c>
      <c r="H71" s="441">
        <v>8.9700000000000006</v>
      </c>
      <c r="I71" s="443">
        <v>6.6775000000000002</v>
      </c>
      <c r="J71" s="443">
        <v>6.92</v>
      </c>
      <c r="K71" s="443">
        <v>7.5599999999999987</v>
      </c>
    </row>
    <row r="72" spans="1:11">
      <c r="A72" s="442">
        <v>43709</v>
      </c>
      <c r="B72" s="441">
        <v>7</v>
      </c>
      <c r="C72" s="441">
        <v>14.21</v>
      </c>
      <c r="D72" s="441">
        <v>12.83</v>
      </c>
      <c r="E72" s="441">
        <v>9.02</v>
      </c>
      <c r="F72" s="441">
        <v>13.18</v>
      </c>
      <c r="G72" s="441">
        <v>8.2899999999999991</v>
      </c>
      <c r="H72" s="441">
        <v>9.01</v>
      </c>
      <c r="I72" s="443">
        <v>6.6849999999999996</v>
      </c>
      <c r="J72" s="443">
        <v>6.7549999999999999</v>
      </c>
      <c r="K72" s="443">
        <v>7.3599999999999994</v>
      </c>
    </row>
    <row r="73" spans="1:11">
      <c r="A73" s="442">
        <v>43739</v>
      </c>
      <c r="B73" s="441">
        <v>6.5</v>
      </c>
      <c r="C73" s="441">
        <v>13.74</v>
      </c>
      <c r="D73" s="441">
        <v>12.67</v>
      </c>
      <c r="E73" s="441">
        <v>8.86</v>
      </c>
      <c r="F73" s="441">
        <v>13.06</v>
      </c>
      <c r="G73" s="441">
        <v>8.17</v>
      </c>
      <c r="H73" s="441">
        <v>9.3000000000000007</v>
      </c>
      <c r="I73" s="443">
        <v>6.5250000000000004</v>
      </c>
      <c r="J73" s="443">
        <v>6.64</v>
      </c>
      <c r="K73" s="443">
        <v>7.3549999999999995</v>
      </c>
    </row>
    <row r="74" spans="1:11">
      <c r="A74" s="442">
        <v>43770</v>
      </c>
      <c r="B74" s="441">
        <v>6.5</v>
      </c>
      <c r="C74" s="441">
        <v>15.13</v>
      </c>
      <c r="D74" s="441">
        <v>12.38</v>
      </c>
      <c r="E74" s="441">
        <v>7.6</v>
      </c>
      <c r="F74" s="441">
        <v>12.95</v>
      </c>
      <c r="G74" s="441">
        <v>7.88</v>
      </c>
      <c r="H74" s="441">
        <v>9.0299999999999994</v>
      </c>
      <c r="I74" s="443">
        <v>5.8999999999999995</v>
      </c>
      <c r="J74" s="443">
        <v>5.9849999999999994</v>
      </c>
      <c r="K74" s="443">
        <v>6.6150000000000011</v>
      </c>
    </row>
    <row r="75" spans="1:11">
      <c r="A75" s="442">
        <v>43800</v>
      </c>
      <c r="B75" s="441">
        <v>6.25</v>
      </c>
      <c r="C75" s="441">
        <v>14.83</v>
      </c>
      <c r="D75" s="441">
        <v>12.05</v>
      </c>
      <c r="E75" s="441">
        <v>7.53</v>
      </c>
      <c r="F75" s="441">
        <v>12.42</v>
      </c>
      <c r="G75" s="441">
        <v>7.83</v>
      </c>
      <c r="H75" s="441">
        <v>8.26</v>
      </c>
      <c r="I75" s="443">
        <v>5.85</v>
      </c>
      <c r="J75" s="443">
        <v>5.915</v>
      </c>
      <c r="K75" s="443">
        <v>6.6433333333333335</v>
      </c>
    </row>
    <row r="76" spans="1:11">
      <c r="A76" s="442">
        <v>43831</v>
      </c>
      <c r="B76" s="441">
        <v>6.25</v>
      </c>
      <c r="C76" s="441">
        <v>15</v>
      </c>
      <c r="D76" s="441">
        <v>12.37</v>
      </c>
      <c r="E76" s="441">
        <v>7.71</v>
      </c>
      <c r="F76" s="441">
        <v>12.92</v>
      </c>
      <c r="G76" s="441">
        <v>7.48</v>
      </c>
      <c r="H76" s="441">
        <v>8.43</v>
      </c>
      <c r="I76" s="443">
        <v>5.125</v>
      </c>
      <c r="J76" s="443">
        <v>5.665</v>
      </c>
      <c r="K76" s="443">
        <v>6.4250000000000007</v>
      </c>
    </row>
    <row r="77" spans="1:11">
      <c r="A77" s="442">
        <v>43862</v>
      </c>
      <c r="B77" s="441">
        <v>6</v>
      </c>
      <c r="C77" s="441">
        <v>14.6</v>
      </c>
      <c r="D77" s="441">
        <v>12.09</v>
      </c>
      <c r="E77" s="441">
        <v>7.66</v>
      </c>
      <c r="F77" s="441">
        <v>12.93</v>
      </c>
      <c r="G77" s="441">
        <v>7.48</v>
      </c>
      <c r="H77" s="441">
        <v>8.02</v>
      </c>
      <c r="I77" s="443">
        <v>5.1425000000000001</v>
      </c>
      <c r="J77" s="443">
        <v>5.6050000000000004</v>
      </c>
      <c r="K77" s="443">
        <v>6.3949999999999996</v>
      </c>
    </row>
    <row r="78" spans="1:11">
      <c r="A78" s="442">
        <v>43891</v>
      </c>
      <c r="B78" s="441">
        <v>6</v>
      </c>
      <c r="C78" s="441">
        <v>14.19</v>
      </c>
      <c r="D78" s="441">
        <v>11.83</v>
      </c>
      <c r="E78" s="441">
        <v>7.44</v>
      </c>
      <c r="F78" s="441">
        <v>12.55</v>
      </c>
      <c r="G78" s="441">
        <v>7.84</v>
      </c>
      <c r="H78" s="441">
        <v>8.1999999999999993</v>
      </c>
      <c r="I78" s="443">
        <v>5.6124999999999998</v>
      </c>
      <c r="J78" s="443">
        <v>5.75</v>
      </c>
      <c r="K78" s="443">
        <v>6.6050000000000004</v>
      </c>
    </row>
    <row r="79" spans="1:11">
      <c r="A79" s="442">
        <v>43922</v>
      </c>
      <c r="B79" s="441">
        <v>5.5</v>
      </c>
      <c r="C79" s="441">
        <v>14.81</v>
      </c>
      <c r="D79" s="441">
        <v>11.77</v>
      </c>
      <c r="E79" s="441">
        <v>9.4600000000000009</v>
      </c>
      <c r="F79" s="441">
        <v>13.54</v>
      </c>
      <c r="G79" s="441">
        <v>7.71</v>
      </c>
      <c r="H79" s="441">
        <v>9</v>
      </c>
      <c r="I79" s="443">
        <v>5.59</v>
      </c>
      <c r="J79" s="443">
        <v>6.3900000000000006</v>
      </c>
      <c r="K79" s="443">
        <v>6.9133333333333331</v>
      </c>
    </row>
    <row r="80" spans="1:11">
      <c r="A80" s="442">
        <v>43952</v>
      </c>
      <c r="B80" s="441">
        <v>5.5</v>
      </c>
      <c r="C80" s="441">
        <v>14.39</v>
      </c>
      <c r="D80" s="441">
        <v>11.59</v>
      </c>
      <c r="E80" s="441">
        <v>9.81</v>
      </c>
      <c r="F80" s="441">
        <v>13.55</v>
      </c>
      <c r="G80" s="441">
        <v>7.28</v>
      </c>
      <c r="H80" s="441">
        <v>8.26</v>
      </c>
      <c r="I80" s="443">
        <v>4.9874999999999998</v>
      </c>
      <c r="J80" s="443">
        <v>5.32</v>
      </c>
      <c r="K80" s="443">
        <v>6.2433333333333332</v>
      </c>
    </row>
    <row r="81" spans="1:11">
      <c r="A81" s="442">
        <v>43983</v>
      </c>
      <c r="B81" s="441">
        <v>4.5</v>
      </c>
      <c r="C81" s="441">
        <v>13.95</v>
      </c>
      <c r="D81" s="441">
        <v>11.39</v>
      </c>
      <c r="E81" s="441">
        <v>8.6199999999999992</v>
      </c>
      <c r="F81" s="441">
        <v>12.86</v>
      </c>
      <c r="G81" s="441">
        <v>6.89</v>
      </c>
      <c r="H81" s="441">
        <v>7.13</v>
      </c>
      <c r="I81" s="443">
        <v>4.3249999999999993</v>
      </c>
      <c r="J81" s="443">
        <v>4.6850000000000005</v>
      </c>
      <c r="K81" s="443">
        <v>5.7866666666666662</v>
      </c>
    </row>
    <row r="82" spans="1:11">
      <c r="A82" s="442">
        <v>44013</v>
      </c>
      <c r="B82" s="441">
        <v>4.25</v>
      </c>
      <c r="C82" s="441">
        <v>13.63</v>
      </c>
      <c r="D82" s="441">
        <v>10.85</v>
      </c>
      <c r="E82" s="441">
        <v>7.64</v>
      </c>
      <c r="F82" s="441">
        <v>12.55</v>
      </c>
      <c r="G82" s="441">
        <v>6.27</v>
      </c>
      <c r="H82" s="441">
        <v>7.42</v>
      </c>
      <c r="I82" s="443">
        <v>4.1825000000000001</v>
      </c>
      <c r="J82" s="443">
        <v>4.6749999999999998</v>
      </c>
      <c r="K82" s="443">
        <v>6.1133333333333333</v>
      </c>
    </row>
    <row r="83" spans="1:11">
      <c r="A83" s="442">
        <v>44044</v>
      </c>
      <c r="B83" s="441">
        <v>4.25</v>
      </c>
      <c r="C83" s="441">
        <v>13.47</v>
      </c>
      <c r="D83" s="441">
        <v>10.72</v>
      </c>
      <c r="E83" s="441">
        <v>7.28</v>
      </c>
      <c r="F83" s="441">
        <v>12.49</v>
      </c>
      <c r="G83" s="441">
        <v>6.02</v>
      </c>
      <c r="H83" s="441">
        <v>6.99</v>
      </c>
      <c r="I83" s="443">
        <v>4.0274999999999999</v>
      </c>
      <c r="J83" s="443">
        <v>4.585</v>
      </c>
      <c r="K83" s="443">
        <v>6.1166666666666663</v>
      </c>
    </row>
    <row r="84" spans="1:11">
      <c r="A84" s="442">
        <v>44075</v>
      </c>
      <c r="B84" s="441">
        <v>4.25</v>
      </c>
      <c r="C84" s="441">
        <v>13.72</v>
      </c>
      <c r="D84" s="441">
        <v>10.36</v>
      </c>
      <c r="E84" s="441">
        <v>7.4</v>
      </c>
      <c r="F84" s="441">
        <v>12.36</v>
      </c>
      <c r="G84" s="441">
        <v>6.15</v>
      </c>
      <c r="H84" s="441">
        <v>6.81</v>
      </c>
      <c r="I84" s="443">
        <v>4.0575000000000001</v>
      </c>
      <c r="J84" s="443">
        <v>4.6050000000000004</v>
      </c>
      <c r="K84" s="443">
        <v>6.2749999999999995</v>
      </c>
    </row>
    <row r="85" spans="1:11">
      <c r="A85" s="442">
        <v>44105</v>
      </c>
      <c r="B85" s="441">
        <v>4.25</v>
      </c>
      <c r="C85" s="441">
        <v>13.82</v>
      </c>
      <c r="D85" s="441">
        <v>10.07</v>
      </c>
      <c r="E85" s="441">
        <v>7.15</v>
      </c>
      <c r="F85" s="441">
        <v>12.2</v>
      </c>
      <c r="G85" s="441">
        <v>6.02</v>
      </c>
      <c r="H85" s="441">
        <v>7.04</v>
      </c>
      <c r="I85" s="443">
        <v>4.1775000000000002</v>
      </c>
      <c r="J85" s="443">
        <v>4.7850000000000001</v>
      </c>
      <c r="K85" s="443">
        <v>6.4266666666666659</v>
      </c>
    </row>
    <row r="86" spans="1:11">
      <c r="A86" s="442">
        <v>44136</v>
      </c>
      <c r="B86" s="441">
        <v>4.25</v>
      </c>
      <c r="C86" s="441">
        <v>13.77</v>
      </c>
      <c r="D86" s="441">
        <v>10.29</v>
      </c>
      <c r="E86" s="441">
        <v>7.04</v>
      </c>
      <c r="F86" s="441">
        <v>12.07</v>
      </c>
      <c r="G86" s="441">
        <v>5.94</v>
      </c>
      <c r="H86" s="441">
        <v>6.58</v>
      </c>
      <c r="I86" s="443">
        <v>4.3774999999999995</v>
      </c>
      <c r="J86" s="443">
        <v>4.8550000000000004</v>
      </c>
      <c r="K86" s="443">
        <v>6.55</v>
      </c>
    </row>
    <row r="87" spans="1:11">
      <c r="A87" s="442">
        <v>44166</v>
      </c>
      <c r="B87" s="441">
        <v>4.25</v>
      </c>
      <c r="C87" s="441">
        <v>13.41</v>
      </c>
      <c r="D87" s="441">
        <v>10.050000000000001</v>
      </c>
      <c r="E87" s="441">
        <v>7.21</v>
      </c>
      <c r="F87" s="441">
        <v>11.67</v>
      </c>
      <c r="G87" s="441">
        <v>6.25</v>
      </c>
      <c r="H87" s="441">
        <v>6.77</v>
      </c>
      <c r="I87" s="443">
        <v>4.3049999999999997</v>
      </c>
      <c r="J87" s="443">
        <v>4.6999999999999993</v>
      </c>
      <c r="K87" s="443">
        <v>6.2450000000000001</v>
      </c>
    </row>
    <row r="88" spans="1:11">
      <c r="A88" s="442">
        <v>44197</v>
      </c>
      <c r="B88" s="441">
        <v>4.25</v>
      </c>
      <c r="C88" s="441">
        <v>13.51</v>
      </c>
      <c r="D88" s="441">
        <v>10.63</v>
      </c>
      <c r="E88" s="441">
        <v>8.24</v>
      </c>
      <c r="F88" s="441">
        <v>12.14</v>
      </c>
      <c r="G88" s="441">
        <v>6.1</v>
      </c>
      <c r="H88" s="441">
        <v>6.98</v>
      </c>
      <c r="I88" s="443">
        <v>4.1150000000000002</v>
      </c>
      <c r="J88" s="443">
        <v>4.6850000000000005</v>
      </c>
      <c r="K88" s="443">
        <v>6.3550000000000004</v>
      </c>
    </row>
    <row r="89" spans="1:11">
      <c r="A89" s="442">
        <v>44228</v>
      </c>
      <c r="B89" s="441">
        <v>4.25</v>
      </c>
      <c r="C89" s="441">
        <v>13.55</v>
      </c>
      <c r="D89" s="441">
        <v>10.210000000000001</v>
      </c>
      <c r="E89" s="441">
        <v>8.16</v>
      </c>
      <c r="F89" s="441">
        <v>11.93</v>
      </c>
      <c r="G89" s="441">
        <v>6</v>
      </c>
      <c r="H89" s="441">
        <v>7.23</v>
      </c>
      <c r="I89" s="443">
        <v>4.2924999999999995</v>
      </c>
      <c r="J89" s="443">
        <v>4.9350000000000005</v>
      </c>
      <c r="K89" s="443">
        <v>6.6300000000000017</v>
      </c>
    </row>
    <row r="90" spans="1:11">
      <c r="A90" s="442">
        <v>44256</v>
      </c>
      <c r="B90" s="441">
        <v>4.5</v>
      </c>
      <c r="C90" s="441">
        <v>13.04</v>
      </c>
      <c r="D90" s="441">
        <v>10.16</v>
      </c>
      <c r="E90" s="441">
        <v>7.97</v>
      </c>
      <c r="F90" s="441">
        <v>11.82</v>
      </c>
      <c r="G90" s="441">
        <v>6.03</v>
      </c>
      <c r="H90" s="441">
        <v>6.98</v>
      </c>
      <c r="I90" s="443">
        <v>4.6074999999999999</v>
      </c>
      <c r="J90" s="443">
        <v>5.44</v>
      </c>
      <c r="K90" s="443">
        <v>7.03</v>
      </c>
    </row>
    <row r="91" spans="1:11">
      <c r="A91" s="442">
        <v>44287</v>
      </c>
      <c r="B91" s="441">
        <v>5</v>
      </c>
      <c r="C91" s="441">
        <v>13.65</v>
      </c>
      <c r="D91" s="441">
        <v>10.1</v>
      </c>
      <c r="E91" s="441">
        <v>8.49</v>
      </c>
      <c r="F91" s="441">
        <v>12.1</v>
      </c>
      <c r="G91" s="441">
        <v>6.11</v>
      </c>
      <c r="H91" s="441">
        <v>7.07</v>
      </c>
      <c r="I91" s="443">
        <v>4.9275000000000002</v>
      </c>
      <c r="J91" s="443">
        <v>5.9849999999999994</v>
      </c>
      <c r="K91" s="443">
        <v>7.2616666666666658</v>
      </c>
    </row>
    <row r="92" spans="1:11">
      <c r="A92" s="442">
        <v>44317</v>
      </c>
      <c r="B92" s="441">
        <v>5</v>
      </c>
      <c r="C92" s="441">
        <v>13.73</v>
      </c>
      <c r="D92" s="441">
        <v>10.44</v>
      </c>
      <c r="E92" s="441">
        <v>8.6</v>
      </c>
      <c r="F92" s="441">
        <v>12.42</v>
      </c>
      <c r="G92" s="441">
        <v>6.49</v>
      </c>
      <c r="H92" s="441">
        <v>7.21</v>
      </c>
      <c r="I92" s="443">
        <v>5.2324999999999999</v>
      </c>
      <c r="J92" s="443">
        <v>6</v>
      </c>
      <c r="K92" s="443">
        <v>7.173333333333332</v>
      </c>
    </row>
    <row r="93" spans="1:11">
      <c r="A93" s="442">
        <v>44348</v>
      </c>
      <c r="B93" s="441">
        <v>5.5</v>
      </c>
      <c r="C93" s="441">
        <v>13.42</v>
      </c>
      <c r="D93" s="441">
        <v>10.18</v>
      </c>
      <c r="E93" s="441">
        <v>9.5399999999999991</v>
      </c>
      <c r="F93" s="441">
        <v>12.61</v>
      </c>
      <c r="G93" s="441">
        <v>6.63</v>
      </c>
      <c r="H93" s="441">
        <v>7.63</v>
      </c>
      <c r="I93" s="443">
        <v>5.8199999999999994</v>
      </c>
      <c r="J93" s="443">
        <v>6.2750000000000004</v>
      </c>
      <c r="K93" s="443">
        <v>7.2749999999999995</v>
      </c>
    </row>
    <row r="94" spans="1:11">
      <c r="A94" s="442">
        <v>44378</v>
      </c>
      <c r="B94" s="441">
        <v>6.5</v>
      </c>
      <c r="C94" s="441">
        <v>13.82</v>
      </c>
      <c r="D94" s="441">
        <v>10.75</v>
      </c>
      <c r="E94" s="441">
        <v>10.41</v>
      </c>
      <c r="F94" s="441">
        <v>12.89</v>
      </c>
      <c r="G94" s="441">
        <v>7.21</v>
      </c>
      <c r="H94" s="441">
        <v>7.69</v>
      </c>
      <c r="I94" s="443">
        <v>5.99</v>
      </c>
      <c r="J94" s="443">
        <v>6.8249999999999993</v>
      </c>
      <c r="K94" s="443">
        <v>7.2216666666666667</v>
      </c>
    </row>
    <row r="95" spans="1:11">
      <c r="A95" s="442">
        <v>44409</v>
      </c>
      <c r="B95" s="441">
        <v>6.5</v>
      </c>
      <c r="C95" s="441">
        <v>14.19</v>
      </c>
      <c r="D95" s="441">
        <v>10.79</v>
      </c>
      <c r="E95" s="441">
        <v>10.41</v>
      </c>
      <c r="F95" s="441">
        <v>13.1</v>
      </c>
      <c r="G95" s="441">
        <v>7.98</v>
      </c>
      <c r="H95" s="441">
        <v>8.3699999999999992</v>
      </c>
      <c r="I95" s="443">
        <v>6.5475000000000003</v>
      </c>
      <c r="J95" s="443">
        <v>6.76</v>
      </c>
      <c r="K95" s="443">
        <v>7.0216666666666656</v>
      </c>
    </row>
    <row r="96" spans="1:11">
      <c r="A96" s="442">
        <v>44440</v>
      </c>
      <c r="B96" s="441">
        <v>6.75</v>
      </c>
      <c r="C96" s="441">
        <v>14.34</v>
      </c>
      <c r="D96" s="441">
        <v>10.66</v>
      </c>
      <c r="E96" s="441">
        <v>10.45</v>
      </c>
      <c r="F96" s="441">
        <v>13.15</v>
      </c>
      <c r="G96" s="441">
        <v>7.99</v>
      </c>
      <c r="H96" s="441">
        <v>8.36</v>
      </c>
      <c r="I96" s="443">
        <v>6.5324999999999998</v>
      </c>
      <c r="J96" s="443">
        <v>6.79</v>
      </c>
      <c r="K96" s="443">
        <v>7.1916666666666664</v>
      </c>
    </row>
    <row r="97" spans="1:11">
      <c r="A97" s="442">
        <v>44470</v>
      </c>
      <c r="B97" s="441">
        <v>7.5</v>
      </c>
      <c r="C97" s="441">
        <v>14.71</v>
      </c>
      <c r="D97" s="441">
        <v>10.76</v>
      </c>
      <c r="E97" s="441">
        <v>11.48</v>
      </c>
      <c r="F97" s="441">
        <v>13.34</v>
      </c>
      <c r="G97" s="441">
        <v>8.14</v>
      </c>
      <c r="H97" s="441">
        <v>8.69</v>
      </c>
      <c r="I97" s="443">
        <v>7.1375000000000002</v>
      </c>
      <c r="J97" s="443">
        <v>7.23</v>
      </c>
      <c r="K97" s="443">
        <v>7.6183333333333332</v>
      </c>
    </row>
    <row r="98" spans="1:11">
      <c r="A98" s="442">
        <v>44501</v>
      </c>
      <c r="B98" s="441">
        <v>7.5</v>
      </c>
      <c r="C98" s="441">
        <v>15.18</v>
      </c>
      <c r="D98" s="441">
        <v>10.83</v>
      </c>
      <c r="E98" s="441">
        <v>11.55</v>
      </c>
      <c r="F98" s="441">
        <v>13.65</v>
      </c>
      <c r="G98" s="441">
        <v>8.4499999999999993</v>
      </c>
      <c r="H98" s="441">
        <v>8.52</v>
      </c>
      <c r="I98" s="443">
        <v>8.0024999999999995</v>
      </c>
      <c r="J98" s="443">
        <v>8.4450000000000003</v>
      </c>
      <c r="K98" s="443">
        <v>8.3183333333333334</v>
      </c>
    </row>
    <row r="99" spans="1:11">
      <c r="A99" s="442">
        <v>44531</v>
      </c>
      <c r="B99" s="441">
        <v>8.5</v>
      </c>
      <c r="C99" s="441">
        <v>15.04</v>
      </c>
      <c r="D99" s="441">
        <v>10.73</v>
      </c>
      <c r="E99" s="441">
        <v>12.42</v>
      </c>
      <c r="F99" s="441">
        <v>13.89</v>
      </c>
      <c r="G99" s="441">
        <v>9.01</v>
      </c>
      <c r="H99" s="441">
        <v>8.85</v>
      </c>
      <c r="I99" s="443">
        <v>8.1300000000000008</v>
      </c>
      <c r="J99" s="443">
        <v>8.7200000000000006</v>
      </c>
      <c r="K99" s="443">
        <v>8.3383333333333329</v>
      </c>
    </row>
    <row r="100" spans="1:11">
      <c r="A100" s="442">
        <v>44562</v>
      </c>
      <c r="B100" s="441">
        <v>8.5</v>
      </c>
      <c r="C100" s="441">
        <v>15.33</v>
      </c>
      <c r="D100" s="441">
        <v>11.5</v>
      </c>
      <c r="E100" s="441">
        <v>12.98</v>
      </c>
      <c r="F100" s="441">
        <v>14.36</v>
      </c>
      <c r="G100" s="441">
        <v>9.84</v>
      </c>
      <c r="H100" s="441">
        <v>9.77</v>
      </c>
      <c r="I100" s="443">
        <v>7.7825000000000006</v>
      </c>
      <c r="J100" s="443">
        <v>8.24</v>
      </c>
      <c r="K100" s="443">
        <v>8.3616666666666646</v>
      </c>
    </row>
    <row r="101" spans="1:11">
      <c r="A101" s="442">
        <v>44593</v>
      </c>
      <c r="B101" s="441">
        <v>20</v>
      </c>
      <c r="C101" s="441">
        <v>15.48</v>
      </c>
      <c r="D101" s="441">
        <v>11.39</v>
      </c>
      <c r="E101" s="441">
        <v>13.89</v>
      </c>
      <c r="F101" s="441">
        <v>14.88</v>
      </c>
      <c r="G101" s="441">
        <v>11.46</v>
      </c>
      <c r="H101" s="441">
        <v>10.53</v>
      </c>
      <c r="I101" s="443">
        <v>9.7100000000000009</v>
      </c>
      <c r="J101" s="443">
        <v>9.6350000000000016</v>
      </c>
      <c r="K101" s="443">
        <v>9.3299999999999983</v>
      </c>
    </row>
    <row r="102" spans="1:11">
      <c r="A102" s="442">
        <v>44621</v>
      </c>
      <c r="B102" s="441">
        <v>20</v>
      </c>
      <c r="C102" s="441">
        <v>24.32</v>
      </c>
      <c r="D102" s="441">
        <v>11.41</v>
      </c>
      <c r="E102" s="441">
        <v>21.68</v>
      </c>
      <c r="F102" s="441">
        <v>24.9</v>
      </c>
      <c r="G102" s="441">
        <v>18.7</v>
      </c>
      <c r="H102" s="441">
        <v>13.15</v>
      </c>
      <c r="I102" s="443">
        <v>16.9025</v>
      </c>
      <c r="J102" s="443">
        <v>15.55</v>
      </c>
      <c r="K102" s="443">
        <v>13.453333333333333</v>
      </c>
    </row>
    <row r="103" spans="1:11">
      <c r="A103" s="442">
        <v>44652</v>
      </c>
      <c r="B103" s="441">
        <v>17</v>
      </c>
      <c r="C103" s="441">
        <v>25.79</v>
      </c>
      <c r="D103" s="441">
        <v>15.2</v>
      </c>
      <c r="E103" s="441">
        <v>21.08</v>
      </c>
      <c r="F103" s="441">
        <v>23.64</v>
      </c>
      <c r="G103" s="441">
        <v>15.2</v>
      </c>
      <c r="H103" s="441">
        <v>12.9</v>
      </c>
      <c r="I103" s="443">
        <v>14.334999999999999</v>
      </c>
      <c r="J103" s="443">
        <v>12.5</v>
      </c>
      <c r="K103" s="443">
        <v>11.404999999999999</v>
      </c>
    </row>
    <row r="104" spans="1:11">
      <c r="A104" s="442">
        <v>44682</v>
      </c>
      <c r="B104" s="441">
        <v>11</v>
      </c>
      <c r="C104" s="441">
        <v>24.65</v>
      </c>
      <c r="D104" s="441">
        <v>15.14</v>
      </c>
      <c r="E104" s="441">
        <v>20.61</v>
      </c>
      <c r="F104" s="441">
        <v>20.420000000000002</v>
      </c>
      <c r="G104" s="441">
        <v>13.6</v>
      </c>
      <c r="H104" s="441">
        <v>11.97</v>
      </c>
      <c r="I104" s="443">
        <v>11.925000000000001</v>
      </c>
      <c r="J104" s="443">
        <v>9.8650000000000002</v>
      </c>
      <c r="K104" s="443">
        <v>10.321666666666667</v>
      </c>
    </row>
    <row r="105" spans="1:11">
      <c r="A105" s="442">
        <v>44713</v>
      </c>
      <c r="B105" s="441">
        <v>9.5</v>
      </c>
      <c r="C105" s="441">
        <v>21.23</v>
      </c>
      <c r="D105" s="441">
        <v>13.9</v>
      </c>
      <c r="E105" s="441">
        <v>17.989999999999998</v>
      </c>
      <c r="F105" s="441">
        <v>17.29</v>
      </c>
      <c r="G105" s="441">
        <v>11.43</v>
      </c>
      <c r="H105" s="441">
        <v>9.7100000000000009</v>
      </c>
      <c r="I105" s="443">
        <v>9.99</v>
      </c>
      <c r="J105" s="443">
        <v>9.42</v>
      </c>
      <c r="K105" s="443">
        <v>9.24</v>
      </c>
    </row>
    <row r="106" spans="1:11">
      <c r="A106" s="442">
        <v>44743</v>
      </c>
      <c r="B106" s="441">
        <v>8</v>
      </c>
      <c r="C106" s="441">
        <v>18.079999999999998</v>
      </c>
      <c r="D106" s="441">
        <v>12.56</v>
      </c>
      <c r="E106" s="441">
        <v>18.2</v>
      </c>
      <c r="F106" s="441">
        <v>16.22</v>
      </c>
      <c r="G106" s="441">
        <v>10.57</v>
      </c>
      <c r="H106" s="441">
        <v>9.75</v>
      </c>
      <c r="I106" s="443">
        <v>8.6374999999999993</v>
      </c>
      <c r="J106" s="443">
        <v>8.66</v>
      </c>
      <c r="K106" s="443">
        <v>8.8450000000000006</v>
      </c>
    </row>
    <row r="107" spans="1:11">
      <c r="A107" s="442">
        <v>44774</v>
      </c>
      <c r="B107" s="441">
        <v>8</v>
      </c>
      <c r="C107" s="441">
        <v>18.48</v>
      </c>
      <c r="D107" s="441">
        <v>12.26</v>
      </c>
      <c r="E107" s="441">
        <v>18.2</v>
      </c>
      <c r="F107" s="441">
        <v>15.84</v>
      </c>
      <c r="G107" s="441">
        <v>9.81</v>
      </c>
      <c r="H107" s="441">
        <v>8.4600000000000009</v>
      </c>
      <c r="I107" s="443">
        <v>7.2625000000000002</v>
      </c>
      <c r="J107" s="443">
        <v>7.6899999999999995</v>
      </c>
      <c r="K107" s="443">
        <v>8.8683333333333323</v>
      </c>
    </row>
    <row r="108" spans="1:11">
      <c r="A108" s="442">
        <v>44805</v>
      </c>
      <c r="B108" s="441">
        <v>7.5</v>
      </c>
      <c r="C108" s="441">
        <v>18.350000000000001</v>
      </c>
      <c r="D108" s="441">
        <v>11.8</v>
      </c>
      <c r="E108" s="441">
        <v>17.32</v>
      </c>
      <c r="F108" s="441">
        <v>15.28</v>
      </c>
      <c r="G108" s="441">
        <v>9.4600000000000009</v>
      </c>
      <c r="H108" s="441">
        <v>8.7899999999999991</v>
      </c>
      <c r="I108" s="443">
        <v>7.6775000000000002</v>
      </c>
      <c r="J108" s="443">
        <v>7.9550000000000001</v>
      </c>
      <c r="K108" s="443">
        <v>9.0983333333333327</v>
      </c>
    </row>
    <row r="109" spans="1:11">
      <c r="A109" s="442">
        <v>44835</v>
      </c>
      <c r="B109" s="441">
        <v>7.5</v>
      </c>
      <c r="C109" s="441">
        <v>17.98</v>
      </c>
      <c r="D109" s="441">
        <v>12.06</v>
      </c>
      <c r="E109" s="441">
        <v>16.18</v>
      </c>
      <c r="F109" s="441">
        <v>14.78</v>
      </c>
      <c r="G109" s="441">
        <v>9.18</v>
      </c>
      <c r="H109" s="441">
        <v>9.07</v>
      </c>
      <c r="I109" s="443">
        <v>8.3650000000000002</v>
      </c>
      <c r="J109" s="443">
        <v>8.9450000000000003</v>
      </c>
      <c r="K109" s="443">
        <v>10.508333333333335</v>
      </c>
    </row>
    <row r="110" spans="1:11">
      <c r="A110" s="442">
        <v>44866</v>
      </c>
      <c r="B110" s="441">
        <v>7.5</v>
      </c>
      <c r="C110" s="441">
        <v>19.11</v>
      </c>
      <c r="D110" s="441">
        <v>12.14</v>
      </c>
      <c r="E110" s="441">
        <v>16.329999999999998</v>
      </c>
      <c r="F110" s="441">
        <v>14.53</v>
      </c>
      <c r="G110" s="441">
        <v>9.33</v>
      </c>
      <c r="H110" s="441">
        <v>8.6199999999999992</v>
      </c>
      <c r="I110" s="443">
        <v>7.6</v>
      </c>
      <c r="J110" s="443">
        <v>8.3550000000000004</v>
      </c>
      <c r="K110" s="443">
        <v>10.216666666666669</v>
      </c>
    </row>
    <row r="111" spans="1:11">
      <c r="A111" s="442">
        <v>44896</v>
      </c>
      <c r="B111" s="441">
        <v>7.5</v>
      </c>
      <c r="C111" s="441">
        <v>17.43</v>
      </c>
      <c r="D111" s="441">
        <v>11.56</v>
      </c>
      <c r="E111" s="441">
        <v>17.04</v>
      </c>
      <c r="F111" s="441">
        <v>14.48</v>
      </c>
      <c r="G111" s="441">
        <v>8.93</v>
      </c>
      <c r="H111" s="441">
        <v>8.56</v>
      </c>
      <c r="I111" s="443">
        <v>7.1675000000000004</v>
      </c>
      <c r="J111" s="443">
        <v>8.1950000000000003</v>
      </c>
      <c r="K111" s="443">
        <v>10.246666666666668</v>
      </c>
    </row>
    <row r="112" spans="1:11">
      <c r="A112" s="442">
        <v>44927</v>
      </c>
      <c r="B112" s="441">
        <v>7.5</v>
      </c>
      <c r="C112" s="441">
        <v>19.53</v>
      </c>
      <c r="D112" s="441">
        <v>13.18</v>
      </c>
      <c r="E112" s="441">
        <v>17.28</v>
      </c>
      <c r="F112" s="441">
        <v>14.33</v>
      </c>
      <c r="G112" s="441">
        <v>9.7899999999999991</v>
      </c>
      <c r="H112" s="441">
        <v>8.23</v>
      </c>
      <c r="I112" s="443">
        <v>6.7924999999999986</v>
      </c>
      <c r="J112" s="443">
        <v>8.0050000000000008</v>
      </c>
      <c r="K112" s="443">
        <v>10.278333333333334</v>
      </c>
    </row>
    <row r="113" spans="1:11">
      <c r="A113" s="442">
        <v>44958</v>
      </c>
      <c r="B113" s="441">
        <v>7.5</v>
      </c>
      <c r="C113" s="441">
        <v>19.13</v>
      </c>
      <c r="D113" s="441">
        <v>12.45</v>
      </c>
      <c r="E113" s="441">
        <v>15.45</v>
      </c>
      <c r="F113" s="441">
        <v>14.4</v>
      </c>
      <c r="G113" s="441">
        <v>9.5399999999999991</v>
      </c>
      <c r="H113" s="441">
        <v>8.9499999999999993</v>
      </c>
      <c r="I113" s="443">
        <v>7.1224999999999996</v>
      </c>
      <c r="J113" s="443">
        <v>8.1349999999999998</v>
      </c>
      <c r="K113" s="443">
        <v>10.705</v>
      </c>
    </row>
    <row r="114" spans="1:11">
      <c r="A114" s="442">
        <v>44986</v>
      </c>
      <c r="B114" s="441">
        <v>7.5</v>
      </c>
      <c r="C114" s="441">
        <v>18.96</v>
      </c>
      <c r="D114" s="441">
        <v>12.43</v>
      </c>
      <c r="E114" s="441">
        <v>16.2</v>
      </c>
      <c r="F114" s="441">
        <v>14.33</v>
      </c>
      <c r="G114" s="441">
        <v>9.59</v>
      </c>
      <c r="H114" s="441">
        <v>8.8800000000000008</v>
      </c>
      <c r="I114" s="443">
        <v>7.4050000000000002</v>
      </c>
      <c r="J114" s="443">
        <v>8.5399999999999991</v>
      </c>
      <c r="K114" s="443">
        <v>10.906666666666666</v>
      </c>
    </row>
    <row r="115" spans="1:11">
      <c r="A115" s="442">
        <v>45017</v>
      </c>
      <c r="B115" s="441">
        <v>7.5</v>
      </c>
      <c r="C115" s="441">
        <v>19.48</v>
      </c>
      <c r="D115" s="441">
        <v>12.45</v>
      </c>
      <c r="E115" s="441">
        <v>16.510000000000002</v>
      </c>
      <c r="F115" s="441">
        <v>14.11</v>
      </c>
      <c r="G115" s="441">
        <v>9.86</v>
      </c>
      <c r="H115" s="441">
        <v>9.11</v>
      </c>
      <c r="I115" s="443">
        <v>7.67</v>
      </c>
      <c r="J115" s="443">
        <v>8.504999999999999</v>
      </c>
      <c r="K115" s="443">
        <v>10.841666666666667</v>
      </c>
    </row>
    <row r="116" spans="1:11">
      <c r="A116" s="442">
        <v>45047</v>
      </c>
      <c r="B116" s="441">
        <v>7.5</v>
      </c>
      <c r="C116" s="441">
        <v>19.690000000000001</v>
      </c>
      <c r="D116" s="441">
        <v>12.68</v>
      </c>
      <c r="E116" s="441">
        <v>12.62</v>
      </c>
      <c r="F116" s="441">
        <v>14.01</v>
      </c>
      <c r="G116" s="441">
        <v>9.83</v>
      </c>
      <c r="H116" s="441">
        <v>9.09</v>
      </c>
      <c r="I116" s="443">
        <v>7.3725000000000005</v>
      </c>
      <c r="J116" s="443">
        <v>8.2449999999999992</v>
      </c>
      <c r="K116" s="443">
        <v>10.943333333333333</v>
      </c>
    </row>
    <row r="117" spans="1:11">
      <c r="A117" s="442">
        <v>45078</v>
      </c>
      <c r="B117" s="441">
        <v>7.5</v>
      </c>
      <c r="C117" s="441">
        <v>19.420000000000002</v>
      </c>
      <c r="D117" s="441">
        <v>12.51</v>
      </c>
      <c r="E117" s="441">
        <v>11.33</v>
      </c>
      <c r="F117" s="441">
        <v>13.89</v>
      </c>
      <c r="G117" s="441">
        <v>9.4600000000000009</v>
      </c>
      <c r="H117" s="441">
        <v>9.4700000000000006</v>
      </c>
      <c r="I117" s="443">
        <v>7.7075000000000005</v>
      </c>
      <c r="J117" s="443">
        <v>8.4450000000000003</v>
      </c>
      <c r="K117" s="443">
        <v>10.938333333333333</v>
      </c>
    </row>
    <row r="118" spans="1:11">
      <c r="A118" s="442">
        <v>45108</v>
      </c>
      <c r="B118" s="441">
        <v>8.5</v>
      </c>
      <c r="C118" s="441">
        <v>19.04</v>
      </c>
      <c r="D118" s="441">
        <v>12.33</v>
      </c>
      <c r="E118" s="441">
        <v>11.1</v>
      </c>
      <c r="F118" s="441">
        <v>13.86</v>
      </c>
      <c r="G118" s="441">
        <v>9.7100000000000009</v>
      </c>
      <c r="H118" s="441">
        <v>9.3699999999999992</v>
      </c>
      <c r="I118" s="443">
        <v>7.8</v>
      </c>
      <c r="J118" s="443">
        <v>8.84</v>
      </c>
      <c r="K118" s="443">
        <v>11.15</v>
      </c>
    </row>
    <row r="119" spans="1:11">
      <c r="A119" s="442">
        <v>45139</v>
      </c>
      <c r="B119" s="441">
        <v>12</v>
      </c>
      <c r="C119" s="441">
        <v>19.89</v>
      </c>
      <c r="D119" s="441">
        <v>12.12</v>
      </c>
      <c r="E119" s="441">
        <v>12.83</v>
      </c>
      <c r="F119" s="441">
        <v>14.65</v>
      </c>
      <c r="G119" s="441">
        <v>12.24</v>
      </c>
      <c r="H119" s="441">
        <v>11.24</v>
      </c>
      <c r="I119" s="443">
        <v>8.5033333333333339</v>
      </c>
      <c r="J119" s="443">
        <v>9.620000000000001</v>
      </c>
      <c r="K119" s="443">
        <v>11.204999999999998</v>
      </c>
    </row>
    <row r="120" spans="1:11">
      <c r="A120" s="442">
        <v>45170</v>
      </c>
      <c r="B120" s="441">
        <v>13</v>
      </c>
      <c r="C120" s="441">
        <v>20.6</v>
      </c>
      <c r="D120" s="441">
        <v>12.25</v>
      </c>
      <c r="E120" s="441">
        <v>14.58</v>
      </c>
      <c r="F120" s="441">
        <v>15.93</v>
      </c>
      <c r="G120" s="441">
        <v>13.64</v>
      </c>
      <c r="H120" s="441">
        <v>12.01</v>
      </c>
      <c r="I120" s="443">
        <v>10.549999999999999</v>
      </c>
      <c r="J120" s="443">
        <v>10.905000000000001</v>
      </c>
      <c r="K120" s="443">
        <v>11.466666666666667</v>
      </c>
    </row>
    <row r="121" spans="1:11">
      <c r="A121" s="442">
        <v>45200</v>
      </c>
      <c r="B121" s="441">
        <v>15</v>
      </c>
      <c r="C121" s="441">
        <v>20.94</v>
      </c>
      <c r="D121" s="441">
        <v>13.37</v>
      </c>
      <c r="E121" s="441">
        <v>10.55</v>
      </c>
      <c r="F121" s="441">
        <v>16.3</v>
      </c>
      <c r="G121" s="441">
        <v>14.45</v>
      </c>
      <c r="H121" s="441">
        <v>12.48</v>
      </c>
      <c r="I121" s="443">
        <v>12.553333333333335</v>
      </c>
      <c r="J121" s="443">
        <v>12.48</v>
      </c>
      <c r="K121" s="443">
        <v>11.971666666666666</v>
      </c>
    </row>
    <row r="122" spans="1:11">
      <c r="A122" s="442">
        <v>45231</v>
      </c>
      <c r="B122" s="441">
        <v>15</v>
      </c>
      <c r="C122" s="441">
        <v>21.29</v>
      </c>
      <c r="D122" s="441">
        <v>13.5</v>
      </c>
      <c r="E122" s="441">
        <v>9.8000000000000007</v>
      </c>
      <c r="F122" s="441">
        <v>17.510000000000002</v>
      </c>
      <c r="G122" s="441">
        <v>15.25</v>
      </c>
      <c r="H122" s="441">
        <v>12.46</v>
      </c>
      <c r="I122" s="443">
        <v>12.949999999999998</v>
      </c>
      <c r="J122" s="443">
        <v>12.59</v>
      </c>
      <c r="K122" s="443">
        <v>12.31</v>
      </c>
    </row>
    <row r="123" spans="1:11">
      <c r="A123" s="442">
        <v>45261</v>
      </c>
      <c r="B123" s="441">
        <v>16</v>
      </c>
      <c r="C123" s="441">
        <v>21.03</v>
      </c>
      <c r="D123" s="441">
        <v>13.62</v>
      </c>
      <c r="E123" s="441">
        <v>10.55</v>
      </c>
      <c r="F123" s="441">
        <v>17.809999999999999</v>
      </c>
      <c r="G123" s="441">
        <v>16.11</v>
      </c>
      <c r="H123" s="441">
        <v>14.09</v>
      </c>
      <c r="I123" s="443">
        <v>12.696666666666667</v>
      </c>
      <c r="J123" s="443">
        <v>11.99</v>
      </c>
      <c r="K123" s="443">
        <v>11.850000000000001</v>
      </c>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41FBF-04C2-46A8-99AB-64882EF10079}">
  <dimension ref="A1:N123"/>
  <sheetViews>
    <sheetView topLeftCell="G1" workbookViewId="0">
      <selection activeCell="J4" sqref="J4"/>
    </sheetView>
  </sheetViews>
  <sheetFormatPr defaultRowHeight="14.4"/>
  <cols>
    <col min="1" max="1" width="8.88671875" style="441"/>
    <col min="2" max="10" width="17.6640625" style="441" customWidth="1"/>
    <col min="11" max="11" width="13.6640625" style="441" bestFit="1" customWidth="1"/>
    <col min="12" max="16384" width="8.88671875" style="441"/>
  </cols>
  <sheetData>
    <row r="1" spans="1:11">
      <c r="G1" s="201" t="s">
        <v>792</v>
      </c>
    </row>
    <row r="2" spans="1:11">
      <c r="C2" s="441" t="s">
        <v>782</v>
      </c>
      <c r="D2" s="441" t="s">
        <v>782</v>
      </c>
      <c r="E2" s="441" t="s">
        <v>788</v>
      </c>
      <c r="F2" s="441" t="s">
        <v>788</v>
      </c>
      <c r="G2" s="441" t="s">
        <v>787</v>
      </c>
      <c r="H2" s="441" t="s">
        <v>787</v>
      </c>
      <c r="I2" s="441" t="s">
        <v>786</v>
      </c>
      <c r="J2" s="441" t="s">
        <v>785</v>
      </c>
      <c r="K2" s="441" t="s">
        <v>784</v>
      </c>
    </row>
    <row r="3" spans="1:11">
      <c r="B3" s="441" t="s">
        <v>486</v>
      </c>
      <c r="C3" s="441" t="s">
        <v>774</v>
      </c>
      <c r="D3" s="441" t="s">
        <v>776</v>
      </c>
      <c r="E3" s="441" t="s">
        <v>783</v>
      </c>
      <c r="F3" s="441" t="s">
        <v>776</v>
      </c>
      <c r="G3" s="441" t="s">
        <v>774</v>
      </c>
      <c r="H3" s="441" t="s">
        <v>776</v>
      </c>
    </row>
    <row r="4" spans="1:11">
      <c r="A4" s="442">
        <v>41640</v>
      </c>
      <c r="B4" s="441">
        <v>5.5</v>
      </c>
      <c r="C4" s="441">
        <v>24.41</v>
      </c>
      <c r="D4" s="441">
        <v>18.309999999999999</v>
      </c>
      <c r="E4" s="441">
        <v>12.49</v>
      </c>
      <c r="F4" s="441">
        <v>15.44</v>
      </c>
      <c r="G4" s="441">
        <v>9.15</v>
      </c>
      <c r="H4" s="441">
        <v>10.64</v>
      </c>
    </row>
    <row r="5" spans="1:11">
      <c r="A5" s="442">
        <v>41671</v>
      </c>
      <c r="B5" s="441">
        <v>5.5</v>
      </c>
      <c r="C5" s="441">
        <v>22.77</v>
      </c>
      <c r="D5" s="441">
        <v>18</v>
      </c>
      <c r="E5" s="441">
        <v>12.75</v>
      </c>
      <c r="F5" s="441">
        <v>15.25</v>
      </c>
      <c r="G5" s="441">
        <v>9.43</v>
      </c>
      <c r="H5" s="441">
        <v>11.11</v>
      </c>
    </row>
    <row r="6" spans="1:11">
      <c r="A6" s="442">
        <v>41699</v>
      </c>
      <c r="B6" s="441">
        <v>7</v>
      </c>
      <c r="C6" s="441">
        <v>23.78</v>
      </c>
      <c r="D6" s="441">
        <v>17.78</v>
      </c>
      <c r="E6" s="441">
        <v>12.63</v>
      </c>
      <c r="F6" s="441">
        <v>15.22</v>
      </c>
      <c r="G6" s="441">
        <v>10.29</v>
      </c>
      <c r="H6" s="441">
        <v>10.6</v>
      </c>
    </row>
    <row r="7" spans="1:11">
      <c r="A7" s="442">
        <v>41730</v>
      </c>
      <c r="B7" s="441">
        <v>7.5</v>
      </c>
      <c r="C7" s="441">
        <v>20.97</v>
      </c>
      <c r="D7" s="441">
        <v>17.739999999999998</v>
      </c>
      <c r="E7" s="441">
        <v>12.61</v>
      </c>
      <c r="F7" s="441">
        <v>15.38</v>
      </c>
      <c r="G7" s="441">
        <v>10.53</v>
      </c>
      <c r="H7" s="441">
        <v>10.97</v>
      </c>
    </row>
    <row r="8" spans="1:11">
      <c r="A8" s="442">
        <v>41760</v>
      </c>
      <c r="B8" s="441">
        <v>7.5</v>
      </c>
      <c r="C8" s="441">
        <v>24.89</v>
      </c>
      <c r="D8" s="441">
        <v>17.670000000000002</v>
      </c>
      <c r="E8" s="441">
        <v>12.91</v>
      </c>
      <c r="F8" s="441">
        <v>15.8</v>
      </c>
      <c r="G8" s="441">
        <v>10.6</v>
      </c>
      <c r="H8" s="441">
        <v>11.23</v>
      </c>
      <c r="I8" s="443">
        <v>7.4450000000000003</v>
      </c>
      <c r="J8" s="443">
        <v>8.8350000000000009</v>
      </c>
      <c r="K8" s="443">
        <v>9.6216666666666661</v>
      </c>
    </row>
    <row r="9" spans="1:11">
      <c r="A9" s="442">
        <v>41791</v>
      </c>
      <c r="B9" s="441">
        <v>7.5</v>
      </c>
      <c r="C9" s="441">
        <v>23.91</v>
      </c>
      <c r="D9" s="441">
        <v>17.53</v>
      </c>
      <c r="E9" s="441">
        <v>13.35</v>
      </c>
      <c r="F9" s="441">
        <v>15.84</v>
      </c>
      <c r="G9" s="441">
        <v>10.68</v>
      </c>
      <c r="H9" s="441">
        <v>11.67</v>
      </c>
      <c r="I9" s="443">
        <v>7.5724999999999998</v>
      </c>
      <c r="J9" s="443">
        <v>8.3049999999999997</v>
      </c>
      <c r="K9" s="443">
        <v>8.5849999999999991</v>
      </c>
    </row>
    <row r="10" spans="1:11">
      <c r="A10" s="442">
        <v>41821</v>
      </c>
      <c r="B10" s="441">
        <v>8</v>
      </c>
      <c r="C10" s="441">
        <v>23.28</v>
      </c>
      <c r="D10" s="441">
        <v>17.53</v>
      </c>
      <c r="E10" s="441">
        <v>13.19</v>
      </c>
      <c r="F10" s="441">
        <v>15.92</v>
      </c>
      <c r="G10" s="441">
        <v>10.69</v>
      </c>
      <c r="H10" s="441">
        <v>11.92</v>
      </c>
      <c r="I10" s="443">
        <v>7.7825000000000006</v>
      </c>
      <c r="J10" s="443">
        <v>8.2100000000000009</v>
      </c>
      <c r="K10" s="443">
        <v>8.5766666666666662</v>
      </c>
    </row>
    <row r="11" spans="1:11">
      <c r="A11" s="442">
        <v>41852</v>
      </c>
      <c r="B11" s="441">
        <v>8</v>
      </c>
      <c r="C11" s="441">
        <v>23.82</v>
      </c>
      <c r="D11" s="441">
        <v>17.39</v>
      </c>
      <c r="E11" s="441">
        <v>12.23</v>
      </c>
      <c r="F11" s="441">
        <v>16.09</v>
      </c>
      <c r="G11" s="441">
        <v>10.56</v>
      </c>
      <c r="H11" s="441">
        <v>11.83</v>
      </c>
      <c r="I11" s="443">
        <v>8.42</v>
      </c>
      <c r="J11" s="443">
        <v>9.3999999999999986</v>
      </c>
      <c r="K11" s="443">
        <v>9.5933333333333319</v>
      </c>
    </row>
    <row r="12" spans="1:11">
      <c r="A12" s="442">
        <v>41883</v>
      </c>
      <c r="B12" s="441">
        <v>8</v>
      </c>
      <c r="C12" s="441">
        <v>23.93</v>
      </c>
      <c r="D12" s="441">
        <v>17.66</v>
      </c>
      <c r="E12" s="441">
        <v>12.2</v>
      </c>
      <c r="F12" s="441">
        <v>16.29</v>
      </c>
      <c r="G12" s="441">
        <v>10.62</v>
      </c>
      <c r="H12" s="441">
        <v>12.05</v>
      </c>
      <c r="I12" s="443">
        <v>8.7949999999999999</v>
      </c>
      <c r="J12" s="443">
        <v>9.6150000000000002</v>
      </c>
      <c r="K12" s="443">
        <v>9.8466666666666676</v>
      </c>
    </row>
    <row r="13" spans="1:11">
      <c r="A13" s="442">
        <v>41913</v>
      </c>
      <c r="B13" s="441">
        <v>8</v>
      </c>
      <c r="C13" s="441">
        <v>24.37</v>
      </c>
      <c r="D13" s="441">
        <v>17.600000000000001</v>
      </c>
      <c r="E13" s="441">
        <v>12.47</v>
      </c>
      <c r="F13" s="441">
        <v>16.37</v>
      </c>
      <c r="G13" s="441">
        <v>10.79</v>
      </c>
      <c r="H13" s="441">
        <v>12.24</v>
      </c>
      <c r="I13" s="443">
        <v>8.4949999999999992</v>
      </c>
      <c r="J13" s="443">
        <v>9.26</v>
      </c>
      <c r="K13" s="443">
        <v>9.3583333333333343</v>
      </c>
    </row>
    <row r="14" spans="1:11">
      <c r="A14" s="442">
        <v>41944</v>
      </c>
      <c r="B14" s="441">
        <v>9.5</v>
      </c>
      <c r="C14" s="441">
        <v>24.59</v>
      </c>
      <c r="D14" s="441">
        <v>17.72</v>
      </c>
      <c r="E14" s="441">
        <v>12.55</v>
      </c>
      <c r="F14" s="441">
        <v>16.2</v>
      </c>
      <c r="G14" s="441">
        <v>11.97</v>
      </c>
      <c r="H14" s="441">
        <v>12.56</v>
      </c>
      <c r="I14" s="443">
        <v>9.1425000000000001</v>
      </c>
      <c r="J14" s="443">
        <v>10.074999999999999</v>
      </c>
      <c r="K14" s="443">
        <v>9.9966666666666679</v>
      </c>
    </row>
    <row r="15" spans="1:11">
      <c r="A15" s="442">
        <v>41974</v>
      </c>
      <c r="B15" s="441">
        <v>17</v>
      </c>
      <c r="C15" s="441">
        <v>24.82</v>
      </c>
      <c r="D15" s="441">
        <v>17.37</v>
      </c>
      <c r="E15" s="441">
        <v>13.32</v>
      </c>
      <c r="F15" s="441">
        <v>16.600000000000001</v>
      </c>
      <c r="G15" s="441">
        <v>18.309999999999999</v>
      </c>
      <c r="H15" s="441">
        <v>12.94</v>
      </c>
      <c r="I15" s="443">
        <v>10.44</v>
      </c>
      <c r="J15" s="443">
        <v>10.925000000000001</v>
      </c>
      <c r="K15" s="443">
        <v>10.584999999999999</v>
      </c>
    </row>
    <row r="16" spans="1:11">
      <c r="A16" s="442">
        <v>42005</v>
      </c>
      <c r="B16" s="441">
        <v>17</v>
      </c>
      <c r="C16" s="441">
        <v>29.08</v>
      </c>
      <c r="D16" s="441">
        <v>19.46</v>
      </c>
      <c r="E16" s="441">
        <v>18.46</v>
      </c>
      <c r="F16" s="441">
        <v>21.07</v>
      </c>
      <c r="G16" s="441">
        <v>19.86</v>
      </c>
      <c r="H16" s="441">
        <v>15.09</v>
      </c>
      <c r="I16" s="443">
        <v>14.024999999999999</v>
      </c>
      <c r="J16" s="443">
        <v>15.545</v>
      </c>
      <c r="K16" s="443">
        <v>12.633333333333333</v>
      </c>
    </row>
    <row r="17" spans="1:14">
      <c r="A17" s="442">
        <v>42036</v>
      </c>
      <c r="B17" s="441">
        <v>15</v>
      </c>
      <c r="C17" s="441">
        <v>28.73</v>
      </c>
      <c r="D17" s="441">
        <v>20.51</v>
      </c>
      <c r="E17" s="441">
        <v>18.02</v>
      </c>
      <c r="F17" s="441">
        <v>21.97</v>
      </c>
      <c r="G17" s="441">
        <v>18.14</v>
      </c>
      <c r="H17" s="441">
        <v>16.36</v>
      </c>
      <c r="I17" s="443">
        <v>13.82</v>
      </c>
      <c r="J17" s="443">
        <v>14.64</v>
      </c>
      <c r="K17" s="443">
        <v>12.278333333333334</v>
      </c>
    </row>
    <row r="18" spans="1:14">
      <c r="A18" s="442">
        <v>42064</v>
      </c>
      <c r="B18" s="441">
        <v>14</v>
      </c>
      <c r="C18" s="441">
        <v>27.31</v>
      </c>
      <c r="D18" s="441">
        <v>21.83</v>
      </c>
      <c r="E18" s="441">
        <v>17.79</v>
      </c>
      <c r="F18" s="441">
        <v>22.12</v>
      </c>
      <c r="G18" s="441">
        <v>17.91</v>
      </c>
      <c r="H18" s="441">
        <v>16.45</v>
      </c>
      <c r="I18" s="443">
        <v>13.73</v>
      </c>
      <c r="J18" s="443">
        <v>14.404999999999999</v>
      </c>
      <c r="K18" s="443">
        <v>12.425000000000002</v>
      </c>
    </row>
    <row r="19" spans="1:14">
      <c r="A19" s="442">
        <v>42095</v>
      </c>
      <c r="B19" s="441">
        <v>14</v>
      </c>
      <c r="C19" s="441">
        <v>26.2</v>
      </c>
      <c r="D19" s="441">
        <v>20.74</v>
      </c>
      <c r="E19" s="441">
        <v>14.23</v>
      </c>
      <c r="F19" s="441">
        <v>17.260000000000002</v>
      </c>
      <c r="G19" s="441">
        <v>17.170000000000002</v>
      </c>
      <c r="H19" s="441">
        <v>15.8</v>
      </c>
      <c r="I19" s="443">
        <v>12.16</v>
      </c>
      <c r="J19" s="443">
        <v>12.055</v>
      </c>
      <c r="K19" s="443">
        <v>11.221666666666666</v>
      </c>
    </row>
    <row r="20" spans="1:14">
      <c r="A20" s="442">
        <v>42125</v>
      </c>
      <c r="B20" s="441">
        <v>12.5</v>
      </c>
      <c r="C20" s="441">
        <v>28.62</v>
      </c>
      <c r="D20" s="441">
        <v>20.48</v>
      </c>
      <c r="E20" s="441">
        <v>13.91</v>
      </c>
      <c r="F20" s="441">
        <v>16.79</v>
      </c>
      <c r="G20" s="441">
        <v>16.02</v>
      </c>
      <c r="H20" s="441">
        <v>16.25</v>
      </c>
      <c r="I20" s="443">
        <v>10.41</v>
      </c>
      <c r="J20" s="443">
        <v>10.620000000000001</v>
      </c>
      <c r="K20" s="443">
        <v>10.146666666666667</v>
      </c>
      <c r="N20" s="117" t="s">
        <v>421</v>
      </c>
    </row>
    <row r="21" spans="1:14">
      <c r="A21" s="442">
        <v>42156</v>
      </c>
      <c r="B21" s="441">
        <v>11.5</v>
      </c>
      <c r="C21" s="441">
        <v>26.45</v>
      </c>
      <c r="D21" s="441">
        <v>19.53</v>
      </c>
      <c r="E21" s="441">
        <v>12.86</v>
      </c>
      <c r="F21" s="441">
        <v>16.27</v>
      </c>
      <c r="G21" s="441">
        <v>15.51</v>
      </c>
      <c r="H21" s="441">
        <v>15.12</v>
      </c>
      <c r="I21" s="443">
        <v>10.535</v>
      </c>
      <c r="J21" s="443">
        <v>10.815</v>
      </c>
      <c r="K21" s="443">
        <v>10.261666666666668</v>
      </c>
    </row>
    <row r="22" spans="1:14">
      <c r="A22" s="442">
        <v>42186</v>
      </c>
      <c r="B22" s="441">
        <v>11.5</v>
      </c>
      <c r="C22" s="441">
        <v>26.29</v>
      </c>
      <c r="D22" s="441">
        <v>19.29</v>
      </c>
      <c r="E22" s="441">
        <v>12.84</v>
      </c>
      <c r="F22" s="441">
        <v>15.84</v>
      </c>
      <c r="G22" s="441">
        <v>14.65</v>
      </c>
      <c r="H22" s="441">
        <v>14.87</v>
      </c>
      <c r="I22" s="443">
        <v>10.335000000000001</v>
      </c>
      <c r="J22" s="443">
        <v>10.99</v>
      </c>
      <c r="K22" s="443">
        <v>10.553333333333333</v>
      </c>
    </row>
    <row r="23" spans="1:14">
      <c r="A23" s="442">
        <v>42217</v>
      </c>
      <c r="B23" s="441">
        <v>11</v>
      </c>
      <c r="C23" s="441">
        <v>25.71</v>
      </c>
      <c r="D23" s="441">
        <v>18.899999999999999</v>
      </c>
      <c r="E23" s="441">
        <v>11.99</v>
      </c>
      <c r="F23" s="441">
        <v>15.24</v>
      </c>
      <c r="G23" s="441">
        <v>14.24</v>
      </c>
      <c r="H23" s="441">
        <v>14.58</v>
      </c>
      <c r="I23" s="443">
        <v>9.8524999999999991</v>
      </c>
      <c r="J23" s="443">
        <v>10.879999999999999</v>
      </c>
      <c r="K23" s="443">
        <v>10.455</v>
      </c>
    </row>
    <row r="24" spans="1:14">
      <c r="A24" s="442">
        <v>42248</v>
      </c>
      <c r="B24" s="441">
        <v>11</v>
      </c>
      <c r="C24" s="441">
        <v>24.94</v>
      </c>
      <c r="D24" s="441">
        <v>18.45</v>
      </c>
      <c r="E24" s="441">
        <v>12.73</v>
      </c>
      <c r="F24" s="441">
        <v>15.44</v>
      </c>
      <c r="G24" s="441">
        <v>13.97</v>
      </c>
      <c r="H24" s="441">
        <v>14.19</v>
      </c>
      <c r="I24" s="443">
        <v>10.385</v>
      </c>
      <c r="J24" s="443">
        <v>11.774999999999999</v>
      </c>
      <c r="K24" s="443">
        <v>11.4</v>
      </c>
    </row>
    <row r="25" spans="1:14">
      <c r="A25" s="442">
        <v>42278</v>
      </c>
      <c r="B25" s="441">
        <v>11</v>
      </c>
      <c r="C25" s="441">
        <v>25.34</v>
      </c>
      <c r="D25" s="441">
        <v>18.27</v>
      </c>
      <c r="E25" s="441">
        <v>13.62</v>
      </c>
      <c r="F25" s="441">
        <v>15.1</v>
      </c>
      <c r="G25" s="441">
        <v>13.58</v>
      </c>
      <c r="H25" s="441">
        <v>14.39</v>
      </c>
      <c r="I25" s="443">
        <v>10.057500000000001</v>
      </c>
      <c r="J25" s="443">
        <v>11.09</v>
      </c>
      <c r="K25" s="443">
        <v>10.986666666666665</v>
      </c>
    </row>
    <row r="26" spans="1:14">
      <c r="A26" s="442">
        <v>42309</v>
      </c>
      <c r="B26" s="441">
        <v>11</v>
      </c>
      <c r="C26" s="441">
        <v>25.11</v>
      </c>
      <c r="D26" s="441">
        <v>18.02</v>
      </c>
      <c r="E26" s="441">
        <v>12.72</v>
      </c>
      <c r="F26" s="441">
        <v>14.52</v>
      </c>
      <c r="G26" s="441">
        <v>13.75</v>
      </c>
      <c r="H26" s="441">
        <v>14.17</v>
      </c>
      <c r="I26" s="443">
        <v>9.8425000000000011</v>
      </c>
      <c r="J26" s="443">
        <v>10.190000000000001</v>
      </c>
      <c r="K26" s="443">
        <v>10.023333333333333</v>
      </c>
    </row>
    <row r="27" spans="1:14">
      <c r="A27" s="442">
        <v>42339</v>
      </c>
      <c r="B27" s="441">
        <v>11</v>
      </c>
      <c r="C27" s="441">
        <v>24.24</v>
      </c>
      <c r="D27" s="441">
        <v>17.45</v>
      </c>
      <c r="E27" s="441">
        <v>12.15</v>
      </c>
      <c r="F27" s="441">
        <v>14.11</v>
      </c>
      <c r="G27" s="441">
        <v>13.8</v>
      </c>
      <c r="H27" s="441">
        <v>12.95</v>
      </c>
      <c r="I27" s="443">
        <v>10.02</v>
      </c>
      <c r="J27" s="443">
        <v>10.215</v>
      </c>
      <c r="K27" s="443">
        <v>9.7583333333333329</v>
      </c>
    </row>
    <row r="28" spans="1:14">
      <c r="A28" s="442">
        <v>42370</v>
      </c>
      <c r="B28" s="441">
        <v>11</v>
      </c>
      <c r="C28" s="441">
        <v>25.43</v>
      </c>
      <c r="D28" s="441">
        <v>18.11</v>
      </c>
      <c r="E28" s="441">
        <v>13.17</v>
      </c>
      <c r="F28" s="441">
        <v>15.07</v>
      </c>
      <c r="G28" s="441">
        <v>13.37</v>
      </c>
      <c r="H28" s="441">
        <v>13.67</v>
      </c>
      <c r="I28" s="443">
        <v>9.43</v>
      </c>
      <c r="J28" s="443">
        <v>10.02</v>
      </c>
      <c r="K28" s="443">
        <v>9.51</v>
      </c>
    </row>
    <row r="29" spans="1:14">
      <c r="A29" s="442">
        <v>42401</v>
      </c>
      <c r="B29" s="441">
        <v>11</v>
      </c>
      <c r="C29" s="441">
        <v>23.65</v>
      </c>
      <c r="D29" s="441">
        <v>16.809999999999999</v>
      </c>
      <c r="E29" s="441">
        <v>13.36</v>
      </c>
      <c r="F29" s="441">
        <v>14.78</v>
      </c>
      <c r="G29" s="441">
        <v>13.41</v>
      </c>
      <c r="H29" s="441">
        <v>13.32</v>
      </c>
      <c r="I29" s="443">
        <v>9.67</v>
      </c>
      <c r="J29" s="443">
        <v>10.32</v>
      </c>
      <c r="K29" s="443">
        <v>10.291666666666666</v>
      </c>
    </row>
    <row r="30" spans="1:14">
      <c r="A30" s="442">
        <v>42430</v>
      </c>
      <c r="B30" s="441">
        <v>11</v>
      </c>
      <c r="C30" s="441">
        <v>23.94</v>
      </c>
      <c r="D30" s="441">
        <v>17.54</v>
      </c>
      <c r="E30" s="441">
        <v>13.44</v>
      </c>
      <c r="F30" s="441">
        <v>14.58</v>
      </c>
      <c r="G30" s="441">
        <v>13.24</v>
      </c>
      <c r="H30" s="441">
        <v>13.78</v>
      </c>
      <c r="I30" s="443">
        <v>9.3224999999999998</v>
      </c>
      <c r="J30" s="443">
        <v>9.4849999999999994</v>
      </c>
      <c r="K30" s="443">
        <v>9.3183333333333334</v>
      </c>
    </row>
    <row r="31" spans="1:14">
      <c r="A31" s="442">
        <v>42461</v>
      </c>
      <c r="B31" s="441">
        <v>11</v>
      </c>
      <c r="C31" s="441">
        <v>21.65</v>
      </c>
      <c r="D31" s="441">
        <v>17.489999999999998</v>
      </c>
      <c r="E31" s="441">
        <v>13.65</v>
      </c>
      <c r="F31" s="441">
        <v>14.33</v>
      </c>
      <c r="G31" s="441">
        <v>13</v>
      </c>
      <c r="H31" s="441">
        <v>13.88</v>
      </c>
      <c r="I31" s="443">
        <v>9.8524999999999991</v>
      </c>
      <c r="J31" s="443">
        <v>9.3850000000000016</v>
      </c>
      <c r="K31" s="443">
        <v>9.09</v>
      </c>
    </row>
    <row r="32" spans="1:14">
      <c r="A32" s="442">
        <v>42491</v>
      </c>
      <c r="B32" s="441">
        <v>11</v>
      </c>
      <c r="C32" s="441">
        <v>23.15</v>
      </c>
      <c r="D32" s="441">
        <v>17.62</v>
      </c>
      <c r="E32" s="441">
        <v>13.52</v>
      </c>
      <c r="F32" s="441">
        <v>14.24</v>
      </c>
      <c r="G32" s="441">
        <v>13.06</v>
      </c>
      <c r="H32" s="441">
        <v>13.97</v>
      </c>
      <c r="I32" s="443">
        <v>9.8000000000000007</v>
      </c>
      <c r="J32" s="443">
        <v>9.3550000000000004</v>
      </c>
      <c r="K32" s="443">
        <v>8.94</v>
      </c>
    </row>
    <row r="33" spans="1:11">
      <c r="A33" s="442">
        <v>42522</v>
      </c>
      <c r="B33" s="441">
        <v>10.5</v>
      </c>
      <c r="C33" s="441">
        <v>21.88</v>
      </c>
      <c r="D33" s="441">
        <v>17.41</v>
      </c>
      <c r="E33" s="441">
        <v>12.69</v>
      </c>
      <c r="F33" s="441">
        <v>13.95</v>
      </c>
      <c r="G33" s="441">
        <v>12.71</v>
      </c>
      <c r="H33" s="441">
        <v>13.67</v>
      </c>
      <c r="I33" s="443">
        <v>9.9574999999999996</v>
      </c>
      <c r="J33" s="443">
        <v>9.49</v>
      </c>
      <c r="K33" s="443">
        <v>8.9416666666666664</v>
      </c>
    </row>
    <row r="34" spans="1:11">
      <c r="A34" s="442">
        <v>42552</v>
      </c>
      <c r="B34" s="441">
        <v>10.5</v>
      </c>
      <c r="C34" s="441">
        <v>22.9</v>
      </c>
      <c r="D34" s="441">
        <v>17.309999999999999</v>
      </c>
      <c r="E34" s="441">
        <v>12.41</v>
      </c>
      <c r="F34" s="441">
        <v>13.98</v>
      </c>
      <c r="G34" s="441">
        <v>12.44</v>
      </c>
      <c r="H34" s="441">
        <v>12.97</v>
      </c>
      <c r="I34" s="443">
        <v>9.8949999999999996</v>
      </c>
      <c r="J34" s="443">
        <v>9.06</v>
      </c>
      <c r="K34" s="443">
        <v>8.3149999999999995</v>
      </c>
    </row>
    <row r="35" spans="1:11">
      <c r="A35" s="442">
        <v>42583</v>
      </c>
      <c r="B35" s="441">
        <v>10.5</v>
      </c>
      <c r="C35" s="441">
        <v>23.45</v>
      </c>
      <c r="D35" s="441">
        <v>16.87</v>
      </c>
      <c r="E35" s="441">
        <v>12.43</v>
      </c>
      <c r="F35" s="441">
        <v>13.94</v>
      </c>
      <c r="G35" s="441">
        <v>12.19</v>
      </c>
      <c r="H35" s="441">
        <v>12.98</v>
      </c>
      <c r="I35" s="443">
        <v>9.6475000000000009</v>
      </c>
      <c r="J35" s="443">
        <v>9.0650000000000013</v>
      </c>
      <c r="K35" s="443">
        <v>8.5383333333333322</v>
      </c>
    </row>
    <row r="36" spans="1:11">
      <c r="A36" s="442">
        <v>42614</v>
      </c>
      <c r="B36" s="441">
        <v>10</v>
      </c>
      <c r="C36" s="441">
        <v>23.28</v>
      </c>
      <c r="D36" s="441">
        <v>16.61</v>
      </c>
      <c r="E36" s="441">
        <v>12.04</v>
      </c>
      <c r="F36" s="441">
        <v>13.71</v>
      </c>
      <c r="G36" s="441">
        <v>12.07</v>
      </c>
      <c r="H36" s="441">
        <v>12.76</v>
      </c>
      <c r="I36" s="443">
        <v>9.057500000000001</v>
      </c>
      <c r="J36" s="443">
        <v>8.745000000000001</v>
      </c>
      <c r="K36" s="443">
        <v>8.3483333333333327</v>
      </c>
    </row>
    <row r="37" spans="1:11">
      <c r="A37" s="442">
        <v>42644</v>
      </c>
      <c r="B37" s="441">
        <v>10</v>
      </c>
      <c r="C37" s="441">
        <v>23.23</v>
      </c>
      <c r="D37" s="441">
        <v>16.45</v>
      </c>
      <c r="E37" s="441">
        <v>11.51</v>
      </c>
      <c r="F37" s="441">
        <v>13.59</v>
      </c>
      <c r="G37" s="441">
        <v>12.07</v>
      </c>
      <c r="H37" s="441">
        <v>11.9</v>
      </c>
      <c r="I37" s="443">
        <v>9.3224999999999998</v>
      </c>
      <c r="J37" s="443">
        <v>8.4349999999999987</v>
      </c>
      <c r="K37" s="443">
        <v>8.1349999999999998</v>
      </c>
    </row>
    <row r="38" spans="1:11">
      <c r="A38" s="442">
        <v>42675</v>
      </c>
      <c r="B38" s="441">
        <v>10</v>
      </c>
      <c r="C38" s="441">
        <v>22.51</v>
      </c>
      <c r="D38" s="441">
        <v>15.98</v>
      </c>
      <c r="E38" s="441">
        <v>11.49</v>
      </c>
      <c r="F38" s="441">
        <v>13.36</v>
      </c>
      <c r="G38" s="441">
        <v>11.72</v>
      </c>
      <c r="H38" s="441">
        <v>11.82</v>
      </c>
      <c r="I38" s="443">
        <v>9.39</v>
      </c>
      <c r="J38" s="443">
        <v>8.6750000000000007</v>
      </c>
      <c r="K38" s="443">
        <v>8.6716666666666651</v>
      </c>
    </row>
    <row r="39" spans="1:11">
      <c r="A39" s="442">
        <v>42705</v>
      </c>
      <c r="B39" s="441">
        <v>10</v>
      </c>
      <c r="C39" s="441">
        <v>21.3</v>
      </c>
      <c r="D39" s="441">
        <v>15.48</v>
      </c>
      <c r="E39" s="441">
        <v>11.55</v>
      </c>
      <c r="F39" s="441">
        <v>12.85</v>
      </c>
      <c r="G39" s="441">
        <v>11.83</v>
      </c>
      <c r="H39" s="441">
        <v>11.7</v>
      </c>
      <c r="I39" s="443">
        <v>9.0075000000000003</v>
      </c>
      <c r="J39" s="443">
        <v>8.7650000000000006</v>
      </c>
      <c r="K39" s="443">
        <v>8.8366666666666678</v>
      </c>
    </row>
    <row r="40" spans="1:11">
      <c r="A40" s="442">
        <v>42736</v>
      </c>
      <c r="B40" s="441">
        <v>10</v>
      </c>
      <c r="C40" s="441">
        <v>22.4</v>
      </c>
      <c r="D40" s="441">
        <v>16.23</v>
      </c>
      <c r="E40" s="441">
        <v>11.43</v>
      </c>
      <c r="F40" s="441">
        <v>13.25</v>
      </c>
      <c r="G40" s="441">
        <v>11.61</v>
      </c>
      <c r="H40" s="441">
        <v>12.46</v>
      </c>
      <c r="I40" s="443">
        <v>8.4350000000000005</v>
      </c>
      <c r="J40" s="443">
        <v>8.23</v>
      </c>
      <c r="K40" s="443">
        <v>8.586666666666666</v>
      </c>
    </row>
    <row r="41" spans="1:11">
      <c r="A41" s="442">
        <v>42767</v>
      </c>
      <c r="B41" s="441">
        <v>10</v>
      </c>
      <c r="C41" s="441">
        <v>21.06</v>
      </c>
      <c r="D41" s="441">
        <v>16</v>
      </c>
      <c r="E41" s="441">
        <v>11.83</v>
      </c>
      <c r="F41" s="441">
        <v>13.22</v>
      </c>
      <c r="G41" s="441">
        <v>11.48</v>
      </c>
      <c r="H41" s="441">
        <v>11.67</v>
      </c>
      <c r="I41" s="443">
        <v>9</v>
      </c>
      <c r="J41" s="443">
        <v>8.120000000000001</v>
      </c>
      <c r="K41" s="443">
        <v>8.44</v>
      </c>
    </row>
    <row r="42" spans="1:11">
      <c r="A42" s="442">
        <v>42795</v>
      </c>
      <c r="B42" s="441">
        <v>9.75</v>
      </c>
      <c r="C42" s="441">
        <v>20.37</v>
      </c>
      <c r="D42" s="441">
        <v>15.66</v>
      </c>
      <c r="E42" s="441">
        <v>13.94</v>
      </c>
      <c r="F42" s="441">
        <v>13.08</v>
      </c>
      <c r="G42" s="441">
        <v>11.41</v>
      </c>
      <c r="H42" s="441">
        <v>11.45</v>
      </c>
      <c r="I42" s="443">
        <v>9.41</v>
      </c>
      <c r="J42" s="443">
        <v>8.504999999999999</v>
      </c>
      <c r="K42" s="443">
        <v>8.35</v>
      </c>
    </row>
    <row r="43" spans="1:11">
      <c r="A43" s="442">
        <v>42826</v>
      </c>
      <c r="B43" s="441">
        <v>9.75</v>
      </c>
      <c r="C43" s="441">
        <v>20.57</v>
      </c>
      <c r="D43" s="441">
        <v>15.42</v>
      </c>
      <c r="E43" s="441">
        <v>11.38</v>
      </c>
      <c r="F43" s="441">
        <v>13.17</v>
      </c>
      <c r="G43" s="441">
        <v>11.02</v>
      </c>
      <c r="H43" s="441">
        <v>11.31</v>
      </c>
      <c r="I43" s="443">
        <v>9.1675000000000004</v>
      </c>
      <c r="J43" s="443">
        <v>8.2949999999999999</v>
      </c>
      <c r="K43" s="443">
        <v>8.0849999999999991</v>
      </c>
    </row>
    <row r="44" spans="1:11">
      <c r="A44" s="442">
        <v>42856</v>
      </c>
      <c r="B44" s="441">
        <v>9.25</v>
      </c>
      <c r="C44" s="441">
        <v>20.07</v>
      </c>
      <c r="D44" s="441">
        <v>15.32</v>
      </c>
      <c r="E44" s="441">
        <v>11.53</v>
      </c>
      <c r="F44" s="441">
        <v>12.73</v>
      </c>
      <c r="G44" s="441">
        <v>10.72</v>
      </c>
      <c r="H44" s="441">
        <v>10.99</v>
      </c>
      <c r="I44" s="443">
        <v>8.4525000000000006</v>
      </c>
      <c r="J44" s="443">
        <v>7.9849999999999994</v>
      </c>
      <c r="K44" s="443">
        <v>7.9650000000000007</v>
      </c>
    </row>
    <row r="45" spans="1:11">
      <c r="A45" s="442">
        <v>42887</v>
      </c>
      <c r="B45" s="441">
        <v>9</v>
      </c>
      <c r="C45" s="441">
        <v>19.89</v>
      </c>
      <c r="D45" s="441">
        <v>15.08</v>
      </c>
      <c r="E45" s="441">
        <v>10.48</v>
      </c>
      <c r="F45" s="441">
        <v>12.29</v>
      </c>
      <c r="G45" s="441">
        <v>10.68</v>
      </c>
      <c r="H45" s="441">
        <v>10.36</v>
      </c>
      <c r="I45" s="443">
        <v>8.375</v>
      </c>
      <c r="J45" s="443">
        <v>8.01</v>
      </c>
      <c r="K45" s="443">
        <v>7.9716666666666667</v>
      </c>
    </row>
    <row r="46" spans="1:11">
      <c r="A46" s="442">
        <v>42917</v>
      </c>
      <c r="B46" s="441">
        <v>9</v>
      </c>
      <c r="C46" s="441">
        <v>20.260000000000002</v>
      </c>
      <c r="D46" s="441">
        <v>14.94</v>
      </c>
      <c r="E46" s="441">
        <v>10.48</v>
      </c>
      <c r="F46" s="441">
        <v>12.4</v>
      </c>
      <c r="G46" s="441">
        <v>10.44</v>
      </c>
      <c r="H46" s="441">
        <v>9.98</v>
      </c>
      <c r="I46" s="443">
        <v>8.1000000000000014</v>
      </c>
      <c r="J46" s="443">
        <v>7.9849999999999994</v>
      </c>
      <c r="K46" s="443">
        <v>8.0849999999999991</v>
      </c>
    </row>
    <row r="47" spans="1:11">
      <c r="A47" s="442">
        <v>42948</v>
      </c>
      <c r="B47" s="441">
        <v>9</v>
      </c>
      <c r="C47" s="441">
        <v>20.07</v>
      </c>
      <c r="D47" s="441">
        <v>14.5</v>
      </c>
      <c r="E47" s="441">
        <v>10.9</v>
      </c>
      <c r="F47" s="441">
        <v>12.13</v>
      </c>
      <c r="G47" s="441">
        <v>10.41</v>
      </c>
      <c r="H47" s="441">
        <v>10.42</v>
      </c>
      <c r="I47" s="443">
        <v>8.0324999999999989</v>
      </c>
      <c r="J47" s="443">
        <v>8.0299999999999994</v>
      </c>
      <c r="K47" s="443">
        <v>8.1300000000000008</v>
      </c>
    </row>
    <row r="48" spans="1:11">
      <c r="A48" s="442">
        <v>42979</v>
      </c>
      <c r="B48" s="441">
        <v>8.5</v>
      </c>
      <c r="C48" s="441">
        <v>20.02</v>
      </c>
      <c r="D48" s="441">
        <v>14.01</v>
      </c>
      <c r="E48" s="441">
        <v>10.26</v>
      </c>
      <c r="F48" s="441">
        <v>11.87</v>
      </c>
      <c r="G48" s="441">
        <v>10.029999999999999</v>
      </c>
      <c r="H48" s="441">
        <v>10.199999999999999</v>
      </c>
      <c r="I48" s="443">
        <v>7.8274999999999997</v>
      </c>
      <c r="J48" s="443">
        <v>7.73</v>
      </c>
      <c r="K48" s="443">
        <v>8.0299999999999994</v>
      </c>
    </row>
    <row r="49" spans="1:11">
      <c r="A49" s="442">
        <v>43009</v>
      </c>
      <c r="B49" s="441">
        <v>8.25</v>
      </c>
      <c r="C49" s="441">
        <v>18.52</v>
      </c>
      <c r="D49" s="441">
        <v>13.66</v>
      </c>
      <c r="E49" s="441">
        <v>10.45</v>
      </c>
      <c r="F49" s="441">
        <v>11.87</v>
      </c>
      <c r="G49" s="441">
        <v>9.82</v>
      </c>
      <c r="H49" s="441">
        <v>9.82</v>
      </c>
      <c r="I49" s="443">
        <v>7.6274999999999995</v>
      </c>
      <c r="J49" s="443">
        <v>7.585</v>
      </c>
      <c r="K49" s="443">
        <v>8.0200000000000014</v>
      </c>
    </row>
    <row r="50" spans="1:11">
      <c r="A50" s="442">
        <v>43040</v>
      </c>
      <c r="B50" s="441">
        <v>8.25</v>
      </c>
      <c r="C50" s="441">
        <v>19</v>
      </c>
      <c r="D50" s="441">
        <v>13.38</v>
      </c>
      <c r="E50" s="441">
        <v>10.1</v>
      </c>
      <c r="F50" s="441">
        <v>12.04</v>
      </c>
      <c r="G50" s="441">
        <v>9.67</v>
      </c>
      <c r="H50" s="441">
        <v>9.74</v>
      </c>
      <c r="I50" s="443">
        <v>7.5200000000000005</v>
      </c>
      <c r="J50" s="443">
        <v>7.45</v>
      </c>
      <c r="K50" s="443">
        <v>7.9349999999999996</v>
      </c>
    </row>
    <row r="51" spans="1:11">
      <c r="A51" s="442">
        <v>43070</v>
      </c>
      <c r="B51" s="441">
        <v>7.75</v>
      </c>
      <c r="C51" s="441">
        <v>18.989999999999998</v>
      </c>
      <c r="D51" s="441">
        <v>12.92</v>
      </c>
      <c r="E51" s="441">
        <v>10.53</v>
      </c>
      <c r="F51" s="441">
        <v>11.43</v>
      </c>
      <c r="G51" s="441">
        <v>9.43</v>
      </c>
      <c r="H51" s="441">
        <v>9.41</v>
      </c>
      <c r="I51" s="443">
        <v>7.1800000000000006</v>
      </c>
      <c r="J51" s="443">
        <v>7.2449999999999992</v>
      </c>
      <c r="K51" s="443">
        <v>7.94</v>
      </c>
    </row>
    <row r="52" spans="1:11">
      <c r="A52" s="442">
        <v>43101</v>
      </c>
      <c r="B52" s="441">
        <v>7.75</v>
      </c>
      <c r="C52" s="441">
        <v>18.989999999999998</v>
      </c>
      <c r="D52" s="441">
        <v>13.52</v>
      </c>
      <c r="E52" s="441">
        <v>11.83</v>
      </c>
      <c r="F52" s="441">
        <v>14.5</v>
      </c>
      <c r="G52" s="441">
        <v>9.14</v>
      </c>
      <c r="H52" s="441">
        <v>8.61</v>
      </c>
      <c r="I52" s="443">
        <v>6.3249999999999993</v>
      </c>
      <c r="J52" s="443">
        <v>6.8599999999999994</v>
      </c>
      <c r="K52" s="443">
        <v>7.9883333333333333</v>
      </c>
    </row>
    <row r="53" spans="1:11">
      <c r="A53" s="442">
        <v>43132</v>
      </c>
      <c r="B53" s="441">
        <v>7.5</v>
      </c>
      <c r="C53" s="441">
        <v>18.29</v>
      </c>
      <c r="D53" s="441">
        <v>13.42</v>
      </c>
      <c r="E53" s="441">
        <v>11.2</v>
      </c>
      <c r="F53" s="441">
        <v>14.07</v>
      </c>
      <c r="G53" s="441">
        <v>8.81</v>
      </c>
      <c r="H53" s="441">
        <v>9.23</v>
      </c>
      <c r="I53" s="443">
        <v>6.6974999999999998</v>
      </c>
      <c r="J53" s="443">
        <v>6.7899999999999991</v>
      </c>
      <c r="K53" s="443">
        <v>7.5516666666666667</v>
      </c>
    </row>
    <row r="54" spans="1:11">
      <c r="A54" s="442">
        <v>43160</v>
      </c>
      <c r="B54" s="441">
        <v>7.25</v>
      </c>
      <c r="C54" s="441">
        <v>17.41</v>
      </c>
      <c r="D54" s="441">
        <v>13.39</v>
      </c>
      <c r="E54" s="441">
        <v>11.05</v>
      </c>
      <c r="F54" s="441">
        <v>13.53</v>
      </c>
      <c r="G54" s="441">
        <v>8.77</v>
      </c>
      <c r="H54" s="441">
        <v>9.2200000000000006</v>
      </c>
      <c r="I54" s="443">
        <v>6.25</v>
      </c>
      <c r="J54" s="443">
        <v>6.4850000000000003</v>
      </c>
      <c r="K54" s="443">
        <v>7.5333333333333341</v>
      </c>
    </row>
    <row r="55" spans="1:11">
      <c r="A55" s="442">
        <v>43191</v>
      </c>
      <c r="B55" s="441">
        <v>7.25</v>
      </c>
      <c r="C55" s="441">
        <v>16.14</v>
      </c>
      <c r="D55" s="441">
        <v>13.25</v>
      </c>
      <c r="E55" s="441">
        <v>10.26</v>
      </c>
      <c r="F55" s="441">
        <v>13.3</v>
      </c>
      <c r="G55" s="441">
        <v>8.66</v>
      </c>
      <c r="H55" s="441">
        <v>8.51</v>
      </c>
      <c r="I55" s="443">
        <v>6.0624999999999991</v>
      </c>
      <c r="J55" s="443">
        <v>6.3599999999999994</v>
      </c>
      <c r="K55" s="443">
        <v>7.4733333333333336</v>
      </c>
    </row>
    <row r="56" spans="1:11">
      <c r="A56" s="442">
        <v>43221</v>
      </c>
      <c r="B56" s="441">
        <v>7.25</v>
      </c>
      <c r="C56" s="441">
        <v>17.79</v>
      </c>
      <c r="D56" s="441">
        <v>13.2</v>
      </c>
      <c r="E56" s="441">
        <v>10.25</v>
      </c>
      <c r="F56" s="441">
        <v>13.44</v>
      </c>
      <c r="G56" s="441">
        <v>8.75</v>
      </c>
      <c r="H56" s="441">
        <v>8.61</v>
      </c>
      <c r="I56" s="443">
        <v>6.4150000000000009</v>
      </c>
      <c r="J56" s="443">
        <v>6.6950000000000003</v>
      </c>
      <c r="K56" s="443">
        <v>7.6283333333333339</v>
      </c>
    </row>
    <row r="57" spans="1:11">
      <c r="A57" s="442">
        <v>43252</v>
      </c>
      <c r="B57" s="441">
        <v>7.25</v>
      </c>
      <c r="C57" s="441">
        <v>17.72</v>
      </c>
      <c r="D57" s="441">
        <v>13</v>
      </c>
      <c r="E57" s="441">
        <v>9.4600000000000009</v>
      </c>
      <c r="F57" s="441">
        <v>13.3</v>
      </c>
      <c r="G57" s="441">
        <v>8.82</v>
      </c>
      <c r="H57" s="441">
        <v>8.4499999999999993</v>
      </c>
      <c r="I57" s="443">
        <v>6.585</v>
      </c>
      <c r="J57" s="443">
        <v>6.83</v>
      </c>
      <c r="K57" s="443">
        <v>7.668333333333333</v>
      </c>
    </row>
    <row r="58" spans="1:11">
      <c r="A58" s="442">
        <v>43282</v>
      </c>
      <c r="B58" s="441">
        <v>7.25</v>
      </c>
      <c r="C58" s="441">
        <v>17.12</v>
      </c>
      <c r="D58" s="441">
        <v>12.94</v>
      </c>
      <c r="E58" s="441">
        <v>9.5</v>
      </c>
      <c r="F58" s="441">
        <v>13.36</v>
      </c>
      <c r="G58" s="441">
        <v>8.75</v>
      </c>
      <c r="H58" s="441">
        <v>8.61</v>
      </c>
      <c r="I58" s="443">
        <v>6.7324999999999999</v>
      </c>
      <c r="J58" s="443">
        <v>7.1549999999999994</v>
      </c>
      <c r="K58" s="443">
        <v>7.7766666666666673</v>
      </c>
    </row>
    <row r="59" spans="1:11">
      <c r="A59" s="442">
        <v>43313</v>
      </c>
      <c r="B59" s="441">
        <v>7.25</v>
      </c>
      <c r="C59" s="441">
        <v>17.739999999999998</v>
      </c>
      <c r="D59" s="441">
        <v>12.87</v>
      </c>
      <c r="E59" s="441">
        <v>8.69</v>
      </c>
      <c r="F59" s="441">
        <v>13.29</v>
      </c>
      <c r="G59" s="441">
        <v>8.7200000000000006</v>
      </c>
      <c r="H59" s="441">
        <v>9.0500000000000007</v>
      </c>
      <c r="I59" s="443">
        <v>7.01</v>
      </c>
      <c r="J59" s="443">
        <v>7.34</v>
      </c>
      <c r="K59" s="443">
        <v>7.8649999999999993</v>
      </c>
    </row>
    <row r="60" spans="1:11">
      <c r="A60" s="442">
        <v>43344</v>
      </c>
      <c r="B60" s="441">
        <v>7.5</v>
      </c>
      <c r="C60" s="441">
        <v>17.5</v>
      </c>
      <c r="D60" s="441">
        <v>12.5</v>
      </c>
      <c r="E60" s="441">
        <v>9.98</v>
      </c>
      <c r="F60" s="441">
        <v>13.18</v>
      </c>
      <c r="G60" s="441">
        <v>9</v>
      </c>
      <c r="H60" s="441">
        <v>9.24</v>
      </c>
      <c r="I60" s="443">
        <v>7.1099999999999994</v>
      </c>
      <c r="J60" s="443">
        <v>7.915</v>
      </c>
      <c r="K60" s="443">
        <v>8.7233333333333345</v>
      </c>
    </row>
    <row r="61" spans="1:11">
      <c r="A61" s="442">
        <v>43374</v>
      </c>
      <c r="B61" s="441">
        <v>7.5</v>
      </c>
      <c r="C61" s="441">
        <v>17.989999999999998</v>
      </c>
      <c r="D61" s="441">
        <v>12.5</v>
      </c>
      <c r="E61" s="441">
        <v>9.9</v>
      </c>
      <c r="F61" s="441">
        <v>13.19</v>
      </c>
      <c r="G61" s="441">
        <v>8.84</v>
      </c>
      <c r="H61" s="441">
        <v>9.16</v>
      </c>
      <c r="I61" s="443">
        <v>7.2099999999999991</v>
      </c>
      <c r="J61" s="443">
        <v>7.8350000000000009</v>
      </c>
      <c r="K61" s="443">
        <v>8.5349999999999984</v>
      </c>
    </row>
    <row r="62" spans="1:11">
      <c r="A62" s="442">
        <v>43405</v>
      </c>
      <c r="B62" s="441">
        <v>7.5</v>
      </c>
      <c r="C62" s="441">
        <v>17.82</v>
      </c>
      <c r="D62" s="441">
        <v>12.38</v>
      </c>
      <c r="E62" s="441">
        <v>8.36</v>
      </c>
      <c r="F62" s="441">
        <v>13.11</v>
      </c>
      <c r="G62" s="441">
        <v>8.94</v>
      </c>
      <c r="H62" s="441">
        <v>9.4499999999999993</v>
      </c>
      <c r="I62" s="443">
        <v>7.55</v>
      </c>
      <c r="J62" s="443">
        <v>8.1550000000000011</v>
      </c>
      <c r="K62" s="443">
        <v>8.6533333333333342</v>
      </c>
    </row>
    <row r="63" spans="1:11">
      <c r="A63" s="442">
        <v>43435</v>
      </c>
      <c r="B63" s="441">
        <v>7.75</v>
      </c>
      <c r="C63" s="441">
        <v>17.87</v>
      </c>
      <c r="D63" s="441">
        <v>12.5</v>
      </c>
      <c r="E63" s="441">
        <v>8.01</v>
      </c>
      <c r="F63" s="441">
        <v>12.61</v>
      </c>
      <c r="G63" s="441">
        <v>9.1999999999999993</v>
      </c>
      <c r="H63" s="441">
        <v>9.17</v>
      </c>
      <c r="I63" s="443">
        <v>7.6174999999999997</v>
      </c>
      <c r="J63" s="443">
        <v>8.1050000000000004</v>
      </c>
      <c r="K63" s="443">
        <v>8.6983333333333324</v>
      </c>
    </row>
    <row r="64" spans="1:11">
      <c r="A64" s="442">
        <v>43466</v>
      </c>
      <c r="B64" s="441">
        <v>7.75</v>
      </c>
      <c r="C64" s="441">
        <v>15.95</v>
      </c>
      <c r="D64" s="441">
        <v>13.1</v>
      </c>
      <c r="E64" s="441">
        <v>10.08</v>
      </c>
      <c r="F64" s="441">
        <v>14.12</v>
      </c>
      <c r="G64" s="441">
        <v>9.25</v>
      </c>
      <c r="H64" s="441">
        <v>9.56</v>
      </c>
      <c r="I64" s="443">
        <v>7.1624999999999996</v>
      </c>
      <c r="J64" s="443">
        <v>7.98</v>
      </c>
      <c r="K64" s="443">
        <v>8.7416666666666671</v>
      </c>
    </row>
    <row r="65" spans="1:11">
      <c r="A65" s="442">
        <v>43497</v>
      </c>
      <c r="B65" s="441">
        <v>7.75</v>
      </c>
      <c r="C65" s="441">
        <v>15.54</v>
      </c>
      <c r="D65" s="441">
        <v>13.08</v>
      </c>
      <c r="E65" s="441">
        <v>9.6199999999999992</v>
      </c>
      <c r="F65" s="441">
        <v>13.44</v>
      </c>
      <c r="G65" s="441">
        <v>9.2899999999999991</v>
      </c>
      <c r="H65" s="441">
        <v>9.74</v>
      </c>
      <c r="I65" s="443">
        <v>7.6800000000000006</v>
      </c>
      <c r="J65" s="443">
        <v>7.8250000000000002</v>
      </c>
      <c r="K65" s="443">
        <v>8.2366666666666664</v>
      </c>
    </row>
    <row r="66" spans="1:11">
      <c r="A66" s="442">
        <v>43525</v>
      </c>
      <c r="B66" s="441">
        <v>7.75</v>
      </c>
      <c r="C66" s="441">
        <v>14.69</v>
      </c>
      <c r="D66" s="441">
        <v>13.28</v>
      </c>
      <c r="E66" s="441">
        <v>9.01</v>
      </c>
      <c r="F66" s="441">
        <v>13.45</v>
      </c>
      <c r="G66" s="441">
        <v>9.32</v>
      </c>
      <c r="H66" s="441">
        <v>9.85</v>
      </c>
      <c r="I66" s="443">
        <v>7.2725</v>
      </c>
      <c r="J66" s="443">
        <v>7.77</v>
      </c>
      <c r="K66" s="443">
        <v>8.4083333333333332</v>
      </c>
    </row>
    <row r="67" spans="1:11">
      <c r="A67" s="442">
        <v>43556</v>
      </c>
      <c r="B67" s="441">
        <v>7.75</v>
      </c>
      <c r="C67" s="441">
        <v>15.06</v>
      </c>
      <c r="D67" s="441">
        <v>13.37</v>
      </c>
      <c r="E67" s="441">
        <v>9.18</v>
      </c>
      <c r="F67" s="441">
        <v>13.42</v>
      </c>
      <c r="G67" s="441">
        <v>9.24</v>
      </c>
      <c r="H67" s="441">
        <v>9.6300000000000008</v>
      </c>
      <c r="I67" s="443">
        <v>7.48</v>
      </c>
      <c r="J67" s="443">
        <v>7.83</v>
      </c>
      <c r="K67" s="443">
        <v>8.4733333333333345</v>
      </c>
    </row>
    <row r="68" spans="1:11">
      <c r="A68" s="442">
        <v>43586</v>
      </c>
      <c r="B68" s="441">
        <v>7.75</v>
      </c>
      <c r="C68" s="441">
        <v>15.41</v>
      </c>
      <c r="D68" s="441">
        <v>13.63</v>
      </c>
      <c r="E68" s="441">
        <v>9.44</v>
      </c>
      <c r="F68" s="441">
        <v>13.4</v>
      </c>
      <c r="G68" s="441">
        <v>9.2200000000000006</v>
      </c>
      <c r="H68" s="441">
        <v>9.66</v>
      </c>
      <c r="I68" s="443">
        <v>7.3075000000000001</v>
      </c>
      <c r="J68" s="443">
        <v>7.665</v>
      </c>
      <c r="K68" s="443">
        <v>8.3849999999999998</v>
      </c>
    </row>
    <row r="69" spans="1:11">
      <c r="A69" s="442">
        <v>43617</v>
      </c>
      <c r="B69" s="441">
        <v>7.5</v>
      </c>
      <c r="C69" s="441">
        <v>15.25</v>
      </c>
      <c r="D69" s="441">
        <v>13.35</v>
      </c>
      <c r="E69" s="441">
        <v>10.02</v>
      </c>
      <c r="F69" s="441">
        <v>13.37</v>
      </c>
      <c r="G69" s="441">
        <v>9.11</v>
      </c>
      <c r="H69" s="441">
        <v>9.35</v>
      </c>
      <c r="I69" s="443">
        <v>7.3325000000000005</v>
      </c>
      <c r="J69" s="443">
        <v>7.51</v>
      </c>
      <c r="K69" s="443">
        <v>8.0966666666666676</v>
      </c>
    </row>
    <row r="70" spans="1:11">
      <c r="A70" s="442">
        <v>43647</v>
      </c>
      <c r="B70" s="441">
        <v>7.25</v>
      </c>
      <c r="C70" s="441">
        <v>14.93</v>
      </c>
      <c r="D70" s="441">
        <v>13.34</v>
      </c>
      <c r="E70" s="441">
        <v>9.08</v>
      </c>
      <c r="F70" s="441">
        <v>13.34</v>
      </c>
      <c r="G70" s="441">
        <v>8.82</v>
      </c>
      <c r="H70" s="441">
        <v>9.51</v>
      </c>
      <c r="I70" s="443">
        <v>7.0249999999999995</v>
      </c>
      <c r="J70" s="443">
        <v>7.1850000000000005</v>
      </c>
      <c r="K70" s="443">
        <v>7.4783333333333326</v>
      </c>
    </row>
    <row r="71" spans="1:11">
      <c r="A71" s="442">
        <v>43678</v>
      </c>
      <c r="B71" s="441">
        <v>7.25</v>
      </c>
      <c r="C71" s="441">
        <v>14.6</v>
      </c>
      <c r="D71" s="441">
        <v>13.04</v>
      </c>
      <c r="E71" s="441">
        <v>9.31</v>
      </c>
      <c r="F71" s="441">
        <v>13.34</v>
      </c>
      <c r="G71" s="441">
        <v>8.61</v>
      </c>
      <c r="H71" s="441">
        <v>8.9700000000000006</v>
      </c>
      <c r="I71" s="443">
        <v>6.6775000000000002</v>
      </c>
      <c r="J71" s="443">
        <v>6.92</v>
      </c>
      <c r="K71" s="443">
        <v>7.5599999999999987</v>
      </c>
    </row>
    <row r="72" spans="1:11">
      <c r="A72" s="442">
        <v>43709</v>
      </c>
      <c r="B72" s="441">
        <v>7</v>
      </c>
      <c r="C72" s="441">
        <v>14.21</v>
      </c>
      <c r="D72" s="441">
        <v>12.83</v>
      </c>
      <c r="E72" s="441">
        <v>9.02</v>
      </c>
      <c r="F72" s="441">
        <v>13.18</v>
      </c>
      <c r="G72" s="441">
        <v>8.2899999999999991</v>
      </c>
      <c r="H72" s="441">
        <v>9.01</v>
      </c>
      <c r="I72" s="443">
        <v>6.6849999999999996</v>
      </c>
      <c r="J72" s="443">
        <v>6.7549999999999999</v>
      </c>
      <c r="K72" s="443">
        <v>7.3599999999999994</v>
      </c>
    </row>
    <row r="73" spans="1:11">
      <c r="A73" s="442">
        <v>43739</v>
      </c>
      <c r="B73" s="441">
        <v>6.5</v>
      </c>
      <c r="C73" s="441">
        <v>13.74</v>
      </c>
      <c r="D73" s="441">
        <v>12.67</v>
      </c>
      <c r="E73" s="441">
        <v>8.86</v>
      </c>
      <c r="F73" s="441">
        <v>13.06</v>
      </c>
      <c r="G73" s="441">
        <v>8.17</v>
      </c>
      <c r="H73" s="441">
        <v>9.3000000000000007</v>
      </c>
      <c r="I73" s="443">
        <v>6.5250000000000004</v>
      </c>
      <c r="J73" s="443">
        <v>6.64</v>
      </c>
      <c r="K73" s="443">
        <v>7.3549999999999995</v>
      </c>
    </row>
    <row r="74" spans="1:11">
      <c r="A74" s="442">
        <v>43770</v>
      </c>
      <c r="B74" s="441">
        <v>6.5</v>
      </c>
      <c r="C74" s="441">
        <v>15.13</v>
      </c>
      <c r="D74" s="441">
        <v>12.38</v>
      </c>
      <c r="E74" s="441">
        <v>7.6</v>
      </c>
      <c r="F74" s="441">
        <v>12.95</v>
      </c>
      <c r="G74" s="441">
        <v>7.88</v>
      </c>
      <c r="H74" s="441">
        <v>9.0299999999999994</v>
      </c>
      <c r="I74" s="443">
        <v>5.8999999999999995</v>
      </c>
      <c r="J74" s="443">
        <v>5.9849999999999994</v>
      </c>
      <c r="K74" s="443">
        <v>6.6150000000000011</v>
      </c>
    </row>
    <row r="75" spans="1:11">
      <c r="A75" s="442">
        <v>43800</v>
      </c>
      <c r="B75" s="441">
        <v>6.25</v>
      </c>
      <c r="C75" s="441">
        <v>14.83</v>
      </c>
      <c r="D75" s="441">
        <v>12.05</v>
      </c>
      <c r="E75" s="441">
        <v>7.53</v>
      </c>
      <c r="F75" s="441">
        <v>12.42</v>
      </c>
      <c r="G75" s="441">
        <v>7.83</v>
      </c>
      <c r="H75" s="441">
        <v>8.26</v>
      </c>
      <c r="I75" s="443">
        <v>5.85</v>
      </c>
      <c r="J75" s="443">
        <v>5.915</v>
      </c>
      <c r="K75" s="443">
        <v>6.6433333333333335</v>
      </c>
    </row>
    <row r="76" spans="1:11">
      <c r="A76" s="442">
        <v>43831</v>
      </c>
      <c r="B76" s="441">
        <v>6.25</v>
      </c>
      <c r="C76" s="441">
        <v>15</v>
      </c>
      <c r="D76" s="441">
        <v>12.37</v>
      </c>
      <c r="E76" s="441">
        <v>7.71</v>
      </c>
      <c r="F76" s="441">
        <v>12.92</v>
      </c>
      <c r="G76" s="441">
        <v>7.48</v>
      </c>
      <c r="H76" s="441">
        <v>8.43</v>
      </c>
      <c r="I76" s="443">
        <v>5.125</v>
      </c>
      <c r="J76" s="443">
        <v>5.665</v>
      </c>
      <c r="K76" s="443">
        <v>6.4250000000000007</v>
      </c>
    </row>
    <row r="77" spans="1:11">
      <c r="A77" s="442">
        <v>43862</v>
      </c>
      <c r="B77" s="441">
        <v>6</v>
      </c>
      <c r="C77" s="441">
        <v>14.6</v>
      </c>
      <c r="D77" s="441">
        <v>12.09</v>
      </c>
      <c r="E77" s="441">
        <v>7.66</v>
      </c>
      <c r="F77" s="441">
        <v>12.93</v>
      </c>
      <c r="G77" s="441">
        <v>7.48</v>
      </c>
      <c r="H77" s="441">
        <v>8.02</v>
      </c>
      <c r="I77" s="443">
        <v>5.1425000000000001</v>
      </c>
      <c r="J77" s="443">
        <v>5.6050000000000004</v>
      </c>
      <c r="K77" s="443">
        <v>6.3949999999999996</v>
      </c>
    </row>
    <row r="78" spans="1:11">
      <c r="A78" s="442">
        <v>43891</v>
      </c>
      <c r="B78" s="441">
        <v>6</v>
      </c>
      <c r="C78" s="441">
        <v>14.19</v>
      </c>
      <c r="D78" s="441">
        <v>11.83</v>
      </c>
      <c r="E78" s="441">
        <v>7.44</v>
      </c>
      <c r="F78" s="441">
        <v>12.55</v>
      </c>
      <c r="G78" s="441">
        <v>7.84</v>
      </c>
      <c r="H78" s="441">
        <v>8.1999999999999993</v>
      </c>
      <c r="I78" s="443">
        <v>5.6124999999999998</v>
      </c>
      <c r="J78" s="443">
        <v>5.75</v>
      </c>
      <c r="K78" s="443">
        <v>6.6050000000000004</v>
      </c>
    </row>
    <row r="79" spans="1:11">
      <c r="A79" s="442">
        <v>43922</v>
      </c>
      <c r="B79" s="441">
        <v>5.5</v>
      </c>
      <c r="C79" s="441">
        <v>14.81</v>
      </c>
      <c r="D79" s="441">
        <v>11.77</v>
      </c>
      <c r="E79" s="441">
        <v>9.4600000000000009</v>
      </c>
      <c r="F79" s="441">
        <v>13.54</v>
      </c>
      <c r="G79" s="441">
        <v>7.71</v>
      </c>
      <c r="H79" s="441">
        <v>9</v>
      </c>
      <c r="I79" s="443">
        <v>5.59</v>
      </c>
      <c r="J79" s="443">
        <v>6.3900000000000006</v>
      </c>
      <c r="K79" s="443">
        <v>6.9133333333333331</v>
      </c>
    </row>
    <row r="80" spans="1:11">
      <c r="A80" s="442">
        <v>43952</v>
      </c>
      <c r="B80" s="441">
        <v>5.5</v>
      </c>
      <c r="C80" s="441">
        <v>14.39</v>
      </c>
      <c r="D80" s="441">
        <v>11.59</v>
      </c>
      <c r="E80" s="441">
        <v>9.81</v>
      </c>
      <c r="F80" s="441">
        <v>13.55</v>
      </c>
      <c r="G80" s="441">
        <v>7.28</v>
      </c>
      <c r="H80" s="441">
        <v>8.26</v>
      </c>
      <c r="I80" s="443">
        <v>4.9874999999999998</v>
      </c>
      <c r="J80" s="443">
        <v>5.32</v>
      </c>
      <c r="K80" s="443">
        <v>6.2433333333333332</v>
      </c>
    </row>
    <row r="81" spans="1:11">
      <c r="A81" s="442">
        <v>43983</v>
      </c>
      <c r="B81" s="441">
        <v>4.5</v>
      </c>
      <c r="C81" s="441">
        <v>13.95</v>
      </c>
      <c r="D81" s="441">
        <v>11.39</v>
      </c>
      <c r="E81" s="441">
        <v>8.6199999999999992</v>
      </c>
      <c r="F81" s="441">
        <v>12.86</v>
      </c>
      <c r="G81" s="441">
        <v>6.89</v>
      </c>
      <c r="H81" s="441">
        <v>7.13</v>
      </c>
      <c r="I81" s="443">
        <v>4.3249999999999993</v>
      </c>
      <c r="J81" s="443">
        <v>4.6850000000000005</v>
      </c>
      <c r="K81" s="443">
        <v>5.7866666666666662</v>
      </c>
    </row>
    <row r="82" spans="1:11">
      <c r="A82" s="442">
        <v>44013</v>
      </c>
      <c r="B82" s="441">
        <v>4.25</v>
      </c>
      <c r="C82" s="441">
        <v>13.63</v>
      </c>
      <c r="D82" s="441">
        <v>10.85</v>
      </c>
      <c r="E82" s="441">
        <v>7.64</v>
      </c>
      <c r="F82" s="441">
        <v>12.55</v>
      </c>
      <c r="G82" s="441">
        <v>6.27</v>
      </c>
      <c r="H82" s="441">
        <v>7.42</v>
      </c>
      <c r="I82" s="443">
        <v>4.1825000000000001</v>
      </c>
      <c r="J82" s="443">
        <v>4.6749999999999998</v>
      </c>
      <c r="K82" s="443">
        <v>6.1133333333333333</v>
      </c>
    </row>
    <row r="83" spans="1:11">
      <c r="A83" s="442">
        <v>44044</v>
      </c>
      <c r="B83" s="441">
        <v>4.25</v>
      </c>
      <c r="C83" s="441">
        <v>13.47</v>
      </c>
      <c r="D83" s="441">
        <v>10.72</v>
      </c>
      <c r="E83" s="441">
        <v>7.28</v>
      </c>
      <c r="F83" s="441">
        <v>12.49</v>
      </c>
      <c r="G83" s="441">
        <v>6.02</v>
      </c>
      <c r="H83" s="441">
        <v>6.99</v>
      </c>
      <c r="I83" s="443">
        <v>4.0274999999999999</v>
      </c>
      <c r="J83" s="443">
        <v>4.585</v>
      </c>
      <c r="K83" s="443">
        <v>6.1166666666666663</v>
      </c>
    </row>
    <row r="84" spans="1:11">
      <c r="A84" s="442">
        <v>44075</v>
      </c>
      <c r="B84" s="441">
        <v>4.25</v>
      </c>
      <c r="C84" s="441">
        <v>13.72</v>
      </c>
      <c r="D84" s="441">
        <v>10.36</v>
      </c>
      <c r="E84" s="441">
        <v>7.4</v>
      </c>
      <c r="F84" s="441">
        <v>12.36</v>
      </c>
      <c r="G84" s="441">
        <v>6.15</v>
      </c>
      <c r="H84" s="441">
        <v>6.81</v>
      </c>
      <c r="I84" s="443">
        <v>4.0575000000000001</v>
      </c>
      <c r="J84" s="443">
        <v>4.6050000000000004</v>
      </c>
      <c r="K84" s="443">
        <v>6.2749999999999995</v>
      </c>
    </row>
    <row r="85" spans="1:11">
      <c r="A85" s="442">
        <v>44105</v>
      </c>
      <c r="B85" s="441">
        <v>4.25</v>
      </c>
      <c r="C85" s="441">
        <v>13.82</v>
      </c>
      <c r="D85" s="441">
        <v>10.07</v>
      </c>
      <c r="E85" s="441">
        <v>7.15</v>
      </c>
      <c r="F85" s="441">
        <v>12.2</v>
      </c>
      <c r="G85" s="441">
        <v>6.02</v>
      </c>
      <c r="H85" s="441">
        <v>7.04</v>
      </c>
      <c r="I85" s="443">
        <v>4.1775000000000002</v>
      </c>
      <c r="J85" s="443">
        <v>4.7850000000000001</v>
      </c>
      <c r="K85" s="443">
        <v>6.4266666666666659</v>
      </c>
    </row>
    <row r="86" spans="1:11">
      <c r="A86" s="442">
        <v>44136</v>
      </c>
      <c r="B86" s="441">
        <v>4.25</v>
      </c>
      <c r="C86" s="441">
        <v>13.77</v>
      </c>
      <c r="D86" s="441">
        <v>10.29</v>
      </c>
      <c r="E86" s="441">
        <v>7.04</v>
      </c>
      <c r="F86" s="441">
        <v>12.07</v>
      </c>
      <c r="G86" s="441">
        <v>5.94</v>
      </c>
      <c r="H86" s="441">
        <v>6.58</v>
      </c>
      <c r="I86" s="443">
        <v>4.3774999999999995</v>
      </c>
      <c r="J86" s="443">
        <v>4.8550000000000004</v>
      </c>
      <c r="K86" s="443">
        <v>6.55</v>
      </c>
    </row>
    <row r="87" spans="1:11">
      <c r="A87" s="442">
        <v>44166</v>
      </c>
      <c r="B87" s="441">
        <v>4.25</v>
      </c>
      <c r="C87" s="441">
        <v>13.41</v>
      </c>
      <c r="D87" s="441">
        <v>10.050000000000001</v>
      </c>
      <c r="E87" s="441">
        <v>7.21</v>
      </c>
      <c r="F87" s="441">
        <v>11.67</v>
      </c>
      <c r="G87" s="441">
        <v>6.25</v>
      </c>
      <c r="H87" s="441">
        <v>6.77</v>
      </c>
      <c r="I87" s="443">
        <v>4.3049999999999997</v>
      </c>
      <c r="J87" s="443">
        <v>4.6999999999999993</v>
      </c>
      <c r="K87" s="443">
        <v>6.2450000000000001</v>
      </c>
    </row>
    <row r="88" spans="1:11">
      <c r="A88" s="442">
        <v>44197</v>
      </c>
      <c r="B88" s="441">
        <v>4.25</v>
      </c>
      <c r="C88" s="441">
        <v>13.51</v>
      </c>
      <c r="D88" s="441">
        <v>10.63</v>
      </c>
      <c r="E88" s="441">
        <v>8.24</v>
      </c>
      <c r="F88" s="441">
        <v>12.14</v>
      </c>
      <c r="G88" s="441">
        <v>6.1</v>
      </c>
      <c r="H88" s="441">
        <v>6.98</v>
      </c>
      <c r="I88" s="443">
        <v>4.1150000000000002</v>
      </c>
      <c r="J88" s="443">
        <v>4.6850000000000005</v>
      </c>
      <c r="K88" s="443">
        <v>6.3550000000000004</v>
      </c>
    </row>
    <row r="89" spans="1:11">
      <c r="A89" s="442">
        <v>44228</v>
      </c>
      <c r="B89" s="441">
        <v>4.25</v>
      </c>
      <c r="C89" s="441">
        <v>13.55</v>
      </c>
      <c r="D89" s="441">
        <v>10.210000000000001</v>
      </c>
      <c r="E89" s="441">
        <v>8.16</v>
      </c>
      <c r="F89" s="441">
        <v>11.93</v>
      </c>
      <c r="G89" s="441">
        <v>6</v>
      </c>
      <c r="H89" s="441">
        <v>7.23</v>
      </c>
      <c r="I89" s="443">
        <v>4.2924999999999995</v>
      </c>
      <c r="J89" s="443">
        <v>4.9350000000000005</v>
      </c>
      <c r="K89" s="443">
        <v>6.6300000000000017</v>
      </c>
    </row>
    <row r="90" spans="1:11">
      <c r="A90" s="442">
        <v>44256</v>
      </c>
      <c r="B90" s="441">
        <v>4.5</v>
      </c>
      <c r="C90" s="441">
        <v>13.04</v>
      </c>
      <c r="D90" s="441">
        <v>10.16</v>
      </c>
      <c r="E90" s="441">
        <v>7.97</v>
      </c>
      <c r="F90" s="441">
        <v>11.82</v>
      </c>
      <c r="G90" s="441">
        <v>6.03</v>
      </c>
      <c r="H90" s="441">
        <v>6.98</v>
      </c>
      <c r="I90" s="443">
        <v>4.6074999999999999</v>
      </c>
      <c r="J90" s="443">
        <v>5.44</v>
      </c>
      <c r="K90" s="443">
        <v>7.03</v>
      </c>
    </row>
    <row r="91" spans="1:11">
      <c r="A91" s="442">
        <v>44287</v>
      </c>
      <c r="B91" s="441">
        <v>5</v>
      </c>
      <c r="C91" s="441">
        <v>13.65</v>
      </c>
      <c r="D91" s="441">
        <v>10.1</v>
      </c>
      <c r="E91" s="441">
        <v>8.49</v>
      </c>
      <c r="F91" s="441">
        <v>12.1</v>
      </c>
      <c r="G91" s="441">
        <v>6.11</v>
      </c>
      <c r="H91" s="441">
        <v>7.07</v>
      </c>
      <c r="I91" s="443">
        <v>4.9275000000000002</v>
      </c>
      <c r="J91" s="443">
        <v>5.9849999999999994</v>
      </c>
      <c r="K91" s="443">
        <v>7.2616666666666658</v>
      </c>
    </row>
    <row r="92" spans="1:11">
      <c r="A92" s="442">
        <v>44317</v>
      </c>
      <c r="B92" s="441">
        <v>5</v>
      </c>
      <c r="C92" s="441">
        <v>13.73</v>
      </c>
      <c r="D92" s="441">
        <v>10.44</v>
      </c>
      <c r="E92" s="441">
        <v>8.6</v>
      </c>
      <c r="F92" s="441">
        <v>12.42</v>
      </c>
      <c r="G92" s="441">
        <v>6.49</v>
      </c>
      <c r="H92" s="441">
        <v>7.21</v>
      </c>
      <c r="I92" s="443">
        <v>5.2324999999999999</v>
      </c>
      <c r="J92" s="443">
        <v>6</v>
      </c>
      <c r="K92" s="443">
        <v>7.173333333333332</v>
      </c>
    </row>
    <row r="93" spans="1:11">
      <c r="A93" s="442">
        <v>44348</v>
      </c>
      <c r="B93" s="441">
        <v>5.5</v>
      </c>
      <c r="C93" s="441">
        <v>13.42</v>
      </c>
      <c r="D93" s="441">
        <v>10.18</v>
      </c>
      <c r="E93" s="441">
        <v>9.5399999999999991</v>
      </c>
      <c r="F93" s="441">
        <v>12.61</v>
      </c>
      <c r="G93" s="441">
        <v>6.63</v>
      </c>
      <c r="H93" s="441">
        <v>7.63</v>
      </c>
      <c r="I93" s="443">
        <v>5.8199999999999994</v>
      </c>
      <c r="J93" s="443">
        <v>6.2750000000000004</v>
      </c>
      <c r="K93" s="443">
        <v>7.2749999999999995</v>
      </c>
    </row>
    <row r="94" spans="1:11">
      <c r="A94" s="442">
        <v>44378</v>
      </c>
      <c r="B94" s="441">
        <v>6.5</v>
      </c>
      <c r="C94" s="441">
        <v>13.82</v>
      </c>
      <c r="D94" s="441">
        <v>10.75</v>
      </c>
      <c r="E94" s="441">
        <v>10.41</v>
      </c>
      <c r="F94" s="441">
        <v>12.89</v>
      </c>
      <c r="G94" s="441">
        <v>7.21</v>
      </c>
      <c r="H94" s="441">
        <v>7.69</v>
      </c>
      <c r="I94" s="443">
        <v>5.99</v>
      </c>
      <c r="J94" s="443">
        <v>6.8249999999999993</v>
      </c>
      <c r="K94" s="443">
        <v>7.2216666666666667</v>
      </c>
    </row>
    <row r="95" spans="1:11">
      <c r="A95" s="442">
        <v>44409</v>
      </c>
      <c r="B95" s="441">
        <v>6.5</v>
      </c>
      <c r="C95" s="441">
        <v>14.19</v>
      </c>
      <c r="D95" s="441">
        <v>10.79</v>
      </c>
      <c r="E95" s="441">
        <v>10.41</v>
      </c>
      <c r="F95" s="441">
        <v>13.1</v>
      </c>
      <c r="G95" s="441">
        <v>7.98</v>
      </c>
      <c r="H95" s="441">
        <v>8.3699999999999992</v>
      </c>
      <c r="I95" s="443">
        <v>6.5475000000000003</v>
      </c>
      <c r="J95" s="443">
        <v>6.76</v>
      </c>
      <c r="K95" s="443">
        <v>7.0216666666666656</v>
      </c>
    </row>
    <row r="96" spans="1:11">
      <c r="A96" s="442">
        <v>44440</v>
      </c>
      <c r="B96" s="441">
        <v>6.75</v>
      </c>
      <c r="C96" s="441">
        <v>14.34</v>
      </c>
      <c r="D96" s="441">
        <v>10.66</v>
      </c>
      <c r="E96" s="441">
        <v>10.45</v>
      </c>
      <c r="F96" s="441">
        <v>13.15</v>
      </c>
      <c r="G96" s="441">
        <v>7.99</v>
      </c>
      <c r="H96" s="441">
        <v>8.36</v>
      </c>
      <c r="I96" s="443">
        <v>6.5324999999999998</v>
      </c>
      <c r="J96" s="443">
        <v>6.79</v>
      </c>
      <c r="K96" s="443">
        <v>7.1916666666666664</v>
      </c>
    </row>
    <row r="97" spans="1:11">
      <c r="A97" s="442">
        <v>44470</v>
      </c>
      <c r="B97" s="441">
        <v>7.5</v>
      </c>
      <c r="C97" s="441">
        <v>14.71</v>
      </c>
      <c r="D97" s="441">
        <v>10.76</v>
      </c>
      <c r="E97" s="441">
        <v>11.48</v>
      </c>
      <c r="F97" s="441">
        <v>13.34</v>
      </c>
      <c r="G97" s="441">
        <v>8.14</v>
      </c>
      <c r="H97" s="441">
        <v>8.69</v>
      </c>
      <c r="I97" s="443">
        <v>7.1375000000000002</v>
      </c>
      <c r="J97" s="443">
        <v>7.23</v>
      </c>
      <c r="K97" s="443">
        <v>7.6183333333333332</v>
      </c>
    </row>
    <row r="98" spans="1:11">
      <c r="A98" s="442">
        <v>44501</v>
      </c>
      <c r="B98" s="441">
        <v>7.5</v>
      </c>
      <c r="C98" s="441">
        <v>15.18</v>
      </c>
      <c r="D98" s="441">
        <v>10.83</v>
      </c>
      <c r="E98" s="441">
        <v>11.55</v>
      </c>
      <c r="F98" s="441">
        <v>13.65</v>
      </c>
      <c r="G98" s="441">
        <v>8.4499999999999993</v>
      </c>
      <c r="H98" s="441">
        <v>8.52</v>
      </c>
      <c r="I98" s="443">
        <v>8.0024999999999995</v>
      </c>
      <c r="J98" s="443">
        <v>8.4450000000000003</v>
      </c>
      <c r="K98" s="443">
        <v>8.3183333333333334</v>
      </c>
    </row>
    <row r="99" spans="1:11">
      <c r="A99" s="442">
        <v>44531</v>
      </c>
      <c r="B99" s="441">
        <v>8.5</v>
      </c>
      <c r="C99" s="441">
        <v>15.04</v>
      </c>
      <c r="D99" s="441">
        <v>10.73</v>
      </c>
      <c r="E99" s="441">
        <v>12.42</v>
      </c>
      <c r="F99" s="441">
        <v>13.89</v>
      </c>
      <c r="G99" s="441">
        <v>9.01</v>
      </c>
      <c r="H99" s="441">
        <v>8.85</v>
      </c>
      <c r="I99" s="443">
        <v>8.1300000000000008</v>
      </c>
      <c r="J99" s="443">
        <v>8.7200000000000006</v>
      </c>
      <c r="K99" s="443">
        <v>8.3383333333333329</v>
      </c>
    </row>
    <row r="100" spans="1:11">
      <c r="A100" s="442">
        <v>44562</v>
      </c>
      <c r="B100" s="441">
        <v>8.5</v>
      </c>
      <c r="C100" s="441">
        <v>15.33</v>
      </c>
      <c r="D100" s="441">
        <v>11.5</v>
      </c>
      <c r="E100" s="441">
        <v>12.98</v>
      </c>
      <c r="F100" s="441">
        <v>14.36</v>
      </c>
      <c r="G100" s="441">
        <v>9.84</v>
      </c>
      <c r="H100" s="441">
        <v>9.77</v>
      </c>
      <c r="I100" s="443">
        <v>7.7825000000000006</v>
      </c>
      <c r="J100" s="443">
        <v>8.24</v>
      </c>
      <c r="K100" s="443">
        <v>8.3616666666666646</v>
      </c>
    </row>
    <row r="101" spans="1:11">
      <c r="A101" s="442">
        <v>44593</v>
      </c>
      <c r="B101" s="441">
        <v>20</v>
      </c>
      <c r="C101" s="441">
        <v>15.48</v>
      </c>
      <c r="D101" s="441">
        <v>11.39</v>
      </c>
      <c r="E101" s="441">
        <v>13.89</v>
      </c>
      <c r="F101" s="441">
        <v>14.88</v>
      </c>
      <c r="G101" s="441">
        <v>11.46</v>
      </c>
      <c r="H101" s="441">
        <v>10.53</v>
      </c>
      <c r="I101" s="443">
        <v>9.7100000000000009</v>
      </c>
      <c r="J101" s="443">
        <v>9.6350000000000016</v>
      </c>
      <c r="K101" s="443">
        <v>9.3299999999999983</v>
      </c>
    </row>
    <row r="102" spans="1:11">
      <c r="A102" s="442">
        <v>44621</v>
      </c>
      <c r="B102" s="441">
        <v>20</v>
      </c>
      <c r="C102" s="441">
        <v>24.32</v>
      </c>
      <c r="D102" s="441">
        <v>11.41</v>
      </c>
      <c r="E102" s="441">
        <v>21.68</v>
      </c>
      <c r="F102" s="441">
        <v>24.9</v>
      </c>
      <c r="G102" s="441">
        <v>18.7</v>
      </c>
      <c r="H102" s="441">
        <v>13.15</v>
      </c>
      <c r="I102" s="443">
        <v>16.9025</v>
      </c>
      <c r="J102" s="443">
        <v>15.55</v>
      </c>
      <c r="K102" s="443">
        <v>13.453333333333333</v>
      </c>
    </row>
    <row r="103" spans="1:11">
      <c r="A103" s="442">
        <v>44652</v>
      </c>
      <c r="B103" s="441">
        <v>17</v>
      </c>
      <c r="C103" s="441">
        <v>25.79</v>
      </c>
      <c r="D103" s="441">
        <v>15.2</v>
      </c>
      <c r="E103" s="441">
        <v>21.08</v>
      </c>
      <c r="F103" s="441">
        <v>23.64</v>
      </c>
      <c r="G103" s="441">
        <v>15.2</v>
      </c>
      <c r="H103" s="441">
        <v>12.9</v>
      </c>
      <c r="I103" s="443">
        <v>14.334999999999999</v>
      </c>
      <c r="J103" s="443">
        <v>12.5</v>
      </c>
      <c r="K103" s="443">
        <v>11.404999999999999</v>
      </c>
    </row>
    <row r="104" spans="1:11">
      <c r="A104" s="442">
        <v>44682</v>
      </c>
      <c r="B104" s="441">
        <v>11</v>
      </c>
      <c r="C104" s="441">
        <v>24.65</v>
      </c>
      <c r="D104" s="441">
        <v>15.14</v>
      </c>
      <c r="E104" s="441">
        <v>20.61</v>
      </c>
      <c r="F104" s="441">
        <v>20.420000000000002</v>
      </c>
      <c r="G104" s="441">
        <v>13.6</v>
      </c>
      <c r="H104" s="441">
        <v>11.97</v>
      </c>
      <c r="I104" s="443">
        <v>11.925000000000001</v>
      </c>
      <c r="J104" s="443">
        <v>9.8650000000000002</v>
      </c>
      <c r="K104" s="443">
        <v>10.321666666666667</v>
      </c>
    </row>
    <row r="105" spans="1:11">
      <c r="A105" s="442">
        <v>44713</v>
      </c>
      <c r="B105" s="441">
        <v>9.5</v>
      </c>
      <c r="C105" s="441">
        <v>21.23</v>
      </c>
      <c r="D105" s="441">
        <v>13.9</v>
      </c>
      <c r="E105" s="441">
        <v>17.989999999999998</v>
      </c>
      <c r="F105" s="441">
        <v>17.29</v>
      </c>
      <c r="G105" s="441">
        <v>11.43</v>
      </c>
      <c r="H105" s="441">
        <v>9.7100000000000009</v>
      </c>
      <c r="I105" s="443">
        <v>9.99</v>
      </c>
      <c r="J105" s="443">
        <v>9.42</v>
      </c>
      <c r="K105" s="443">
        <v>9.24</v>
      </c>
    </row>
    <row r="106" spans="1:11">
      <c r="A106" s="442">
        <v>44743</v>
      </c>
      <c r="B106" s="441">
        <v>8</v>
      </c>
      <c r="C106" s="441">
        <v>18.079999999999998</v>
      </c>
      <c r="D106" s="441">
        <v>12.56</v>
      </c>
      <c r="E106" s="441">
        <v>18.2</v>
      </c>
      <c r="F106" s="441">
        <v>16.22</v>
      </c>
      <c r="G106" s="441">
        <v>10.57</v>
      </c>
      <c r="H106" s="441">
        <v>9.75</v>
      </c>
      <c r="I106" s="443">
        <v>8.6374999999999993</v>
      </c>
      <c r="J106" s="443">
        <v>8.66</v>
      </c>
      <c r="K106" s="443">
        <v>8.8450000000000006</v>
      </c>
    </row>
    <row r="107" spans="1:11">
      <c r="A107" s="442">
        <v>44774</v>
      </c>
      <c r="B107" s="441">
        <v>8</v>
      </c>
      <c r="C107" s="441">
        <v>18.48</v>
      </c>
      <c r="D107" s="441">
        <v>12.26</v>
      </c>
      <c r="E107" s="441">
        <v>18.2</v>
      </c>
      <c r="F107" s="441">
        <v>15.84</v>
      </c>
      <c r="G107" s="441">
        <v>9.81</v>
      </c>
      <c r="H107" s="441">
        <v>8.4600000000000009</v>
      </c>
      <c r="I107" s="443">
        <v>7.2625000000000002</v>
      </c>
      <c r="J107" s="443">
        <v>7.6899999999999995</v>
      </c>
      <c r="K107" s="443">
        <v>8.8683333333333323</v>
      </c>
    </row>
    <row r="108" spans="1:11">
      <c r="A108" s="442">
        <v>44805</v>
      </c>
      <c r="B108" s="441">
        <v>7.5</v>
      </c>
      <c r="C108" s="441">
        <v>18.350000000000001</v>
      </c>
      <c r="D108" s="441">
        <v>11.8</v>
      </c>
      <c r="E108" s="441">
        <v>17.32</v>
      </c>
      <c r="F108" s="441">
        <v>15.28</v>
      </c>
      <c r="G108" s="441">
        <v>9.4600000000000009</v>
      </c>
      <c r="H108" s="441">
        <v>8.7899999999999991</v>
      </c>
      <c r="I108" s="443">
        <v>7.6775000000000002</v>
      </c>
      <c r="J108" s="443">
        <v>7.9550000000000001</v>
      </c>
      <c r="K108" s="443">
        <v>9.0983333333333327</v>
      </c>
    </row>
    <row r="109" spans="1:11">
      <c r="A109" s="442">
        <v>44835</v>
      </c>
      <c r="B109" s="441">
        <v>7.5</v>
      </c>
      <c r="C109" s="441">
        <v>17.98</v>
      </c>
      <c r="D109" s="441">
        <v>12.06</v>
      </c>
      <c r="E109" s="441">
        <v>16.18</v>
      </c>
      <c r="F109" s="441">
        <v>14.78</v>
      </c>
      <c r="G109" s="441">
        <v>9.18</v>
      </c>
      <c r="H109" s="441">
        <v>9.07</v>
      </c>
      <c r="I109" s="443">
        <v>8.3650000000000002</v>
      </c>
      <c r="J109" s="443">
        <v>8.9450000000000003</v>
      </c>
      <c r="K109" s="443">
        <v>10.508333333333335</v>
      </c>
    </row>
    <row r="110" spans="1:11">
      <c r="A110" s="442">
        <v>44866</v>
      </c>
      <c r="B110" s="441">
        <v>7.5</v>
      </c>
      <c r="C110" s="441">
        <v>19.11</v>
      </c>
      <c r="D110" s="441">
        <v>12.14</v>
      </c>
      <c r="E110" s="441">
        <v>16.329999999999998</v>
      </c>
      <c r="F110" s="441">
        <v>14.53</v>
      </c>
      <c r="G110" s="441">
        <v>9.33</v>
      </c>
      <c r="H110" s="441">
        <v>8.6199999999999992</v>
      </c>
      <c r="I110" s="443">
        <v>7.6</v>
      </c>
      <c r="J110" s="443">
        <v>8.3550000000000004</v>
      </c>
      <c r="K110" s="443">
        <v>10.216666666666669</v>
      </c>
    </row>
    <row r="111" spans="1:11">
      <c r="A111" s="442">
        <v>44896</v>
      </c>
      <c r="B111" s="441">
        <v>7.5</v>
      </c>
      <c r="C111" s="441">
        <v>17.43</v>
      </c>
      <c r="D111" s="441">
        <v>11.56</v>
      </c>
      <c r="E111" s="441">
        <v>17.04</v>
      </c>
      <c r="F111" s="441">
        <v>14.48</v>
      </c>
      <c r="G111" s="441">
        <v>8.93</v>
      </c>
      <c r="H111" s="441">
        <v>8.56</v>
      </c>
      <c r="I111" s="443">
        <v>7.1675000000000004</v>
      </c>
      <c r="J111" s="443">
        <v>8.1950000000000003</v>
      </c>
      <c r="K111" s="443">
        <v>10.246666666666668</v>
      </c>
    </row>
    <row r="112" spans="1:11">
      <c r="A112" s="442">
        <v>44927</v>
      </c>
      <c r="B112" s="441">
        <v>7.5</v>
      </c>
      <c r="C112" s="441">
        <v>19.53</v>
      </c>
      <c r="D112" s="441">
        <v>13.18</v>
      </c>
      <c r="E112" s="441">
        <v>17.28</v>
      </c>
      <c r="F112" s="441">
        <v>14.33</v>
      </c>
      <c r="G112" s="441">
        <v>9.7899999999999991</v>
      </c>
      <c r="H112" s="441">
        <v>8.23</v>
      </c>
      <c r="I112" s="443">
        <v>6.7924999999999986</v>
      </c>
      <c r="J112" s="443">
        <v>8.0050000000000008</v>
      </c>
      <c r="K112" s="443">
        <v>10.278333333333334</v>
      </c>
    </row>
    <row r="113" spans="1:11">
      <c r="A113" s="442">
        <v>44958</v>
      </c>
      <c r="B113" s="441">
        <v>7.5</v>
      </c>
      <c r="C113" s="441">
        <v>19.13</v>
      </c>
      <c r="D113" s="441">
        <v>12.45</v>
      </c>
      <c r="E113" s="441">
        <v>15.45</v>
      </c>
      <c r="F113" s="441">
        <v>14.4</v>
      </c>
      <c r="G113" s="441">
        <v>9.5399999999999991</v>
      </c>
      <c r="H113" s="441">
        <v>8.9499999999999993</v>
      </c>
      <c r="I113" s="443">
        <v>7.1224999999999996</v>
      </c>
      <c r="J113" s="443">
        <v>8.1349999999999998</v>
      </c>
      <c r="K113" s="443">
        <v>10.705</v>
      </c>
    </row>
    <row r="114" spans="1:11">
      <c r="A114" s="442">
        <v>44986</v>
      </c>
      <c r="B114" s="441">
        <v>7.5</v>
      </c>
      <c r="C114" s="441">
        <v>18.96</v>
      </c>
      <c r="D114" s="441">
        <v>12.43</v>
      </c>
      <c r="E114" s="441">
        <v>16.2</v>
      </c>
      <c r="F114" s="441">
        <v>14.33</v>
      </c>
      <c r="G114" s="441">
        <v>9.59</v>
      </c>
      <c r="H114" s="441">
        <v>8.8800000000000008</v>
      </c>
      <c r="I114" s="443">
        <v>7.4050000000000002</v>
      </c>
      <c r="J114" s="443">
        <v>8.5399999999999991</v>
      </c>
      <c r="K114" s="443">
        <v>10.906666666666666</v>
      </c>
    </row>
    <row r="115" spans="1:11">
      <c r="A115" s="442">
        <v>45017</v>
      </c>
      <c r="B115" s="441">
        <v>7.5</v>
      </c>
      <c r="C115" s="441">
        <v>19.48</v>
      </c>
      <c r="D115" s="441">
        <v>12.45</v>
      </c>
      <c r="E115" s="441">
        <v>16.510000000000002</v>
      </c>
      <c r="F115" s="441">
        <v>14.11</v>
      </c>
      <c r="G115" s="441">
        <v>9.86</v>
      </c>
      <c r="H115" s="441">
        <v>9.11</v>
      </c>
      <c r="I115" s="443">
        <v>7.67</v>
      </c>
      <c r="J115" s="443">
        <v>8.504999999999999</v>
      </c>
      <c r="K115" s="443">
        <v>10.841666666666667</v>
      </c>
    </row>
    <row r="116" spans="1:11">
      <c r="A116" s="442">
        <v>45047</v>
      </c>
      <c r="B116" s="441">
        <v>7.5</v>
      </c>
      <c r="C116" s="441">
        <v>19.690000000000001</v>
      </c>
      <c r="D116" s="441">
        <v>12.68</v>
      </c>
      <c r="E116" s="441">
        <v>12.62</v>
      </c>
      <c r="F116" s="441">
        <v>14.01</v>
      </c>
      <c r="G116" s="441">
        <v>9.83</v>
      </c>
      <c r="H116" s="441">
        <v>9.09</v>
      </c>
      <c r="I116" s="443">
        <v>7.3725000000000005</v>
      </c>
      <c r="J116" s="443">
        <v>8.2449999999999992</v>
      </c>
      <c r="K116" s="443">
        <v>10.943333333333333</v>
      </c>
    </row>
    <row r="117" spans="1:11">
      <c r="A117" s="442">
        <v>45078</v>
      </c>
      <c r="B117" s="441">
        <v>7.5</v>
      </c>
      <c r="C117" s="441">
        <v>19.420000000000002</v>
      </c>
      <c r="D117" s="441">
        <v>12.51</v>
      </c>
      <c r="E117" s="441">
        <v>11.33</v>
      </c>
      <c r="F117" s="441">
        <v>13.89</v>
      </c>
      <c r="G117" s="441">
        <v>9.4600000000000009</v>
      </c>
      <c r="H117" s="441">
        <v>9.4700000000000006</v>
      </c>
      <c r="I117" s="443">
        <v>7.7075000000000005</v>
      </c>
      <c r="J117" s="443">
        <v>8.4450000000000003</v>
      </c>
      <c r="K117" s="443">
        <v>10.938333333333333</v>
      </c>
    </row>
    <row r="118" spans="1:11">
      <c r="A118" s="442">
        <v>45108</v>
      </c>
      <c r="B118" s="441">
        <v>8.5</v>
      </c>
      <c r="C118" s="441">
        <v>19.04</v>
      </c>
      <c r="D118" s="441">
        <v>12.33</v>
      </c>
      <c r="E118" s="441">
        <v>11.1</v>
      </c>
      <c r="F118" s="441">
        <v>13.86</v>
      </c>
      <c r="G118" s="441">
        <v>9.7100000000000009</v>
      </c>
      <c r="H118" s="441">
        <v>9.3699999999999992</v>
      </c>
      <c r="I118" s="443">
        <v>7.8</v>
      </c>
      <c r="J118" s="443">
        <v>8.84</v>
      </c>
      <c r="K118" s="443">
        <v>11.15</v>
      </c>
    </row>
    <row r="119" spans="1:11">
      <c r="A119" s="442">
        <v>45139</v>
      </c>
      <c r="B119" s="441">
        <v>12</v>
      </c>
      <c r="C119" s="441">
        <v>19.89</v>
      </c>
      <c r="D119" s="441">
        <v>12.12</v>
      </c>
      <c r="E119" s="441">
        <v>12.83</v>
      </c>
      <c r="F119" s="441">
        <v>14.65</v>
      </c>
      <c r="G119" s="441">
        <v>12.24</v>
      </c>
      <c r="H119" s="441">
        <v>11.24</v>
      </c>
      <c r="I119" s="443">
        <v>8.5033333333333339</v>
      </c>
      <c r="J119" s="443">
        <v>9.620000000000001</v>
      </c>
      <c r="K119" s="443">
        <v>11.204999999999998</v>
      </c>
    </row>
    <row r="120" spans="1:11">
      <c r="A120" s="442">
        <v>45170</v>
      </c>
      <c r="B120" s="441">
        <v>13</v>
      </c>
      <c r="C120" s="441">
        <v>20.6</v>
      </c>
      <c r="D120" s="441">
        <v>12.25</v>
      </c>
      <c r="E120" s="441">
        <v>14.58</v>
      </c>
      <c r="F120" s="441">
        <v>15.93</v>
      </c>
      <c r="G120" s="441">
        <v>13.64</v>
      </c>
      <c r="H120" s="441">
        <v>12.01</v>
      </c>
      <c r="I120" s="443">
        <v>10.549999999999999</v>
      </c>
      <c r="J120" s="443">
        <v>10.905000000000001</v>
      </c>
      <c r="K120" s="443">
        <v>11.466666666666667</v>
      </c>
    </row>
    <row r="121" spans="1:11">
      <c r="A121" s="442">
        <v>45200</v>
      </c>
      <c r="B121" s="441">
        <v>15</v>
      </c>
      <c r="C121" s="441">
        <v>20.94</v>
      </c>
      <c r="D121" s="441">
        <v>13.37</v>
      </c>
      <c r="E121" s="441">
        <v>10.55</v>
      </c>
      <c r="F121" s="441">
        <v>16.3</v>
      </c>
      <c r="G121" s="441">
        <v>14.45</v>
      </c>
      <c r="H121" s="441">
        <v>12.48</v>
      </c>
      <c r="I121" s="443">
        <v>12.553333333333335</v>
      </c>
      <c r="J121" s="443">
        <v>12.48</v>
      </c>
      <c r="K121" s="443">
        <v>11.971666666666666</v>
      </c>
    </row>
    <row r="122" spans="1:11">
      <c r="A122" s="442">
        <v>45231</v>
      </c>
      <c r="B122" s="441">
        <v>15</v>
      </c>
      <c r="C122" s="441">
        <v>21.29</v>
      </c>
      <c r="D122" s="441">
        <v>13.5</v>
      </c>
      <c r="E122" s="441">
        <v>9.8000000000000007</v>
      </c>
      <c r="F122" s="441">
        <v>17.510000000000002</v>
      </c>
      <c r="G122" s="441">
        <v>15.25</v>
      </c>
      <c r="H122" s="441">
        <v>12.46</v>
      </c>
      <c r="I122" s="443">
        <v>12.949999999999998</v>
      </c>
      <c r="J122" s="443">
        <v>12.59</v>
      </c>
      <c r="K122" s="443">
        <v>12.31</v>
      </c>
    </row>
    <row r="123" spans="1:11">
      <c r="A123" s="442">
        <v>45261</v>
      </c>
      <c r="B123" s="441">
        <v>16</v>
      </c>
      <c r="C123" s="441">
        <v>21.03</v>
      </c>
      <c r="D123" s="441">
        <v>13.62</v>
      </c>
      <c r="E123" s="441">
        <v>10.55</v>
      </c>
      <c r="F123" s="441">
        <v>17.809999999999999</v>
      </c>
      <c r="G123" s="441">
        <v>16.11</v>
      </c>
      <c r="H123" s="441">
        <v>14.09</v>
      </c>
      <c r="I123" s="443">
        <v>12.696666666666667</v>
      </c>
      <c r="J123" s="443">
        <v>11.99</v>
      </c>
      <c r="K123" s="443">
        <v>11.850000000000001</v>
      </c>
    </row>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7AE93-C24F-4749-9E52-FBBD378F3FEB}">
  <dimension ref="A1:Q42"/>
  <sheetViews>
    <sheetView workbookViewId="0">
      <pane xSplit="2" ySplit="2" topLeftCell="C3" activePane="bottomRight" state="frozen"/>
      <selection pane="topRight"/>
      <selection pane="bottomLeft"/>
      <selection pane="bottomRight" activeCell="E14" sqref="E14"/>
    </sheetView>
  </sheetViews>
  <sheetFormatPr defaultRowHeight="14.4"/>
  <cols>
    <col min="1" max="1" width="18.109375" style="179" customWidth="1"/>
    <col min="2" max="2" width="7.33203125" style="179" customWidth="1"/>
    <col min="3" max="3" width="16.88671875" style="179" bestFit="1" customWidth="1"/>
    <col min="4" max="5" width="18" style="179" bestFit="1" customWidth="1"/>
    <col min="6" max="7" width="16.88671875" style="179" customWidth="1"/>
    <col min="8" max="255" width="8.88671875" style="179"/>
    <col min="256" max="256" width="19" style="179" customWidth="1"/>
    <col min="257" max="257" width="18.109375" style="179" customWidth="1"/>
    <col min="258" max="258" width="3.33203125" style="179" customWidth="1"/>
    <col min="259" max="261" width="16" style="179" customWidth="1"/>
    <col min="262" max="263" width="16.88671875" style="179" customWidth="1"/>
    <col min="264" max="511" width="8.88671875" style="179"/>
    <col min="512" max="512" width="19" style="179" customWidth="1"/>
    <col min="513" max="513" width="18.109375" style="179" customWidth="1"/>
    <col min="514" max="514" width="3.33203125" style="179" customWidth="1"/>
    <col min="515" max="517" width="16" style="179" customWidth="1"/>
    <col min="518" max="519" width="16.88671875" style="179" customWidth="1"/>
    <col min="520" max="767" width="8.88671875" style="179"/>
    <col min="768" max="768" width="19" style="179" customWidth="1"/>
    <col min="769" max="769" width="18.109375" style="179" customWidth="1"/>
    <col min="770" max="770" width="3.33203125" style="179" customWidth="1"/>
    <col min="771" max="773" width="16" style="179" customWidth="1"/>
    <col min="774" max="775" width="16.88671875" style="179" customWidth="1"/>
    <col min="776" max="1023" width="8.88671875" style="179"/>
    <col min="1024" max="1024" width="19" style="179" customWidth="1"/>
    <col min="1025" max="1025" width="18.109375" style="179" customWidth="1"/>
    <col min="1026" max="1026" width="3.33203125" style="179" customWidth="1"/>
    <col min="1027" max="1029" width="16" style="179" customWidth="1"/>
    <col min="1030" max="1031" width="16.88671875" style="179" customWidth="1"/>
    <col min="1032" max="1279" width="8.88671875" style="179"/>
    <col min="1280" max="1280" width="19" style="179" customWidth="1"/>
    <col min="1281" max="1281" width="18.109375" style="179" customWidth="1"/>
    <col min="1282" max="1282" width="3.33203125" style="179" customWidth="1"/>
    <col min="1283" max="1285" width="16" style="179" customWidth="1"/>
    <col min="1286" max="1287" width="16.88671875" style="179" customWidth="1"/>
    <col min="1288" max="1535" width="8.88671875" style="179"/>
    <col min="1536" max="1536" width="19" style="179" customWidth="1"/>
    <col min="1537" max="1537" width="18.109375" style="179" customWidth="1"/>
    <col min="1538" max="1538" width="3.33203125" style="179" customWidth="1"/>
    <col min="1539" max="1541" width="16" style="179" customWidth="1"/>
    <col min="1542" max="1543" width="16.88671875" style="179" customWidth="1"/>
    <col min="1544" max="1791" width="8.88671875" style="179"/>
    <col min="1792" max="1792" width="19" style="179" customWidth="1"/>
    <col min="1793" max="1793" width="18.109375" style="179" customWidth="1"/>
    <col min="1794" max="1794" width="3.33203125" style="179" customWidth="1"/>
    <col min="1795" max="1797" width="16" style="179" customWidth="1"/>
    <col min="1798" max="1799" width="16.88671875" style="179" customWidth="1"/>
    <col min="1800" max="2047" width="8.88671875" style="179"/>
    <col min="2048" max="2048" width="19" style="179" customWidth="1"/>
    <col min="2049" max="2049" width="18.109375" style="179" customWidth="1"/>
    <col min="2050" max="2050" width="3.33203125" style="179" customWidth="1"/>
    <col min="2051" max="2053" width="16" style="179" customWidth="1"/>
    <col min="2054" max="2055" width="16.88671875" style="179" customWidth="1"/>
    <col min="2056" max="2303" width="8.88671875" style="179"/>
    <col min="2304" max="2304" width="19" style="179" customWidth="1"/>
    <col min="2305" max="2305" width="18.109375" style="179" customWidth="1"/>
    <col min="2306" max="2306" width="3.33203125" style="179" customWidth="1"/>
    <col min="2307" max="2309" width="16" style="179" customWidth="1"/>
    <col min="2310" max="2311" width="16.88671875" style="179" customWidth="1"/>
    <col min="2312" max="2559" width="8.88671875" style="179"/>
    <col min="2560" max="2560" width="19" style="179" customWidth="1"/>
    <col min="2561" max="2561" width="18.109375" style="179" customWidth="1"/>
    <col min="2562" max="2562" width="3.33203125" style="179" customWidth="1"/>
    <col min="2563" max="2565" width="16" style="179" customWidth="1"/>
    <col min="2566" max="2567" width="16.88671875" style="179" customWidth="1"/>
    <col min="2568" max="2815" width="8.88671875" style="179"/>
    <col min="2816" max="2816" width="19" style="179" customWidth="1"/>
    <col min="2817" max="2817" width="18.109375" style="179" customWidth="1"/>
    <col min="2818" max="2818" width="3.33203125" style="179" customWidth="1"/>
    <col min="2819" max="2821" width="16" style="179" customWidth="1"/>
    <col min="2822" max="2823" width="16.88671875" style="179" customWidth="1"/>
    <col min="2824" max="3071" width="8.88671875" style="179"/>
    <col min="3072" max="3072" width="19" style="179" customWidth="1"/>
    <col min="3073" max="3073" width="18.109375" style="179" customWidth="1"/>
    <col min="3074" max="3074" width="3.33203125" style="179" customWidth="1"/>
    <col min="3075" max="3077" width="16" style="179" customWidth="1"/>
    <col min="3078" max="3079" width="16.88671875" style="179" customWidth="1"/>
    <col min="3080" max="3327" width="8.88671875" style="179"/>
    <col min="3328" max="3328" width="19" style="179" customWidth="1"/>
    <col min="3329" max="3329" width="18.109375" style="179" customWidth="1"/>
    <col min="3330" max="3330" width="3.33203125" style="179" customWidth="1"/>
    <col min="3331" max="3333" width="16" style="179" customWidth="1"/>
    <col min="3334" max="3335" width="16.88671875" style="179" customWidth="1"/>
    <col min="3336" max="3583" width="8.88671875" style="179"/>
    <col min="3584" max="3584" width="19" style="179" customWidth="1"/>
    <col min="3585" max="3585" width="18.109375" style="179" customWidth="1"/>
    <col min="3586" max="3586" width="3.33203125" style="179" customWidth="1"/>
    <col min="3587" max="3589" width="16" style="179" customWidth="1"/>
    <col min="3590" max="3591" width="16.88671875" style="179" customWidth="1"/>
    <col min="3592" max="3839" width="8.88671875" style="179"/>
    <col min="3840" max="3840" width="19" style="179" customWidth="1"/>
    <col min="3841" max="3841" width="18.109375" style="179" customWidth="1"/>
    <col min="3842" max="3842" width="3.33203125" style="179" customWidth="1"/>
    <col min="3843" max="3845" width="16" style="179" customWidth="1"/>
    <col min="3846" max="3847" width="16.88671875" style="179" customWidth="1"/>
    <col min="3848" max="4095" width="8.88671875" style="179"/>
    <col min="4096" max="4096" width="19" style="179" customWidth="1"/>
    <col min="4097" max="4097" width="18.109375" style="179" customWidth="1"/>
    <col min="4098" max="4098" width="3.33203125" style="179" customWidth="1"/>
    <col min="4099" max="4101" width="16" style="179" customWidth="1"/>
    <col min="4102" max="4103" width="16.88671875" style="179" customWidth="1"/>
    <col min="4104" max="4351" width="8.88671875" style="179"/>
    <col min="4352" max="4352" width="19" style="179" customWidth="1"/>
    <col min="4353" max="4353" width="18.109375" style="179" customWidth="1"/>
    <col min="4354" max="4354" width="3.33203125" style="179" customWidth="1"/>
    <col min="4355" max="4357" width="16" style="179" customWidth="1"/>
    <col min="4358" max="4359" width="16.88671875" style="179" customWidth="1"/>
    <col min="4360" max="4607" width="8.88671875" style="179"/>
    <col min="4608" max="4608" width="19" style="179" customWidth="1"/>
    <col min="4609" max="4609" width="18.109375" style="179" customWidth="1"/>
    <col min="4610" max="4610" width="3.33203125" style="179" customWidth="1"/>
    <col min="4611" max="4613" width="16" style="179" customWidth="1"/>
    <col min="4614" max="4615" width="16.88671875" style="179" customWidth="1"/>
    <col min="4616" max="4863" width="8.88671875" style="179"/>
    <col min="4864" max="4864" width="19" style="179" customWidth="1"/>
    <col min="4865" max="4865" width="18.109375" style="179" customWidth="1"/>
    <col min="4866" max="4866" width="3.33203125" style="179" customWidth="1"/>
    <col min="4867" max="4869" width="16" style="179" customWidth="1"/>
    <col min="4870" max="4871" width="16.88671875" style="179" customWidth="1"/>
    <col min="4872" max="5119" width="8.88671875" style="179"/>
    <col min="5120" max="5120" width="19" style="179" customWidth="1"/>
    <col min="5121" max="5121" width="18.109375" style="179" customWidth="1"/>
    <col min="5122" max="5122" width="3.33203125" style="179" customWidth="1"/>
    <col min="5123" max="5125" width="16" style="179" customWidth="1"/>
    <col min="5126" max="5127" width="16.88671875" style="179" customWidth="1"/>
    <col min="5128" max="5375" width="8.88671875" style="179"/>
    <col min="5376" max="5376" width="19" style="179" customWidth="1"/>
    <col min="5377" max="5377" width="18.109375" style="179" customWidth="1"/>
    <col min="5378" max="5378" width="3.33203125" style="179" customWidth="1"/>
    <col min="5379" max="5381" width="16" style="179" customWidth="1"/>
    <col min="5382" max="5383" width="16.88671875" style="179" customWidth="1"/>
    <col min="5384" max="5631" width="8.88671875" style="179"/>
    <col min="5632" max="5632" width="19" style="179" customWidth="1"/>
    <col min="5633" max="5633" width="18.109375" style="179" customWidth="1"/>
    <col min="5634" max="5634" width="3.33203125" style="179" customWidth="1"/>
    <col min="5635" max="5637" width="16" style="179" customWidth="1"/>
    <col min="5638" max="5639" width="16.88671875" style="179" customWidth="1"/>
    <col min="5640" max="5887" width="8.88671875" style="179"/>
    <col min="5888" max="5888" width="19" style="179" customWidth="1"/>
    <col min="5889" max="5889" width="18.109375" style="179" customWidth="1"/>
    <col min="5890" max="5890" width="3.33203125" style="179" customWidth="1"/>
    <col min="5891" max="5893" width="16" style="179" customWidth="1"/>
    <col min="5894" max="5895" width="16.88671875" style="179" customWidth="1"/>
    <col min="5896" max="6143" width="8.88671875" style="179"/>
    <col min="6144" max="6144" width="19" style="179" customWidth="1"/>
    <col min="6145" max="6145" width="18.109375" style="179" customWidth="1"/>
    <col min="6146" max="6146" width="3.33203125" style="179" customWidth="1"/>
    <col min="6147" max="6149" width="16" style="179" customWidth="1"/>
    <col min="6150" max="6151" width="16.88671875" style="179" customWidth="1"/>
    <col min="6152" max="6399" width="8.88671875" style="179"/>
    <col min="6400" max="6400" width="19" style="179" customWidth="1"/>
    <col min="6401" max="6401" width="18.109375" style="179" customWidth="1"/>
    <col min="6402" max="6402" width="3.33203125" style="179" customWidth="1"/>
    <col min="6403" max="6405" width="16" style="179" customWidth="1"/>
    <col min="6406" max="6407" width="16.88671875" style="179" customWidth="1"/>
    <col min="6408" max="6655" width="8.88671875" style="179"/>
    <col min="6656" max="6656" width="19" style="179" customWidth="1"/>
    <col min="6657" max="6657" width="18.109375" style="179" customWidth="1"/>
    <col min="6658" max="6658" width="3.33203125" style="179" customWidth="1"/>
    <col min="6659" max="6661" width="16" style="179" customWidth="1"/>
    <col min="6662" max="6663" width="16.88671875" style="179" customWidth="1"/>
    <col min="6664" max="6911" width="8.88671875" style="179"/>
    <col min="6912" max="6912" width="19" style="179" customWidth="1"/>
    <col min="6913" max="6913" width="18.109375" style="179" customWidth="1"/>
    <col min="6914" max="6914" width="3.33203125" style="179" customWidth="1"/>
    <col min="6915" max="6917" width="16" style="179" customWidth="1"/>
    <col min="6918" max="6919" width="16.88671875" style="179" customWidth="1"/>
    <col min="6920" max="7167" width="8.88671875" style="179"/>
    <col min="7168" max="7168" width="19" style="179" customWidth="1"/>
    <col min="7169" max="7169" width="18.109375" style="179" customWidth="1"/>
    <col min="7170" max="7170" width="3.33203125" style="179" customWidth="1"/>
    <col min="7171" max="7173" width="16" style="179" customWidth="1"/>
    <col min="7174" max="7175" width="16.88671875" style="179" customWidth="1"/>
    <col min="7176" max="7423" width="8.88671875" style="179"/>
    <col min="7424" max="7424" width="19" style="179" customWidth="1"/>
    <col min="7425" max="7425" width="18.109375" style="179" customWidth="1"/>
    <col min="7426" max="7426" width="3.33203125" style="179" customWidth="1"/>
    <col min="7427" max="7429" width="16" style="179" customWidth="1"/>
    <col min="7430" max="7431" width="16.88671875" style="179" customWidth="1"/>
    <col min="7432" max="7679" width="8.88671875" style="179"/>
    <col min="7680" max="7680" width="19" style="179" customWidth="1"/>
    <col min="7681" max="7681" width="18.109375" style="179" customWidth="1"/>
    <col min="7682" max="7682" width="3.33203125" style="179" customWidth="1"/>
    <col min="7683" max="7685" width="16" style="179" customWidth="1"/>
    <col min="7686" max="7687" width="16.88671875" style="179" customWidth="1"/>
    <col min="7688" max="7935" width="8.88671875" style="179"/>
    <col min="7936" max="7936" width="19" style="179" customWidth="1"/>
    <col min="7937" max="7937" width="18.109375" style="179" customWidth="1"/>
    <col min="7938" max="7938" width="3.33203125" style="179" customWidth="1"/>
    <col min="7939" max="7941" width="16" style="179" customWidth="1"/>
    <col min="7942" max="7943" width="16.88671875" style="179" customWidth="1"/>
    <col min="7944" max="8191" width="8.88671875" style="179"/>
    <col min="8192" max="8192" width="19" style="179" customWidth="1"/>
    <col min="8193" max="8193" width="18.109375" style="179" customWidth="1"/>
    <col min="8194" max="8194" width="3.33203125" style="179" customWidth="1"/>
    <col min="8195" max="8197" width="16" style="179" customWidth="1"/>
    <col min="8198" max="8199" width="16.88671875" style="179" customWidth="1"/>
    <col min="8200" max="8447" width="8.88671875" style="179"/>
    <col min="8448" max="8448" width="19" style="179" customWidth="1"/>
    <col min="8449" max="8449" width="18.109375" style="179" customWidth="1"/>
    <col min="8450" max="8450" width="3.33203125" style="179" customWidth="1"/>
    <col min="8451" max="8453" width="16" style="179" customWidth="1"/>
    <col min="8454" max="8455" width="16.88671875" style="179" customWidth="1"/>
    <col min="8456" max="8703" width="8.88671875" style="179"/>
    <col min="8704" max="8704" width="19" style="179" customWidth="1"/>
    <col min="8705" max="8705" width="18.109375" style="179" customWidth="1"/>
    <col min="8706" max="8706" width="3.33203125" style="179" customWidth="1"/>
    <col min="8707" max="8709" width="16" style="179" customWidth="1"/>
    <col min="8710" max="8711" width="16.88671875" style="179" customWidth="1"/>
    <col min="8712" max="8959" width="8.88671875" style="179"/>
    <col min="8960" max="8960" width="19" style="179" customWidth="1"/>
    <col min="8961" max="8961" width="18.109375" style="179" customWidth="1"/>
    <col min="8962" max="8962" width="3.33203125" style="179" customWidth="1"/>
    <col min="8963" max="8965" width="16" style="179" customWidth="1"/>
    <col min="8966" max="8967" width="16.88671875" style="179" customWidth="1"/>
    <col min="8968" max="9215" width="8.88671875" style="179"/>
    <col min="9216" max="9216" width="19" style="179" customWidth="1"/>
    <col min="9217" max="9217" width="18.109375" style="179" customWidth="1"/>
    <col min="9218" max="9218" width="3.33203125" style="179" customWidth="1"/>
    <col min="9219" max="9221" width="16" style="179" customWidth="1"/>
    <col min="9222" max="9223" width="16.88671875" style="179" customWidth="1"/>
    <col min="9224" max="9471" width="8.88671875" style="179"/>
    <col min="9472" max="9472" width="19" style="179" customWidth="1"/>
    <col min="9473" max="9473" width="18.109375" style="179" customWidth="1"/>
    <col min="9474" max="9474" width="3.33203125" style="179" customWidth="1"/>
    <col min="9475" max="9477" width="16" style="179" customWidth="1"/>
    <col min="9478" max="9479" width="16.88671875" style="179" customWidth="1"/>
    <col min="9480" max="9727" width="8.88671875" style="179"/>
    <col min="9728" max="9728" width="19" style="179" customWidth="1"/>
    <col min="9729" max="9729" width="18.109375" style="179" customWidth="1"/>
    <col min="9730" max="9730" width="3.33203125" style="179" customWidth="1"/>
    <col min="9731" max="9733" width="16" style="179" customWidth="1"/>
    <col min="9734" max="9735" width="16.88671875" style="179" customWidth="1"/>
    <col min="9736" max="9983" width="8.88671875" style="179"/>
    <col min="9984" max="9984" width="19" style="179" customWidth="1"/>
    <col min="9985" max="9985" width="18.109375" style="179" customWidth="1"/>
    <col min="9986" max="9986" width="3.33203125" style="179" customWidth="1"/>
    <col min="9987" max="9989" width="16" style="179" customWidth="1"/>
    <col min="9990" max="9991" width="16.88671875" style="179" customWidth="1"/>
    <col min="9992" max="10239" width="8.88671875" style="179"/>
    <col min="10240" max="10240" width="19" style="179" customWidth="1"/>
    <col min="10241" max="10241" width="18.109375" style="179" customWidth="1"/>
    <col min="10242" max="10242" width="3.33203125" style="179" customWidth="1"/>
    <col min="10243" max="10245" width="16" style="179" customWidth="1"/>
    <col min="10246" max="10247" width="16.88671875" style="179" customWidth="1"/>
    <col min="10248" max="10495" width="8.88671875" style="179"/>
    <col min="10496" max="10496" width="19" style="179" customWidth="1"/>
    <col min="10497" max="10497" width="18.109375" style="179" customWidth="1"/>
    <col min="10498" max="10498" width="3.33203125" style="179" customWidth="1"/>
    <col min="10499" max="10501" width="16" style="179" customWidth="1"/>
    <col min="10502" max="10503" width="16.88671875" style="179" customWidth="1"/>
    <col min="10504" max="10751" width="8.88671875" style="179"/>
    <col min="10752" max="10752" width="19" style="179" customWidth="1"/>
    <col min="10753" max="10753" width="18.109375" style="179" customWidth="1"/>
    <col min="10754" max="10754" width="3.33203125" style="179" customWidth="1"/>
    <col min="10755" max="10757" width="16" style="179" customWidth="1"/>
    <col min="10758" max="10759" width="16.88671875" style="179" customWidth="1"/>
    <col min="10760" max="11007" width="8.88671875" style="179"/>
    <col min="11008" max="11008" width="19" style="179" customWidth="1"/>
    <col min="11009" max="11009" width="18.109375" style="179" customWidth="1"/>
    <col min="11010" max="11010" width="3.33203125" style="179" customWidth="1"/>
    <col min="11011" max="11013" width="16" style="179" customWidth="1"/>
    <col min="11014" max="11015" width="16.88671875" style="179" customWidth="1"/>
    <col min="11016" max="11263" width="8.88671875" style="179"/>
    <col min="11264" max="11264" width="19" style="179" customWidth="1"/>
    <col min="11265" max="11265" width="18.109375" style="179" customWidth="1"/>
    <col min="11266" max="11266" width="3.33203125" style="179" customWidth="1"/>
    <col min="11267" max="11269" width="16" style="179" customWidth="1"/>
    <col min="11270" max="11271" width="16.88671875" style="179" customWidth="1"/>
    <col min="11272" max="11519" width="8.88671875" style="179"/>
    <col min="11520" max="11520" width="19" style="179" customWidth="1"/>
    <col min="11521" max="11521" width="18.109375" style="179" customWidth="1"/>
    <col min="11522" max="11522" width="3.33203125" style="179" customWidth="1"/>
    <col min="11523" max="11525" width="16" style="179" customWidth="1"/>
    <col min="11526" max="11527" width="16.88671875" style="179" customWidth="1"/>
    <col min="11528" max="11775" width="8.88671875" style="179"/>
    <col min="11776" max="11776" width="19" style="179" customWidth="1"/>
    <col min="11777" max="11777" width="18.109375" style="179" customWidth="1"/>
    <col min="11778" max="11778" width="3.33203125" style="179" customWidth="1"/>
    <col min="11779" max="11781" width="16" style="179" customWidth="1"/>
    <col min="11782" max="11783" width="16.88671875" style="179" customWidth="1"/>
    <col min="11784" max="12031" width="8.88671875" style="179"/>
    <col min="12032" max="12032" width="19" style="179" customWidth="1"/>
    <col min="12033" max="12033" width="18.109375" style="179" customWidth="1"/>
    <col min="12034" max="12034" width="3.33203125" style="179" customWidth="1"/>
    <col min="12035" max="12037" width="16" style="179" customWidth="1"/>
    <col min="12038" max="12039" width="16.88671875" style="179" customWidth="1"/>
    <col min="12040" max="12287" width="8.88671875" style="179"/>
    <col min="12288" max="12288" width="19" style="179" customWidth="1"/>
    <col min="12289" max="12289" width="18.109375" style="179" customWidth="1"/>
    <col min="12290" max="12290" width="3.33203125" style="179" customWidth="1"/>
    <col min="12291" max="12293" width="16" style="179" customWidth="1"/>
    <col min="12294" max="12295" width="16.88671875" style="179" customWidth="1"/>
    <col min="12296" max="12543" width="8.88671875" style="179"/>
    <col min="12544" max="12544" width="19" style="179" customWidth="1"/>
    <col min="12545" max="12545" width="18.109375" style="179" customWidth="1"/>
    <col min="12546" max="12546" width="3.33203125" style="179" customWidth="1"/>
    <col min="12547" max="12549" width="16" style="179" customWidth="1"/>
    <col min="12550" max="12551" width="16.88671875" style="179" customWidth="1"/>
    <col min="12552" max="12799" width="8.88671875" style="179"/>
    <col min="12800" max="12800" width="19" style="179" customWidth="1"/>
    <col min="12801" max="12801" width="18.109375" style="179" customWidth="1"/>
    <col min="12802" max="12802" width="3.33203125" style="179" customWidth="1"/>
    <col min="12803" max="12805" width="16" style="179" customWidth="1"/>
    <col min="12806" max="12807" width="16.88671875" style="179" customWidth="1"/>
    <col min="12808" max="13055" width="8.88671875" style="179"/>
    <col min="13056" max="13056" width="19" style="179" customWidth="1"/>
    <col min="13057" max="13057" width="18.109375" style="179" customWidth="1"/>
    <col min="13058" max="13058" width="3.33203125" style="179" customWidth="1"/>
    <col min="13059" max="13061" width="16" style="179" customWidth="1"/>
    <col min="13062" max="13063" width="16.88671875" style="179" customWidth="1"/>
    <col min="13064" max="13311" width="8.88671875" style="179"/>
    <col min="13312" max="13312" width="19" style="179" customWidth="1"/>
    <col min="13313" max="13313" width="18.109375" style="179" customWidth="1"/>
    <col min="13314" max="13314" width="3.33203125" style="179" customWidth="1"/>
    <col min="13315" max="13317" width="16" style="179" customWidth="1"/>
    <col min="13318" max="13319" width="16.88671875" style="179" customWidth="1"/>
    <col min="13320" max="13567" width="8.88671875" style="179"/>
    <col min="13568" max="13568" width="19" style="179" customWidth="1"/>
    <col min="13569" max="13569" width="18.109375" style="179" customWidth="1"/>
    <col min="13570" max="13570" width="3.33203125" style="179" customWidth="1"/>
    <col min="13571" max="13573" width="16" style="179" customWidth="1"/>
    <col min="13574" max="13575" width="16.88671875" style="179" customWidth="1"/>
    <col min="13576" max="13823" width="8.88671875" style="179"/>
    <col min="13824" max="13824" width="19" style="179" customWidth="1"/>
    <col min="13825" max="13825" width="18.109375" style="179" customWidth="1"/>
    <col min="13826" max="13826" width="3.33203125" style="179" customWidth="1"/>
    <col min="13827" max="13829" width="16" style="179" customWidth="1"/>
    <col min="13830" max="13831" width="16.88671875" style="179" customWidth="1"/>
    <col min="13832" max="14079" width="8.88671875" style="179"/>
    <col min="14080" max="14080" width="19" style="179" customWidth="1"/>
    <col min="14081" max="14081" width="18.109375" style="179" customWidth="1"/>
    <col min="14082" max="14082" width="3.33203125" style="179" customWidth="1"/>
    <col min="14083" max="14085" width="16" style="179" customWidth="1"/>
    <col min="14086" max="14087" width="16.88671875" style="179" customWidth="1"/>
    <col min="14088" max="14335" width="8.88671875" style="179"/>
    <col min="14336" max="14336" width="19" style="179" customWidth="1"/>
    <col min="14337" max="14337" width="18.109375" style="179" customWidth="1"/>
    <col min="14338" max="14338" width="3.33203125" style="179" customWidth="1"/>
    <col min="14339" max="14341" width="16" style="179" customWidth="1"/>
    <col min="14342" max="14343" width="16.88671875" style="179" customWidth="1"/>
    <col min="14344" max="14591" width="8.88671875" style="179"/>
    <col min="14592" max="14592" width="19" style="179" customWidth="1"/>
    <col min="14593" max="14593" width="18.109375" style="179" customWidth="1"/>
    <col min="14594" max="14594" width="3.33203125" style="179" customWidth="1"/>
    <col min="14595" max="14597" width="16" style="179" customWidth="1"/>
    <col min="14598" max="14599" width="16.88671875" style="179" customWidth="1"/>
    <col min="14600" max="14847" width="8.88671875" style="179"/>
    <col min="14848" max="14848" width="19" style="179" customWidth="1"/>
    <col min="14849" max="14849" width="18.109375" style="179" customWidth="1"/>
    <col min="14850" max="14850" width="3.33203125" style="179" customWidth="1"/>
    <col min="14851" max="14853" width="16" style="179" customWidth="1"/>
    <col min="14854" max="14855" width="16.88671875" style="179" customWidth="1"/>
    <col min="14856" max="15103" width="8.88671875" style="179"/>
    <col min="15104" max="15104" width="19" style="179" customWidth="1"/>
    <col min="15105" max="15105" width="18.109375" style="179" customWidth="1"/>
    <col min="15106" max="15106" width="3.33203125" style="179" customWidth="1"/>
    <col min="15107" max="15109" width="16" style="179" customWidth="1"/>
    <col min="15110" max="15111" width="16.88671875" style="179" customWidth="1"/>
    <col min="15112" max="15359" width="8.88671875" style="179"/>
    <col min="15360" max="15360" width="19" style="179" customWidth="1"/>
    <col min="15361" max="15361" width="18.109375" style="179" customWidth="1"/>
    <col min="15362" max="15362" width="3.33203125" style="179" customWidth="1"/>
    <col min="15363" max="15365" width="16" style="179" customWidth="1"/>
    <col min="15366" max="15367" width="16.88671875" style="179" customWidth="1"/>
    <col min="15368" max="15615" width="8.88671875" style="179"/>
    <col min="15616" max="15616" width="19" style="179" customWidth="1"/>
    <col min="15617" max="15617" width="18.109375" style="179" customWidth="1"/>
    <col min="15618" max="15618" width="3.33203125" style="179" customWidth="1"/>
    <col min="15619" max="15621" width="16" style="179" customWidth="1"/>
    <col min="15622" max="15623" width="16.88671875" style="179" customWidth="1"/>
    <col min="15624" max="15871" width="8.88671875" style="179"/>
    <col min="15872" max="15872" width="19" style="179" customWidth="1"/>
    <col min="15873" max="15873" width="18.109375" style="179" customWidth="1"/>
    <col min="15874" max="15874" width="3.33203125" style="179" customWidth="1"/>
    <col min="15875" max="15877" width="16" style="179" customWidth="1"/>
    <col min="15878" max="15879" width="16.88671875" style="179" customWidth="1"/>
    <col min="15880" max="16127" width="8.88671875" style="179"/>
    <col min="16128" max="16128" width="19" style="179" customWidth="1"/>
    <col min="16129" max="16129" width="18.109375" style="179" customWidth="1"/>
    <col min="16130" max="16130" width="3.33203125" style="179" customWidth="1"/>
    <col min="16131" max="16133" width="16" style="179" customWidth="1"/>
    <col min="16134" max="16135" width="16.88671875" style="179" customWidth="1"/>
    <col min="16136" max="16384" width="8.88671875" style="179"/>
  </cols>
  <sheetData>
    <row r="1" spans="1:17" ht="14.1" customHeight="1">
      <c r="A1" s="201" t="s">
        <v>793</v>
      </c>
      <c r="B1" s="444"/>
      <c r="C1" s="444"/>
      <c r="D1" s="445"/>
      <c r="E1" s="445"/>
      <c r="F1" s="445"/>
      <c r="G1" s="445"/>
      <c r="H1" s="445"/>
      <c r="I1" s="445"/>
      <c r="J1" s="445"/>
      <c r="K1" s="445"/>
      <c r="L1" s="445"/>
      <c r="M1" s="445"/>
      <c r="N1" s="445"/>
      <c r="O1" s="445"/>
      <c r="P1" s="445"/>
      <c r="Q1" s="445"/>
    </row>
    <row r="2" spans="1:17" ht="14.25" customHeight="1">
      <c r="A2" s="446"/>
      <c r="B2" s="446"/>
      <c r="C2" s="447" t="s">
        <v>518</v>
      </c>
      <c r="D2" s="447" t="s">
        <v>473</v>
      </c>
      <c r="E2" s="447" t="s">
        <v>423</v>
      </c>
      <c r="F2" s="447" t="s">
        <v>435</v>
      </c>
      <c r="G2" s="447" t="s">
        <v>447</v>
      </c>
      <c r="H2" s="447"/>
      <c r="I2" s="447"/>
      <c r="J2" s="447"/>
      <c r="K2" s="447"/>
      <c r="L2" s="447"/>
      <c r="M2" s="447"/>
      <c r="N2" s="447"/>
      <c r="O2" s="447"/>
      <c r="P2" s="447"/>
      <c r="Q2" s="447"/>
    </row>
    <row r="3" spans="1:17" ht="14.25" customHeight="1">
      <c r="A3" s="448" t="s">
        <v>659</v>
      </c>
      <c r="B3" s="447"/>
      <c r="C3" s="449">
        <v>7317298382.6793003</v>
      </c>
      <c r="D3" s="449">
        <v>10375493205.033241</v>
      </c>
      <c r="E3" s="449">
        <v>13267444728.0152</v>
      </c>
      <c r="F3" s="449">
        <v>17265950982.30994</v>
      </c>
      <c r="G3" s="449">
        <v>20057780527.797131</v>
      </c>
      <c r="H3" s="444"/>
      <c r="I3" s="444"/>
      <c r="J3" s="444"/>
      <c r="K3" s="444"/>
      <c r="L3" s="444"/>
      <c r="M3" s="445"/>
      <c r="N3" s="444"/>
      <c r="O3" s="444"/>
      <c r="P3" s="444"/>
      <c r="Q3" s="444"/>
    </row>
    <row r="4" spans="1:17" ht="14.25" customHeight="1">
      <c r="A4" s="448" t="s">
        <v>660</v>
      </c>
      <c r="B4" s="447"/>
      <c r="C4" s="449">
        <v>1797216062.2156701</v>
      </c>
      <c r="D4" s="449">
        <v>2418335370.3025398</v>
      </c>
      <c r="E4" s="449">
        <v>3041574712.0532498</v>
      </c>
      <c r="F4" s="449">
        <v>3837622222.22574</v>
      </c>
      <c r="G4" s="449">
        <v>4258447469.3697596</v>
      </c>
      <c r="H4" s="444"/>
      <c r="I4" s="444"/>
      <c r="J4" s="444"/>
      <c r="K4" s="444"/>
      <c r="L4" s="444"/>
      <c r="M4" s="445"/>
      <c r="N4" s="444"/>
      <c r="O4" s="444"/>
      <c r="P4" s="444"/>
      <c r="Q4" s="444"/>
    </row>
    <row r="5" spans="1:17" ht="14.25" customHeight="1">
      <c r="A5" s="448" t="s">
        <v>661</v>
      </c>
      <c r="B5" s="447"/>
      <c r="C5" s="449">
        <v>751203279.57049</v>
      </c>
      <c r="D5" s="449">
        <v>1113348384.9219401</v>
      </c>
      <c r="E5" s="449">
        <v>1361502905.3380098</v>
      </c>
      <c r="F5" s="449">
        <v>1666838437.98879</v>
      </c>
      <c r="G5" s="449">
        <v>2147936129.6273098</v>
      </c>
      <c r="H5" s="444"/>
      <c r="I5" s="444"/>
      <c r="J5" s="444"/>
      <c r="K5" s="444"/>
      <c r="L5" s="444"/>
      <c r="M5" s="445"/>
      <c r="N5" s="444"/>
      <c r="O5" s="444"/>
      <c r="P5" s="444"/>
      <c r="Q5" s="444"/>
    </row>
    <row r="6" spans="1:17" ht="14.25" customHeight="1">
      <c r="A6" s="448" t="s">
        <v>663</v>
      </c>
      <c r="B6" s="447"/>
      <c r="C6" s="449">
        <v>1436662397.4841099</v>
      </c>
      <c r="D6" s="449">
        <v>2171661469.5131798</v>
      </c>
      <c r="E6" s="449">
        <v>2678714504.82022</v>
      </c>
      <c r="F6" s="449">
        <v>3587096196.7796898</v>
      </c>
      <c r="G6" s="449">
        <v>4186331399.8421102</v>
      </c>
      <c r="H6" s="444"/>
      <c r="I6" s="444"/>
      <c r="J6" s="444"/>
      <c r="K6" s="444"/>
      <c r="L6" s="444"/>
      <c r="M6" s="445"/>
      <c r="N6" s="444"/>
      <c r="O6" s="444"/>
      <c r="P6" s="444"/>
      <c r="Q6" s="444"/>
    </row>
    <row r="7" spans="1:17" ht="14.25" customHeight="1">
      <c r="A7" s="448" t="s">
        <v>664</v>
      </c>
      <c r="B7" s="447"/>
      <c r="C7" s="449">
        <v>847354795.70866001</v>
      </c>
      <c r="D7" s="449">
        <v>1269097866.4303601</v>
      </c>
      <c r="E7" s="449">
        <v>1581875105.5959501</v>
      </c>
      <c r="F7" s="449">
        <v>2008684559.2951498</v>
      </c>
      <c r="G7" s="449">
        <v>2292265058.2228203</v>
      </c>
      <c r="H7" s="444"/>
      <c r="I7" s="444"/>
      <c r="J7" s="444"/>
      <c r="K7" s="444"/>
      <c r="L7" s="444"/>
      <c r="M7" s="445"/>
      <c r="N7" s="444"/>
      <c r="O7" s="444"/>
      <c r="P7" s="444"/>
      <c r="Q7" s="444"/>
    </row>
    <row r="8" spans="1:17" ht="14.25" customHeight="1">
      <c r="A8" s="448" t="s">
        <v>665</v>
      </c>
      <c r="B8" s="447"/>
      <c r="C8" s="449">
        <v>846421475.99875998</v>
      </c>
      <c r="D8" s="449">
        <v>1249223509.6294198</v>
      </c>
      <c r="E8" s="449">
        <v>1562441777.1396401</v>
      </c>
      <c r="F8" s="449">
        <v>1898982440.55371</v>
      </c>
      <c r="G8" s="449">
        <v>2266091170.8988299</v>
      </c>
      <c r="H8" s="444"/>
      <c r="I8" s="444"/>
      <c r="J8" s="444"/>
      <c r="K8" s="444"/>
      <c r="L8" s="444"/>
      <c r="M8" s="445"/>
      <c r="N8" s="444"/>
      <c r="O8" s="444"/>
      <c r="P8" s="444"/>
      <c r="Q8" s="444"/>
    </row>
    <row r="9" spans="1:17" ht="14.25" customHeight="1">
      <c r="A9" s="448" t="s">
        <v>666</v>
      </c>
      <c r="B9" s="447"/>
      <c r="C9" s="449">
        <v>592155320.24245</v>
      </c>
      <c r="D9" s="449">
        <v>818936445.46140003</v>
      </c>
      <c r="E9" s="449">
        <v>1022544887.5660801</v>
      </c>
      <c r="F9" s="449">
        <v>1153393889.7152901</v>
      </c>
      <c r="G9" s="449">
        <v>1404669631.8492701</v>
      </c>
      <c r="H9" s="444"/>
      <c r="I9" s="444"/>
      <c r="J9" s="444"/>
      <c r="K9" s="444"/>
      <c r="L9" s="444"/>
      <c r="M9" s="445"/>
      <c r="N9" s="444"/>
      <c r="O9" s="444"/>
      <c r="P9" s="444"/>
      <c r="Q9" s="444"/>
    </row>
    <row r="10" spans="1:17" ht="14.25" customHeight="1">
      <c r="A10" s="448" t="s">
        <v>662</v>
      </c>
      <c r="B10" s="447"/>
      <c r="C10" s="449">
        <v>230196679.54251</v>
      </c>
      <c r="D10" s="449">
        <v>305803407.92881</v>
      </c>
      <c r="E10" s="449">
        <v>362031722.73746002</v>
      </c>
      <c r="F10" s="449">
        <v>464031731.94233</v>
      </c>
      <c r="G10" s="449">
        <v>551803767.30115998</v>
      </c>
      <c r="H10" s="444"/>
      <c r="I10" s="444"/>
      <c r="J10" s="444"/>
      <c r="K10" s="444"/>
      <c r="L10" s="444"/>
      <c r="M10" s="445"/>
      <c r="N10" s="444"/>
      <c r="O10" s="444"/>
      <c r="P10" s="444"/>
      <c r="Q10" s="444"/>
    </row>
    <row r="11" spans="1:17" ht="36" customHeight="1">
      <c r="A11" s="448"/>
      <c r="B11" s="448"/>
      <c r="C11" s="450"/>
      <c r="D11" s="450"/>
      <c r="E11" s="450"/>
      <c r="F11" s="450"/>
      <c r="G11" s="450"/>
      <c r="H11" s="445"/>
      <c r="I11" s="445"/>
      <c r="J11" s="445"/>
      <c r="K11" s="445"/>
      <c r="L11" s="445"/>
      <c r="M11" s="445"/>
      <c r="N11" s="445"/>
      <c r="O11" s="445"/>
      <c r="P11" s="445"/>
      <c r="Q11" s="445"/>
    </row>
    <row r="12" spans="1:17" ht="36" customHeight="1">
      <c r="A12" s="448"/>
      <c r="B12" s="448"/>
      <c r="C12" s="451"/>
      <c r="D12" s="451"/>
      <c r="E12" s="451"/>
      <c r="F12" s="451"/>
      <c r="G12" s="451"/>
      <c r="H12" s="445"/>
      <c r="I12" s="445"/>
      <c r="J12" s="445"/>
      <c r="K12" s="445"/>
      <c r="L12" s="445"/>
      <c r="M12" s="445"/>
      <c r="N12" s="445"/>
      <c r="O12" s="445"/>
      <c r="P12" s="445"/>
      <c r="Q12" s="445"/>
    </row>
    <row r="13" spans="1:17" ht="36" customHeight="1">
      <c r="A13" s="448"/>
      <c r="B13" s="448"/>
      <c r="C13" s="450"/>
      <c r="D13" s="450"/>
      <c r="E13" s="450"/>
      <c r="F13" s="450"/>
      <c r="G13" s="450"/>
      <c r="H13" s="445"/>
      <c r="I13" s="445"/>
      <c r="J13" s="445"/>
      <c r="K13" s="445"/>
      <c r="L13" s="445"/>
      <c r="M13" s="445"/>
      <c r="N13" s="445"/>
      <c r="O13" s="445"/>
      <c r="P13" s="445"/>
      <c r="Q13" s="445"/>
    </row>
    <row r="14" spans="1:17" ht="36" customHeight="1">
      <c r="A14" s="448"/>
      <c r="B14" s="448"/>
      <c r="C14" s="451"/>
      <c r="D14" s="451"/>
      <c r="E14" s="451"/>
      <c r="F14" s="451"/>
      <c r="G14" s="451"/>
      <c r="H14" s="445"/>
      <c r="I14" s="452" t="s">
        <v>421</v>
      </c>
      <c r="J14" s="445"/>
      <c r="K14" s="445"/>
      <c r="L14" s="445"/>
      <c r="M14" s="445"/>
      <c r="N14" s="445"/>
      <c r="O14" s="445"/>
      <c r="P14" s="445"/>
      <c r="Q14" s="445"/>
    </row>
    <row r="15" spans="1:17" ht="36" customHeight="1">
      <c r="A15" s="448"/>
      <c r="B15" s="448"/>
      <c r="C15" s="450"/>
      <c r="D15" s="450"/>
      <c r="E15" s="450"/>
      <c r="F15" s="450"/>
      <c r="G15" s="450"/>
      <c r="H15" s="445"/>
      <c r="I15" s="445"/>
      <c r="J15" s="445"/>
      <c r="K15" s="445"/>
      <c r="L15" s="445"/>
      <c r="M15" s="445"/>
      <c r="N15" s="445"/>
      <c r="O15" s="445"/>
      <c r="P15" s="445"/>
      <c r="Q15" s="445"/>
    </row>
    <row r="16" spans="1:17" ht="36" customHeight="1">
      <c r="A16" s="448"/>
      <c r="B16" s="448"/>
      <c r="C16" s="451"/>
      <c r="D16" s="451"/>
      <c r="E16" s="451"/>
      <c r="F16" s="451"/>
      <c r="G16" s="451"/>
      <c r="H16" s="445"/>
      <c r="I16" s="445"/>
      <c r="J16" s="445"/>
      <c r="K16" s="445"/>
      <c r="L16" s="445"/>
      <c r="M16" s="445"/>
      <c r="N16" s="445"/>
      <c r="O16" s="445"/>
      <c r="P16" s="445"/>
      <c r="Q16" s="445"/>
    </row>
    <row r="17" spans="1:17" ht="36" customHeight="1">
      <c r="A17" s="448"/>
      <c r="B17" s="448"/>
      <c r="C17" s="450"/>
      <c r="D17" s="450"/>
      <c r="E17" s="450"/>
      <c r="F17" s="450"/>
      <c r="G17" s="450"/>
      <c r="H17" s="445"/>
      <c r="I17" s="445"/>
      <c r="J17" s="445"/>
      <c r="K17" s="445"/>
      <c r="L17" s="445"/>
      <c r="M17" s="445"/>
      <c r="N17" s="445"/>
      <c r="O17" s="445"/>
      <c r="P17" s="445"/>
      <c r="Q17" s="445"/>
    </row>
    <row r="18" spans="1:17" ht="36" customHeight="1">
      <c r="A18" s="448"/>
      <c r="B18" s="448"/>
      <c r="C18" s="451"/>
      <c r="D18" s="451"/>
      <c r="E18" s="451"/>
      <c r="F18" s="451"/>
      <c r="G18" s="451"/>
      <c r="H18" s="445"/>
      <c r="I18" s="445"/>
      <c r="J18" s="445"/>
      <c r="K18" s="445"/>
      <c r="L18" s="445"/>
      <c r="M18" s="445"/>
      <c r="N18" s="445"/>
      <c r="O18" s="445"/>
      <c r="P18" s="445"/>
      <c r="Q18" s="445"/>
    </row>
    <row r="19" spans="1:17" ht="15" customHeight="1">
      <c r="A19" s="448"/>
      <c r="B19" s="448"/>
      <c r="C19" s="450"/>
      <c r="D19" s="450"/>
      <c r="E19" s="450"/>
      <c r="F19" s="450"/>
      <c r="G19" s="450"/>
      <c r="H19" s="453"/>
      <c r="I19" s="453"/>
      <c r="J19" s="453"/>
      <c r="K19" s="453"/>
      <c r="L19" s="453"/>
      <c r="M19" s="445"/>
      <c r="N19" s="445"/>
      <c r="O19" s="445"/>
      <c r="P19" s="445"/>
      <c r="Q19" s="445"/>
    </row>
    <row r="20" spans="1:17" ht="15" customHeight="1">
      <c r="A20" s="448"/>
      <c r="B20" s="448"/>
      <c r="C20" s="451"/>
      <c r="D20" s="451"/>
      <c r="E20" s="451"/>
      <c r="F20" s="451"/>
      <c r="G20" s="451"/>
      <c r="H20" s="453"/>
      <c r="I20" s="453"/>
      <c r="J20" s="453"/>
      <c r="K20" s="453"/>
      <c r="L20" s="453"/>
      <c r="M20" s="445"/>
      <c r="N20" s="445"/>
      <c r="O20" s="445"/>
      <c r="P20" s="445"/>
      <c r="Q20" s="445"/>
    </row>
    <row r="21" spans="1:17" ht="15" customHeight="1">
      <c r="A21" s="448"/>
      <c r="B21" s="448"/>
      <c r="C21" s="450"/>
      <c r="D21" s="450"/>
      <c r="E21" s="450"/>
      <c r="F21" s="450"/>
      <c r="G21" s="450"/>
      <c r="H21" s="453"/>
      <c r="I21" s="453"/>
      <c r="J21" s="453"/>
      <c r="K21" s="453"/>
      <c r="L21" s="453"/>
      <c r="M21" s="445"/>
      <c r="N21" s="445"/>
      <c r="O21" s="445"/>
      <c r="P21" s="445"/>
      <c r="Q21" s="445"/>
    </row>
    <row r="22" spans="1:17" ht="15" customHeight="1">
      <c r="A22" s="448"/>
      <c r="B22" s="448"/>
      <c r="C22" s="451"/>
      <c r="D22" s="451"/>
      <c r="E22" s="451"/>
      <c r="F22" s="451"/>
      <c r="G22" s="451"/>
      <c r="H22" s="453"/>
      <c r="I22" s="453"/>
      <c r="J22" s="453"/>
      <c r="K22" s="453"/>
      <c r="L22" s="453"/>
      <c r="M22" s="445"/>
      <c r="N22" s="445"/>
      <c r="O22" s="445"/>
      <c r="P22" s="445"/>
      <c r="Q22" s="445"/>
    </row>
    <row r="23" spans="1:17" ht="15" customHeight="1">
      <c r="A23" s="448"/>
      <c r="B23" s="448"/>
      <c r="C23" s="450"/>
      <c r="D23" s="450"/>
      <c r="E23" s="450"/>
      <c r="F23" s="450"/>
      <c r="G23" s="450"/>
      <c r="H23" s="453"/>
      <c r="I23" s="453"/>
      <c r="J23" s="453"/>
      <c r="K23" s="453"/>
      <c r="L23" s="453"/>
      <c r="M23" s="445"/>
      <c r="N23" s="445"/>
      <c r="O23" s="445"/>
      <c r="P23" s="445"/>
      <c r="Q23" s="445"/>
    </row>
    <row r="24" spans="1:17" ht="15" customHeight="1">
      <c r="A24" s="448"/>
      <c r="B24" s="448"/>
      <c r="C24" s="451"/>
      <c r="D24" s="451"/>
      <c r="E24" s="451"/>
      <c r="F24" s="451"/>
      <c r="G24" s="451"/>
      <c r="H24" s="453"/>
      <c r="I24" s="453"/>
      <c r="J24" s="453"/>
      <c r="K24" s="453"/>
      <c r="L24" s="453"/>
      <c r="M24" s="445"/>
      <c r="N24" s="445"/>
      <c r="O24" s="445"/>
      <c r="P24" s="445"/>
      <c r="Q24" s="445"/>
    </row>
    <row r="25" spans="1:17" ht="15" customHeight="1">
      <c r="A25" s="448"/>
      <c r="B25" s="448"/>
      <c r="C25" s="450"/>
      <c r="D25" s="450"/>
      <c r="E25" s="450"/>
      <c r="F25" s="450"/>
      <c r="G25" s="450"/>
      <c r="H25" s="453"/>
      <c r="I25" s="453"/>
      <c r="J25" s="453"/>
      <c r="K25" s="453"/>
      <c r="L25" s="453"/>
      <c r="M25" s="445"/>
      <c r="N25" s="445"/>
      <c r="O25" s="445"/>
      <c r="P25" s="445"/>
      <c r="Q25" s="445"/>
    </row>
    <row r="26" spans="1:17" ht="15" customHeight="1">
      <c r="A26" s="448"/>
      <c r="B26" s="448"/>
      <c r="C26" s="451"/>
      <c r="D26" s="451"/>
      <c r="E26" s="451"/>
      <c r="F26" s="451"/>
      <c r="G26" s="451"/>
      <c r="H26" s="453"/>
      <c r="I26" s="453"/>
      <c r="J26" s="453"/>
      <c r="K26" s="453"/>
      <c r="L26" s="453"/>
      <c r="M26" s="445"/>
      <c r="N26" s="445"/>
      <c r="O26" s="445"/>
      <c r="P26" s="445"/>
      <c r="Q26" s="445"/>
    </row>
    <row r="27" spans="1:17" ht="36" customHeight="1">
      <c r="A27" s="448"/>
      <c r="B27" s="448"/>
      <c r="C27" s="450"/>
      <c r="D27" s="450"/>
      <c r="E27" s="450"/>
      <c r="F27" s="450"/>
      <c r="G27" s="450"/>
      <c r="H27" s="445"/>
      <c r="I27" s="445"/>
      <c r="J27" s="445"/>
      <c r="K27" s="445"/>
      <c r="L27" s="445"/>
      <c r="M27" s="445"/>
      <c r="N27" s="445"/>
      <c r="O27" s="445"/>
      <c r="P27" s="445"/>
      <c r="Q27" s="445"/>
    </row>
    <row r="28" spans="1:17" ht="36" customHeight="1">
      <c r="A28" s="448"/>
      <c r="B28" s="448"/>
      <c r="C28" s="451"/>
      <c r="D28" s="451"/>
      <c r="E28" s="451"/>
      <c r="F28" s="451"/>
      <c r="G28" s="451"/>
      <c r="H28" s="445"/>
      <c r="I28" s="445"/>
      <c r="J28" s="445"/>
      <c r="K28" s="445"/>
      <c r="L28" s="445"/>
      <c r="M28" s="445"/>
      <c r="N28" s="445"/>
      <c r="O28" s="445"/>
      <c r="P28" s="445"/>
      <c r="Q28" s="445"/>
    </row>
    <row r="29" spans="1:17" ht="36" customHeight="1">
      <c r="A29" s="448"/>
      <c r="B29" s="448"/>
      <c r="C29" s="450"/>
      <c r="D29" s="450"/>
      <c r="E29" s="450"/>
      <c r="F29" s="450"/>
      <c r="G29" s="450"/>
      <c r="H29" s="445"/>
      <c r="I29" s="445"/>
      <c r="J29" s="445"/>
      <c r="K29" s="445"/>
      <c r="L29" s="445"/>
      <c r="M29" s="445"/>
      <c r="N29" s="445"/>
      <c r="O29" s="445"/>
      <c r="P29" s="445"/>
      <c r="Q29" s="445"/>
    </row>
    <row r="30" spans="1:17" ht="36" customHeight="1">
      <c r="A30" s="448"/>
      <c r="B30" s="448"/>
      <c r="C30" s="451"/>
      <c r="D30" s="451"/>
      <c r="E30" s="451"/>
      <c r="F30" s="451"/>
      <c r="G30" s="451"/>
      <c r="H30" s="445"/>
      <c r="I30" s="445"/>
      <c r="J30" s="445"/>
      <c r="K30" s="445"/>
      <c r="L30" s="445"/>
      <c r="M30" s="445"/>
      <c r="N30" s="445"/>
      <c r="O30" s="445"/>
      <c r="P30" s="445"/>
      <c r="Q30" s="445"/>
    </row>
    <row r="31" spans="1:17" ht="36" customHeight="1">
      <c r="A31" s="448"/>
      <c r="B31" s="448"/>
      <c r="C31" s="450"/>
      <c r="D31" s="450"/>
      <c r="E31" s="450"/>
      <c r="F31" s="450"/>
      <c r="G31" s="450"/>
      <c r="H31" s="445"/>
      <c r="I31" s="445"/>
      <c r="J31" s="445"/>
      <c r="K31" s="445"/>
      <c r="L31" s="445"/>
      <c r="M31" s="445"/>
      <c r="N31" s="445"/>
      <c r="O31" s="445"/>
      <c r="P31" s="445"/>
      <c r="Q31" s="445"/>
    </row>
    <row r="32" spans="1:17" ht="36" customHeight="1">
      <c r="A32" s="448"/>
      <c r="B32" s="448"/>
      <c r="C32" s="451"/>
      <c r="D32" s="451"/>
      <c r="E32" s="451"/>
      <c r="F32" s="451"/>
      <c r="G32" s="451"/>
      <c r="H32" s="445"/>
      <c r="I32" s="445"/>
      <c r="J32" s="445"/>
      <c r="K32" s="445"/>
      <c r="L32" s="445"/>
      <c r="M32" s="445"/>
      <c r="N32" s="445"/>
      <c r="O32" s="445"/>
      <c r="P32" s="445"/>
      <c r="Q32" s="445"/>
    </row>
    <row r="33" spans="1:17" ht="36" customHeight="1">
      <c r="A33" s="448"/>
      <c r="B33" s="448"/>
      <c r="C33" s="450"/>
      <c r="D33" s="450"/>
      <c r="E33" s="450"/>
      <c r="F33" s="450"/>
      <c r="G33" s="450"/>
      <c r="H33" s="445"/>
      <c r="I33" s="445"/>
      <c r="J33" s="445"/>
      <c r="K33" s="445"/>
      <c r="L33" s="445"/>
      <c r="M33" s="445"/>
      <c r="N33" s="445"/>
      <c r="O33" s="445"/>
      <c r="P33" s="445"/>
      <c r="Q33" s="445"/>
    </row>
    <row r="34" spans="1:17" ht="36" customHeight="1">
      <c r="A34" s="448"/>
      <c r="B34" s="448"/>
      <c r="C34" s="451"/>
      <c r="D34" s="451"/>
      <c r="E34" s="451"/>
      <c r="F34" s="451"/>
      <c r="G34" s="451"/>
      <c r="H34" s="445"/>
      <c r="I34" s="445"/>
      <c r="J34" s="445"/>
      <c r="K34" s="445"/>
      <c r="L34" s="445"/>
      <c r="M34" s="445"/>
      <c r="N34" s="445"/>
      <c r="O34" s="445"/>
      <c r="P34" s="445"/>
      <c r="Q34" s="445"/>
    </row>
    <row r="35" spans="1:17" ht="36" customHeight="1">
      <c r="A35" s="448"/>
      <c r="B35" s="448"/>
      <c r="C35" s="450"/>
      <c r="D35" s="450"/>
      <c r="E35" s="450"/>
      <c r="F35" s="450"/>
      <c r="G35" s="450"/>
      <c r="H35" s="453"/>
      <c r="I35" s="453"/>
      <c r="J35" s="453"/>
      <c r="K35" s="453"/>
      <c r="L35" s="453"/>
      <c r="M35" s="445"/>
      <c r="N35" s="445"/>
      <c r="O35" s="445"/>
      <c r="P35" s="445"/>
      <c r="Q35" s="445"/>
    </row>
    <row r="36" spans="1:17" ht="36" customHeight="1">
      <c r="A36" s="448"/>
      <c r="B36" s="448"/>
      <c r="C36" s="451"/>
      <c r="D36" s="451"/>
      <c r="E36" s="451"/>
      <c r="F36" s="451"/>
      <c r="G36" s="451"/>
      <c r="H36" s="453"/>
      <c r="I36" s="453"/>
      <c r="J36" s="453"/>
      <c r="K36" s="453"/>
      <c r="L36" s="453"/>
      <c r="M36" s="445"/>
      <c r="N36" s="445"/>
      <c r="O36" s="445"/>
      <c r="P36" s="445"/>
      <c r="Q36" s="445"/>
    </row>
    <row r="37" spans="1:17" ht="36" customHeight="1">
      <c r="A37" s="448"/>
      <c r="B37" s="448"/>
      <c r="C37" s="450"/>
      <c r="D37" s="450"/>
      <c r="E37" s="450"/>
      <c r="F37" s="450"/>
      <c r="G37" s="450"/>
      <c r="H37" s="453"/>
      <c r="I37" s="453"/>
      <c r="J37" s="453"/>
      <c r="K37" s="453"/>
      <c r="L37" s="453"/>
      <c r="M37" s="445"/>
      <c r="N37" s="445"/>
      <c r="O37" s="445"/>
      <c r="P37" s="445"/>
      <c r="Q37" s="445"/>
    </row>
    <row r="38" spans="1:17" ht="36" customHeight="1">
      <c r="A38" s="448"/>
      <c r="B38" s="448"/>
      <c r="C38" s="451"/>
      <c r="D38" s="451"/>
      <c r="E38" s="451"/>
      <c r="F38" s="451"/>
      <c r="G38" s="451"/>
      <c r="H38" s="453"/>
      <c r="I38" s="453"/>
      <c r="J38" s="453"/>
      <c r="K38" s="453"/>
      <c r="L38" s="453"/>
      <c r="M38" s="445"/>
      <c r="N38" s="445"/>
      <c r="O38" s="445"/>
      <c r="P38" s="445"/>
      <c r="Q38" s="445"/>
    </row>
    <row r="39" spans="1:17" ht="36" customHeight="1">
      <c r="A39" s="448"/>
      <c r="B39" s="448"/>
      <c r="C39" s="450"/>
      <c r="D39" s="450"/>
      <c r="E39" s="450"/>
      <c r="F39" s="450"/>
      <c r="G39" s="450"/>
      <c r="H39" s="453"/>
      <c r="I39" s="453"/>
      <c r="J39" s="453"/>
      <c r="K39" s="453"/>
      <c r="L39" s="453"/>
      <c r="M39" s="445"/>
      <c r="N39" s="445"/>
      <c r="O39" s="445"/>
      <c r="P39" s="445"/>
      <c r="Q39" s="445"/>
    </row>
    <row r="40" spans="1:17" ht="36" customHeight="1">
      <c r="A40" s="448"/>
      <c r="B40" s="448"/>
      <c r="C40" s="451"/>
      <c r="D40" s="451"/>
      <c r="E40" s="451"/>
      <c r="F40" s="451"/>
      <c r="G40" s="451"/>
      <c r="H40" s="453"/>
      <c r="I40" s="453"/>
      <c r="J40" s="453"/>
      <c r="K40" s="453"/>
      <c r="L40" s="453"/>
      <c r="M40" s="445"/>
      <c r="N40" s="445"/>
      <c r="O40" s="445"/>
      <c r="P40" s="445"/>
      <c r="Q40" s="445"/>
    </row>
    <row r="41" spans="1:17" ht="36" customHeight="1">
      <c r="A41" s="448"/>
      <c r="B41" s="448"/>
      <c r="C41" s="450"/>
      <c r="D41" s="450"/>
      <c r="E41" s="450"/>
      <c r="F41" s="450"/>
      <c r="G41" s="450"/>
      <c r="H41" s="453"/>
      <c r="I41" s="453"/>
      <c r="J41" s="453"/>
      <c r="K41" s="453"/>
      <c r="L41" s="453"/>
      <c r="M41" s="445"/>
      <c r="N41" s="445"/>
      <c r="O41" s="445"/>
      <c r="P41" s="445"/>
      <c r="Q41" s="445"/>
    </row>
    <row r="42" spans="1:17" ht="36" customHeight="1">
      <c r="A42" s="448"/>
      <c r="B42" s="448"/>
      <c r="C42" s="451"/>
      <c r="D42" s="451"/>
      <c r="E42" s="451"/>
      <c r="F42" s="451"/>
      <c r="G42" s="451"/>
      <c r="H42" s="453"/>
      <c r="I42" s="453"/>
      <c r="J42" s="453"/>
      <c r="K42" s="453"/>
      <c r="L42" s="453"/>
      <c r="M42" s="445"/>
      <c r="N42" s="445"/>
      <c r="O42" s="445"/>
      <c r="P42" s="445"/>
      <c r="Q42" s="445"/>
    </row>
  </sheetData>
  <mergeCells count="1">
    <mergeCell ref="A2:B2"/>
  </mergeCells>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B3AD0-25DE-4CEB-AA45-6B0EA3089CC6}">
  <dimension ref="A1:J11"/>
  <sheetViews>
    <sheetView zoomScaleNormal="100" workbookViewId="0">
      <pane xSplit="1" ySplit="3" topLeftCell="B4" activePane="bottomRight" state="frozen"/>
      <selection activeCell="C19" sqref="C19"/>
      <selection pane="topRight" activeCell="C19" sqref="C19"/>
      <selection pane="bottomLeft" activeCell="C19" sqref="C19"/>
      <selection pane="bottomRight" activeCell="D3" sqref="D3"/>
    </sheetView>
  </sheetViews>
  <sheetFormatPr defaultColWidth="10.109375" defaultRowHeight="14.4" customHeight="1"/>
  <cols>
    <col min="1" max="1" width="14" style="128" customWidth="1"/>
    <col min="2" max="2" width="12.33203125" style="128" customWidth="1"/>
    <col min="3" max="6" width="13.109375" style="128" customWidth="1"/>
    <col min="7" max="7" width="13.88671875" style="128" bestFit="1" customWidth="1"/>
    <col min="8" max="16384" width="10.109375" style="128"/>
  </cols>
  <sheetData>
    <row r="1" spans="1:10" ht="13.5" customHeight="1">
      <c r="A1" s="185" t="s">
        <v>794</v>
      </c>
    </row>
    <row r="2" spans="1:10" ht="67.5" customHeight="1">
      <c r="A2" s="435"/>
      <c r="B2" s="436" t="s">
        <v>702</v>
      </c>
      <c r="C2" s="436" t="s">
        <v>702</v>
      </c>
      <c r="D2" s="436" t="s">
        <v>702</v>
      </c>
      <c r="E2" s="436" t="s">
        <v>702</v>
      </c>
      <c r="F2" s="436" t="s">
        <v>702</v>
      </c>
      <c r="G2" s="437" t="s">
        <v>702</v>
      </c>
    </row>
    <row r="3" spans="1:10" ht="42.75" customHeight="1">
      <c r="A3" s="435"/>
      <c r="B3" s="438">
        <v>43466</v>
      </c>
      <c r="C3" s="436" t="s">
        <v>518</v>
      </c>
      <c r="D3" s="436" t="s">
        <v>473</v>
      </c>
      <c r="E3" s="436" t="s">
        <v>423</v>
      </c>
      <c r="F3" s="436" t="s">
        <v>435</v>
      </c>
      <c r="G3" s="437" t="s">
        <v>447</v>
      </c>
    </row>
    <row r="4" spans="1:10" ht="67.5" customHeight="1">
      <c r="A4" s="439" t="s">
        <v>659</v>
      </c>
      <c r="B4" s="440">
        <v>320115651</v>
      </c>
      <c r="C4" s="440">
        <v>360977139.86877</v>
      </c>
      <c r="D4" s="440">
        <v>555801570.25656998</v>
      </c>
      <c r="E4" s="440">
        <v>725052760.22860003</v>
      </c>
      <c r="F4" s="440">
        <v>724921957.90533996</v>
      </c>
      <c r="G4" s="440">
        <v>1026103682.197</v>
      </c>
    </row>
    <row r="5" spans="1:10" ht="67.5" customHeight="1">
      <c r="A5" s="439" t="s">
        <v>660</v>
      </c>
      <c r="B5" s="440">
        <v>141935500</v>
      </c>
      <c r="C5" s="440">
        <v>153593785.65852001</v>
      </c>
      <c r="D5" s="440">
        <v>230933087.50376999</v>
      </c>
      <c r="E5" s="440">
        <v>266219103.37959999</v>
      </c>
      <c r="F5" s="440">
        <v>272254103.40767002</v>
      </c>
      <c r="G5" s="440">
        <v>360711204.90801001</v>
      </c>
    </row>
    <row r="6" spans="1:10" ht="67.5" customHeight="1">
      <c r="A6" s="439" t="s">
        <v>661</v>
      </c>
      <c r="B6" s="440">
        <v>63876020</v>
      </c>
      <c r="C6" s="440">
        <v>66388000.06955</v>
      </c>
      <c r="D6" s="440">
        <v>112922601.84677</v>
      </c>
      <c r="E6" s="440">
        <v>135068837.87928</v>
      </c>
      <c r="F6" s="440">
        <v>193393457.01506999</v>
      </c>
      <c r="G6" s="440">
        <v>383075352.84876001</v>
      </c>
    </row>
    <row r="7" spans="1:10" ht="67.5" customHeight="1">
      <c r="A7" s="439" t="s">
        <v>663</v>
      </c>
      <c r="B7" s="440">
        <v>146598579</v>
      </c>
      <c r="C7" s="440">
        <v>144479790.13242999</v>
      </c>
      <c r="D7" s="440">
        <v>240409597.46351001</v>
      </c>
      <c r="E7" s="440">
        <v>286086301.02096999</v>
      </c>
      <c r="F7" s="440">
        <v>326522720.38005</v>
      </c>
      <c r="G7" s="440">
        <v>600594084.91417003</v>
      </c>
      <c r="J7" s="248" t="s">
        <v>703</v>
      </c>
    </row>
    <row r="8" spans="1:10" ht="67.5" customHeight="1">
      <c r="A8" s="439" t="s">
        <v>664</v>
      </c>
      <c r="B8" s="440">
        <v>77817705</v>
      </c>
      <c r="C8" s="440">
        <v>73255290.590269998</v>
      </c>
      <c r="D8" s="440">
        <v>125927453.38706</v>
      </c>
      <c r="E8" s="440">
        <v>163963904.37928</v>
      </c>
      <c r="F8" s="440">
        <v>184762605.02632999</v>
      </c>
      <c r="G8" s="440">
        <v>354118826.6566</v>
      </c>
    </row>
    <row r="9" spans="1:10" ht="67.5" customHeight="1">
      <c r="A9" s="439" t="s">
        <v>665</v>
      </c>
      <c r="B9" s="440">
        <v>70571365</v>
      </c>
      <c r="C9" s="440">
        <v>71556139.059359998</v>
      </c>
      <c r="D9" s="440">
        <v>125515261.93256</v>
      </c>
      <c r="E9" s="440">
        <v>158364842.13297001</v>
      </c>
      <c r="F9" s="440">
        <v>184303028.22551</v>
      </c>
      <c r="G9" s="440">
        <v>346294710.41663998</v>
      </c>
    </row>
    <row r="10" spans="1:10" ht="67.5" customHeight="1">
      <c r="A10" s="439" t="s">
        <v>666</v>
      </c>
      <c r="B10" s="440">
        <v>37303009</v>
      </c>
      <c r="C10" s="440">
        <v>39031864.855140001</v>
      </c>
      <c r="D10" s="440">
        <v>82692136.370580003</v>
      </c>
      <c r="E10" s="440">
        <v>114359499.1384</v>
      </c>
      <c r="F10" s="440">
        <v>133645781.82763</v>
      </c>
      <c r="G10" s="440">
        <v>215413421.02505001</v>
      </c>
    </row>
    <row r="11" spans="1:10" ht="67.5" customHeight="1">
      <c r="A11" s="439" t="s">
        <v>662</v>
      </c>
      <c r="B11" s="440">
        <v>12426164</v>
      </c>
      <c r="C11" s="440">
        <v>14186625.050729999</v>
      </c>
      <c r="D11" s="440">
        <v>24372297.23184</v>
      </c>
      <c r="E11" s="440">
        <v>31682684.013920002</v>
      </c>
      <c r="F11" s="440">
        <v>43519145.266099997</v>
      </c>
      <c r="G11" s="440">
        <v>88717284.805659994</v>
      </c>
    </row>
  </sheetData>
  <mergeCells count="1">
    <mergeCell ref="A2:A3"/>
  </mergeCells>
  <pageMargins left="1.18" right="0.79" top="0.79" bottom="0.79" header="0.39" footer="0.39"/>
  <pageSetup paperSize="9" fitToWidth="0" fitToHeight="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A8E32-7E2C-40BD-899D-8C714607F12C}">
  <dimension ref="A1:J11"/>
  <sheetViews>
    <sheetView zoomScaleNormal="100" workbookViewId="0">
      <pane xSplit="1" ySplit="3" topLeftCell="B4" activePane="bottomRight" state="frozen"/>
      <selection activeCell="C19" sqref="C19"/>
      <selection pane="topRight" activeCell="C19" sqref="C19"/>
      <selection pane="bottomLeft" activeCell="C19" sqref="C19"/>
      <selection pane="bottomRight" activeCell="I3" sqref="I3"/>
    </sheetView>
  </sheetViews>
  <sheetFormatPr defaultColWidth="10.109375" defaultRowHeight="14.4" customHeight="1"/>
  <cols>
    <col min="1" max="1" width="14" style="128" customWidth="1"/>
    <col min="2" max="2" width="14.88671875" style="128" customWidth="1"/>
    <col min="3" max="4" width="13.109375" style="128" customWidth="1"/>
    <col min="5" max="5" width="15" style="128" customWidth="1"/>
    <col min="6" max="6" width="13.109375" style="128" customWidth="1"/>
    <col min="7" max="7" width="16.21875" style="128" customWidth="1"/>
    <col min="8" max="16384" width="10.109375" style="128"/>
  </cols>
  <sheetData>
    <row r="1" spans="1:10" ht="13.5" customHeight="1">
      <c r="A1" s="127" t="s">
        <v>802</v>
      </c>
    </row>
    <row r="2" spans="1:10" ht="67.5" customHeight="1">
      <c r="A2" s="379"/>
      <c r="B2" s="131" t="s">
        <v>702</v>
      </c>
      <c r="C2" s="131" t="s">
        <v>702</v>
      </c>
      <c r="D2" s="131" t="s">
        <v>702</v>
      </c>
      <c r="E2" s="131" t="s">
        <v>702</v>
      </c>
      <c r="F2" s="131" t="s">
        <v>702</v>
      </c>
      <c r="G2" s="131" t="s">
        <v>702</v>
      </c>
    </row>
    <row r="3" spans="1:10" ht="42.75" customHeight="1">
      <c r="A3" s="379"/>
      <c r="B3" s="131" t="s">
        <v>543</v>
      </c>
      <c r="C3" s="131" t="s">
        <v>518</v>
      </c>
      <c r="D3" s="131" t="s">
        <v>473</v>
      </c>
      <c r="E3" s="131" t="s">
        <v>423</v>
      </c>
      <c r="F3" s="131" t="s">
        <v>435</v>
      </c>
      <c r="G3" s="131" t="s">
        <v>447</v>
      </c>
    </row>
    <row r="4" spans="1:10" ht="67.5" customHeight="1">
      <c r="A4" s="381" t="s">
        <v>659</v>
      </c>
      <c r="B4" s="434">
        <v>635309509</v>
      </c>
      <c r="C4" s="434">
        <v>596739051.78934002</v>
      </c>
      <c r="D4" s="434">
        <v>908700501.38305008</v>
      </c>
      <c r="E4" s="434">
        <v>1171485843.4459701</v>
      </c>
      <c r="F4" s="434">
        <v>785702913.72398996</v>
      </c>
      <c r="G4" s="434">
        <v>1232816609.3277597</v>
      </c>
    </row>
    <row r="5" spans="1:10" ht="67.5" customHeight="1">
      <c r="A5" s="381" t="s">
        <v>660</v>
      </c>
      <c r="B5" s="434">
        <v>245809633</v>
      </c>
      <c r="C5" s="434">
        <v>223887813.98122999</v>
      </c>
      <c r="D5" s="434">
        <v>330847736.02699995</v>
      </c>
      <c r="E5" s="434">
        <v>421057810.58143002</v>
      </c>
      <c r="F5" s="434">
        <v>271361166.46256995</v>
      </c>
      <c r="G5" s="434">
        <v>432559222.47043002</v>
      </c>
    </row>
    <row r="6" spans="1:10" ht="67.5" customHeight="1">
      <c r="A6" s="381" t="s">
        <v>661</v>
      </c>
      <c r="B6" s="434">
        <v>144517159</v>
      </c>
      <c r="C6" s="434">
        <v>144100252.97834</v>
      </c>
      <c r="D6" s="434">
        <v>201872439.42255002</v>
      </c>
      <c r="E6" s="434">
        <v>292955417.66409004</v>
      </c>
      <c r="F6" s="434">
        <v>230377643.80818</v>
      </c>
      <c r="G6" s="434">
        <v>390306925.23493993</v>
      </c>
    </row>
    <row r="7" spans="1:10" ht="67.5" customHeight="1">
      <c r="A7" s="381" t="s">
        <v>663</v>
      </c>
      <c r="B7" s="434">
        <v>438253582</v>
      </c>
      <c r="C7" s="434">
        <v>401170024.40647006</v>
      </c>
      <c r="D7" s="434">
        <v>574912860.20959997</v>
      </c>
      <c r="E7" s="434">
        <v>717054304.61682999</v>
      </c>
      <c r="F7" s="434">
        <v>528437733.20558995</v>
      </c>
      <c r="G7" s="434">
        <v>878181099.58691001</v>
      </c>
    </row>
    <row r="8" spans="1:10" ht="67.5" customHeight="1">
      <c r="A8" s="381" t="s">
        <v>664</v>
      </c>
      <c r="B8" s="434">
        <v>234921011</v>
      </c>
      <c r="C8" s="434">
        <v>222423301.79370004</v>
      </c>
      <c r="D8" s="434">
        <v>312446602.28713</v>
      </c>
      <c r="E8" s="434">
        <v>383116817.32881999</v>
      </c>
      <c r="F8" s="434">
        <v>289437924.06459999</v>
      </c>
      <c r="G8" s="434">
        <v>454957617.38858998</v>
      </c>
    </row>
    <row r="9" spans="1:10" ht="67.5" customHeight="1">
      <c r="A9" s="381" t="s">
        <v>665</v>
      </c>
      <c r="B9" s="434">
        <v>255762517</v>
      </c>
      <c r="C9" s="434">
        <v>242809323.40526</v>
      </c>
      <c r="D9" s="434">
        <v>355827194.91042995</v>
      </c>
      <c r="E9" s="434">
        <v>457291881.34991002</v>
      </c>
      <c r="F9" s="434">
        <v>336172098.81796998</v>
      </c>
      <c r="G9" s="434">
        <v>530495326.10052997</v>
      </c>
    </row>
    <row r="10" spans="1:10" ht="67.5" customHeight="1">
      <c r="A10" s="381" t="s">
        <v>666</v>
      </c>
      <c r="B10" s="434">
        <v>139189777</v>
      </c>
      <c r="C10" s="434">
        <v>130721655.43740001</v>
      </c>
      <c r="D10" s="434">
        <v>192092716.16986996</v>
      </c>
      <c r="E10" s="434">
        <v>260732315.29850996</v>
      </c>
      <c r="F10" s="434">
        <v>211294306.59663004</v>
      </c>
      <c r="G10" s="434">
        <v>325112683.75365996</v>
      </c>
      <c r="J10" s="248" t="s">
        <v>703</v>
      </c>
    </row>
    <row r="11" spans="1:10" ht="67.5" customHeight="1">
      <c r="A11" s="381" t="s">
        <v>662</v>
      </c>
      <c r="B11" s="434">
        <v>48294438</v>
      </c>
      <c r="C11" s="434">
        <v>48910744.13651</v>
      </c>
      <c r="D11" s="434">
        <v>69053077.41279</v>
      </c>
      <c r="E11" s="434">
        <v>110582367.86831999</v>
      </c>
      <c r="F11" s="434">
        <v>97162362.879010022</v>
      </c>
      <c r="G11" s="434">
        <v>159456629.39181</v>
      </c>
      <c r="J11" s="248"/>
    </row>
  </sheetData>
  <pageMargins left="1.18" right="0.79" top="0.79" bottom="0.79" header="0.39" footer="0.39"/>
  <pageSetup paperSize="9" fitToWidth="0"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8"/>
  <sheetViews>
    <sheetView workbookViewId="0">
      <selection activeCell="C13" sqref="C13"/>
    </sheetView>
  </sheetViews>
  <sheetFormatPr defaultRowHeight="14.4"/>
  <cols>
    <col min="1" max="1" width="8.88671875" style="119"/>
    <col min="2" max="5" width="11.33203125" style="119" bestFit="1" customWidth="1"/>
    <col min="6" max="16384" width="8.88671875" style="119"/>
  </cols>
  <sheetData>
    <row r="1" spans="1:6">
      <c r="A1" s="137" t="s">
        <v>756</v>
      </c>
      <c r="B1" s="125"/>
      <c r="C1" s="125"/>
      <c r="D1" s="125"/>
      <c r="E1" s="125"/>
      <c r="F1" s="125"/>
    </row>
    <row r="2" spans="1:6">
      <c r="A2" s="125"/>
      <c r="B2" s="125"/>
      <c r="C2" s="125"/>
      <c r="D2" s="125"/>
      <c r="E2" s="125"/>
      <c r="F2" s="125"/>
    </row>
    <row r="3" spans="1:6" s="123" customFormat="1">
      <c r="A3" s="126"/>
      <c r="B3" s="126">
        <v>44927</v>
      </c>
      <c r="C3" s="126">
        <v>45292</v>
      </c>
      <c r="D3" s="126">
        <v>44927</v>
      </c>
      <c r="E3" s="126">
        <v>45292</v>
      </c>
      <c r="F3" s="126"/>
    </row>
    <row r="4" spans="1:6">
      <c r="A4" s="125"/>
      <c r="B4" s="125" t="s">
        <v>736</v>
      </c>
      <c r="C4" s="125" t="s">
        <v>736</v>
      </c>
      <c r="D4" s="125"/>
      <c r="E4" s="125"/>
      <c r="F4" s="125"/>
    </row>
    <row r="5" spans="1:6">
      <c r="A5" s="125" t="s">
        <v>737</v>
      </c>
      <c r="B5" s="125">
        <v>19487.757928885476</v>
      </c>
      <c r="C5" s="125">
        <v>23041.926942065827</v>
      </c>
      <c r="D5" s="125">
        <v>100</v>
      </c>
      <c r="E5" s="125">
        <v>100</v>
      </c>
      <c r="F5" s="125"/>
    </row>
    <row r="6" spans="1:6">
      <c r="A6" s="125" t="s">
        <v>738</v>
      </c>
      <c r="B6" s="125">
        <v>11289.18729600625</v>
      </c>
      <c r="C6" s="125">
        <v>11225.875059513693</v>
      </c>
      <c r="D6" s="125">
        <v>57.92963632452043</v>
      </c>
      <c r="E6" s="125">
        <v>48.719341432419441</v>
      </c>
      <c r="F6" s="125"/>
    </row>
    <row r="7" spans="1:6">
      <c r="A7" s="125" t="s">
        <v>461</v>
      </c>
      <c r="B7" s="125">
        <v>4961.247327917371</v>
      </c>
      <c r="C7" s="125">
        <v>5145.4322883388131</v>
      </c>
      <c r="D7" s="125">
        <v>25.458276657694039</v>
      </c>
      <c r="E7" s="125">
        <v>22.330737794959344</v>
      </c>
      <c r="F7" s="125"/>
    </row>
    <row r="8" spans="1:6">
      <c r="A8" s="125" t="s">
        <v>463</v>
      </c>
      <c r="B8" s="125">
        <v>2653.1799973005582</v>
      </c>
      <c r="C8" s="125">
        <v>5924.9751282205507</v>
      </c>
      <c r="D8" s="125">
        <v>13.614598492974487</v>
      </c>
      <c r="E8" s="125">
        <v>25.713887311237809</v>
      </c>
      <c r="F8" s="125"/>
    </row>
    <row r="9" spans="1:6">
      <c r="A9" s="125" t="s">
        <v>32</v>
      </c>
      <c r="B9" s="125">
        <v>584.14330766129569</v>
      </c>
      <c r="C9" s="125">
        <v>745.64446599277017</v>
      </c>
      <c r="D9" s="125">
        <v>2.9974885248110397</v>
      </c>
      <c r="E9" s="125">
        <v>3.2360334613834132</v>
      </c>
      <c r="F9" s="125"/>
    </row>
    <row r="10" spans="1:6">
      <c r="A10" s="125" t="s">
        <v>739</v>
      </c>
      <c r="B10" s="125">
        <v>16485.365340392425</v>
      </c>
      <c r="C10" s="125">
        <v>19407.168587527682</v>
      </c>
      <c r="D10" s="125">
        <v>100</v>
      </c>
      <c r="E10" s="125">
        <v>100</v>
      </c>
      <c r="F10" s="125"/>
    </row>
    <row r="11" spans="1:6">
      <c r="A11" s="125" t="s">
        <v>738</v>
      </c>
      <c r="B11" s="125">
        <v>9670.2181750721902</v>
      </c>
      <c r="C11" s="125">
        <v>8147.5136169701673</v>
      </c>
      <c r="D11" s="125">
        <v>58.659410788902754</v>
      </c>
      <c r="E11" s="125">
        <v>41.981979907189007</v>
      </c>
      <c r="F11" s="125"/>
    </row>
    <row r="12" spans="1:6">
      <c r="A12" s="125" t="s">
        <v>461</v>
      </c>
      <c r="B12" s="125">
        <v>3487.587064822616</v>
      </c>
      <c r="C12" s="125">
        <v>3767.087315378848</v>
      </c>
      <c r="D12" s="125">
        <v>21.15565529067975</v>
      </c>
      <c r="E12" s="125">
        <v>19.410803272971126</v>
      </c>
      <c r="F12" s="125"/>
    </row>
    <row r="13" spans="1:6">
      <c r="A13" s="125" t="s">
        <v>463</v>
      </c>
      <c r="B13" s="125">
        <v>2813.262578686109</v>
      </c>
      <c r="C13" s="125">
        <v>6636.7426972241719</v>
      </c>
      <c r="D13" s="125">
        <v>17.065212208509909</v>
      </c>
      <c r="E13" s="125">
        <v>34.197377465404088</v>
      </c>
      <c r="F13" s="125"/>
    </row>
    <row r="14" spans="1:6">
      <c r="A14" s="125" t="s">
        <v>32</v>
      </c>
      <c r="B14" s="125">
        <v>514.29752181150934</v>
      </c>
      <c r="C14" s="125">
        <v>855.82495795449495</v>
      </c>
      <c r="D14" s="125">
        <v>3.1197217119075793</v>
      </c>
      <c r="E14" s="125">
        <v>4.4098393544357837</v>
      </c>
      <c r="F14" s="125"/>
    </row>
    <row r="15" spans="1:6">
      <c r="A15" s="125"/>
      <c r="B15" s="125"/>
      <c r="C15" s="125"/>
      <c r="D15" s="125"/>
      <c r="E15" s="125"/>
      <c r="F15" s="125"/>
    </row>
    <row r="18" spans="9:9">
      <c r="I18" s="119" t="s">
        <v>740</v>
      </c>
    </row>
  </sheetData>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4694-CB6B-45DA-AB1F-779D37F67167}">
  <dimension ref="A1:N17"/>
  <sheetViews>
    <sheetView workbookViewId="0">
      <pane xSplit="1" ySplit="3" topLeftCell="B4" activePane="bottomRight" state="frozen"/>
      <selection pane="topRight"/>
      <selection pane="bottomLeft"/>
      <selection pane="bottomRight" activeCell="G19" sqref="G19"/>
    </sheetView>
  </sheetViews>
  <sheetFormatPr defaultColWidth="10.109375" defaultRowHeight="14.4" customHeight="1"/>
  <cols>
    <col min="1" max="1" width="14" style="128" customWidth="1"/>
    <col min="2" max="8" width="13.109375" style="128" customWidth="1"/>
    <col min="9" max="16384" width="10.109375" style="128"/>
  </cols>
  <sheetData>
    <row r="1" spans="1:11" ht="13.5" customHeight="1">
      <c r="A1" s="385" t="s">
        <v>720</v>
      </c>
      <c r="B1" s="379"/>
      <c r="C1" s="379"/>
      <c r="D1" s="379"/>
      <c r="E1" s="379"/>
      <c r="F1" s="379"/>
      <c r="G1" s="379"/>
      <c r="H1" s="379"/>
      <c r="I1" s="379"/>
    </row>
    <row r="2" spans="1:11" ht="67.5" customHeight="1">
      <c r="A2" s="379"/>
      <c r="B2" s="131" t="s">
        <v>702</v>
      </c>
      <c r="C2" s="131" t="s">
        <v>702</v>
      </c>
      <c r="D2" s="131" t="s">
        <v>702</v>
      </c>
      <c r="E2" s="131" t="s">
        <v>702</v>
      </c>
      <c r="F2" s="131" t="s">
        <v>702</v>
      </c>
      <c r="G2" s="427" t="s">
        <v>721</v>
      </c>
      <c r="H2" s="429"/>
      <c r="I2" s="429"/>
    </row>
    <row r="3" spans="1:11" ht="42.75" customHeight="1">
      <c r="A3" s="379"/>
      <c r="B3" s="131" t="s">
        <v>518</v>
      </c>
      <c r="C3" s="131" t="s">
        <v>473</v>
      </c>
      <c r="D3" s="131" t="s">
        <v>423</v>
      </c>
      <c r="E3" s="131" t="s">
        <v>435</v>
      </c>
      <c r="F3" s="131" t="s">
        <v>447</v>
      </c>
      <c r="G3" s="131">
        <v>2021</v>
      </c>
      <c r="H3" s="131">
        <v>2022</v>
      </c>
      <c r="I3" s="132">
        <v>2023</v>
      </c>
    </row>
    <row r="4" spans="1:11" ht="14.4" customHeight="1">
      <c r="A4" s="381" t="s">
        <v>659</v>
      </c>
      <c r="B4" s="382">
        <v>3543799985.1093497</v>
      </c>
      <c r="C4" s="382">
        <v>3454366024.2617798</v>
      </c>
      <c r="D4" s="382">
        <v>4727425555.24687</v>
      </c>
      <c r="E4" s="382">
        <v>4306027549.0062008</v>
      </c>
      <c r="F4" s="382">
        <v>5711793834.788311</v>
      </c>
      <c r="G4" s="383">
        <v>36.853637456011967</v>
      </c>
      <c r="H4" s="383">
        <v>-8.9139004161148279</v>
      </c>
      <c r="I4" s="383">
        <v>32.646476823088392</v>
      </c>
      <c r="J4" s="384"/>
      <c r="K4" s="384"/>
    </row>
    <row r="5" spans="1:11" ht="14.4" customHeight="1">
      <c r="A5" s="381" t="s">
        <v>660</v>
      </c>
      <c r="B5" s="382">
        <v>1332350284.5121701</v>
      </c>
      <c r="C5" s="382">
        <v>1318431793.20397</v>
      </c>
      <c r="D5" s="382">
        <v>1777346909.9115601</v>
      </c>
      <c r="E5" s="382">
        <v>1533740336.2009501</v>
      </c>
      <c r="F5" s="382">
        <v>2067604795.9149003</v>
      </c>
      <c r="G5" s="383">
        <v>34.807649441793529</v>
      </c>
      <c r="H5" s="383">
        <v>-13.706191647343161</v>
      </c>
      <c r="I5" s="383">
        <v>34.808008051501332</v>
      </c>
      <c r="J5" s="384"/>
      <c r="K5" s="384"/>
    </row>
    <row r="6" spans="1:11" ht="14.4" customHeight="1">
      <c r="A6" s="381" t="s">
        <v>661</v>
      </c>
      <c r="B6" s="382">
        <v>959364158.78237009</v>
      </c>
      <c r="C6" s="382">
        <v>970136807.83365989</v>
      </c>
      <c r="D6" s="382">
        <v>1356059266.4462199</v>
      </c>
      <c r="E6" s="382">
        <v>1197236349.38552</v>
      </c>
      <c r="F6" s="382">
        <v>1757828640.22068</v>
      </c>
      <c r="G6" s="383">
        <v>39.780209914345448</v>
      </c>
      <c r="H6" s="383">
        <v>-11.712092604692856</v>
      </c>
      <c r="I6" s="383">
        <v>46.823861564417371</v>
      </c>
      <c r="J6" s="384"/>
      <c r="K6" s="384"/>
    </row>
    <row r="7" spans="1:11" ht="14.4" customHeight="1">
      <c r="A7" s="381" t="s">
        <v>663</v>
      </c>
      <c r="B7" s="382">
        <v>1931886469.80125</v>
      </c>
      <c r="C7" s="382">
        <v>1930557473.5580602</v>
      </c>
      <c r="D7" s="382">
        <v>2612558961.0009699</v>
      </c>
      <c r="E7" s="382">
        <v>2217968899.2323699</v>
      </c>
      <c r="F7" s="382">
        <v>3230589561.6591296</v>
      </c>
      <c r="G7" s="383">
        <v>35.326660655482385</v>
      </c>
      <c r="H7" s="383">
        <v>-15.103584939473208</v>
      </c>
      <c r="I7" s="383">
        <v>45.655313867440782</v>
      </c>
      <c r="J7" s="384"/>
      <c r="K7" s="384"/>
    </row>
    <row r="8" spans="1:11" ht="14.4" customHeight="1">
      <c r="A8" s="381" t="s">
        <v>664</v>
      </c>
      <c r="B8" s="382">
        <v>1099170353.86762</v>
      </c>
      <c r="C8" s="382">
        <v>1105057411.92624</v>
      </c>
      <c r="D8" s="382">
        <v>1449815607.3029699</v>
      </c>
      <c r="E8" s="382">
        <v>1248848129.13925</v>
      </c>
      <c r="F8" s="382">
        <v>1782574654.2790504</v>
      </c>
      <c r="G8" s="383">
        <v>31.198215735757771</v>
      </c>
      <c r="H8" s="383">
        <v>-13.861588822151731</v>
      </c>
      <c r="I8" s="383">
        <v>42.737504480041423</v>
      </c>
      <c r="J8" s="384"/>
      <c r="K8" s="384"/>
    </row>
    <row r="9" spans="1:11" ht="14.4" customHeight="1">
      <c r="A9" s="381" t="s">
        <v>665</v>
      </c>
      <c r="B9" s="382">
        <v>1260852651.70576</v>
      </c>
      <c r="C9" s="382">
        <v>1301150173.7431202</v>
      </c>
      <c r="D9" s="382">
        <v>1752569994.4323101</v>
      </c>
      <c r="E9" s="382">
        <v>1514523656.0576901</v>
      </c>
      <c r="F9" s="382">
        <v>2162727551.5848203</v>
      </c>
      <c r="G9" s="383">
        <v>34.693906191516334</v>
      </c>
      <c r="H9" s="383">
        <v>-13.582700784040739</v>
      </c>
      <c r="I9" s="383">
        <v>42.799192533869473</v>
      </c>
      <c r="J9" s="384"/>
      <c r="K9" s="384"/>
    </row>
    <row r="10" spans="1:11" ht="14.4" customHeight="1">
      <c r="A10" s="381" t="s">
        <v>666</v>
      </c>
      <c r="B10" s="382">
        <v>650785861.93324995</v>
      </c>
      <c r="C10" s="382">
        <v>671044921.52822006</v>
      </c>
      <c r="D10" s="382">
        <v>892443964.09600997</v>
      </c>
      <c r="E10" s="382">
        <v>760868615.75905001</v>
      </c>
      <c r="F10" s="382">
        <v>1075210301.4959002</v>
      </c>
      <c r="G10" s="383">
        <v>32.993177574994746</v>
      </c>
      <c r="H10" s="383">
        <v>-14.743261608614006</v>
      </c>
      <c r="I10" s="383">
        <v>41.313530250325783</v>
      </c>
      <c r="J10" s="384"/>
      <c r="K10" s="384"/>
    </row>
    <row r="11" spans="1:11" ht="14.4" customHeight="1">
      <c r="A11" s="381" t="s">
        <v>662</v>
      </c>
      <c r="B11" s="382">
        <v>293704875.73504001</v>
      </c>
      <c r="C11" s="382">
        <v>290972551.54790998</v>
      </c>
      <c r="D11" s="382">
        <v>406750153.15747005</v>
      </c>
      <c r="E11" s="382">
        <v>364864744.00295997</v>
      </c>
      <c r="F11" s="382">
        <v>567285733.90576005</v>
      </c>
      <c r="G11" s="383">
        <v>39.789870554335351</v>
      </c>
      <c r="H11" s="383">
        <v>-10.297576738291852</v>
      </c>
      <c r="I11" s="383">
        <v>55.478363758039052</v>
      </c>
      <c r="J11" s="384"/>
      <c r="K11" s="384"/>
    </row>
    <row r="17" spans="14:14" ht="14.4" customHeight="1">
      <c r="N17" s="248" t="s">
        <v>703</v>
      </c>
    </row>
  </sheetData>
  <mergeCells count="1">
    <mergeCell ref="G2:I2"/>
  </mergeCells>
  <pageMargins left="1.18" right="0.79" top="0.79" bottom="0.79" header="0.39" footer="0.39"/>
  <pageSetup paperSize="9" fitToWidth="0" fitToHeight="0" orientation="portrait"/>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C56FF-294F-4654-8303-57225F8876DD}">
  <dimension ref="A1:I23"/>
  <sheetViews>
    <sheetView workbookViewId="0">
      <pane xSplit="1" ySplit="2" topLeftCell="B3" activePane="bottomRight" state="frozen"/>
      <selection activeCell="B11" sqref="B11"/>
      <selection pane="topRight" activeCell="B11" sqref="B11"/>
      <selection pane="bottomLeft" activeCell="B11" sqref="B11"/>
      <selection pane="bottomRight" activeCell="C20" sqref="C20"/>
    </sheetView>
  </sheetViews>
  <sheetFormatPr defaultColWidth="9.109375" defaultRowHeight="14.4"/>
  <cols>
    <col min="1" max="1" width="18.109375" style="179" customWidth="1"/>
    <col min="2" max="6" width="20.5546875" style="179" customWidth="1"/>
    <col min="7" max="256" width="9.109375" style="179"/>
    <col min="257" max="257" width="18.109375" style="179" customWidth="1"/>
    <col min="258" max="262" width="20.5546875" style="179" customWidth="1"/>
    <col min="263" max="512" width="9.109375" style="179"/>
    <col min="513" max="513" width="18.109375" style="179" customWidth="1"/>
    <col min="514" max="518" width="20.5546875" style="179" customWidth="1"/>
    <col min="519" max="768" width="9.109375" style="179"/>
    <col min="769" max="769" width="18.109375" style="179" customWidth="1"/>
    <col min="770" max="774" width="20.5546875" style="179" customWidth="1"/>
    <col min="775" max="1024" width="9.109375" style="179"/>
    <col min="1025" max="1025" width="18.109375" style="179" customWidth="1"/>
    <col min="1026" max="1030" width="20.5546875" style="179" customWidth="1"/>
    <col min="1031" max="1280" width="9.109375" style="179"/>
    <col min="1281" max="1281" width="18.109375" style="179" customWidth="1"/>
    <col min="1282" max="1286" width="20.5546875" style="179" customWidth="1"/>
    <col min="1287" max="1536" width="9.109375" style="179"/>
    <col min="1537" max="1537" width="18.109375" style="179" customWidth="1"/>
    <col min="1538" max="1542" width="20.5546875" style="179" customWidth="1"/>
    <col min="1543" max="1792" width="9.109375" style="179"/>
    <col min="1793" max="1793" width="18.109375" style="179" customWidth="1"/>
    <col min="1794" max="1798" width="20.5546875" style="179" customWidth="1"/>
    <col min="1799" max="2048" width="9.109375" style="179"/>
    <col min="2049" max="2049" width="18.109375" style="179" customWidth="1"/>
    <col min="2050" max="2054" width="20.5546875" style="179" customWidth="1"/>
    <col min="2055" max="2304" width="9.109375" style="179"/>
    <col min="2305" max="2305" width="18.109375" style="179" customWidth="1"/>
    <col min="2306" max="2310" width="20.5546875" style="179" customWidth="1"/>
    <col min="2311" max="2560" width="9.109375" style="179"/>
    <col min="2561" max="2561" width="18.109375" style="179" customWidth="1"/>
    <col min="2562" max="2566" width="20.5546875" style="179" customWidth="1"/>
    <col min="2567" max="2816" width="9.109375" style="179"/>
    <col min="2817" max="2817" width="18.109375" style="179" customWidth="1"/>
    <col min="2818" max="2822" width="20.5546875" style="179" customWidth="1"/>
    <col min="2823" max="3072" width="9.109375" style="179"/>
    <col min="3073" max="3073" width="18.109375" style="179" customWidth="1"/>
    <col min="3074" max="3078" width="20.5546875" style="179" customWidth="1"/>
    <col min="3079" max="3328" width="9.109375" style="179"/>
    <col min="3329" max="3329" width="18.109375" style="179" customWidth="1"/>
    <col min="3330" max="3334" width="20.5546875" style="179" customWidth="1"/>
    <col min="3335" max="3584" width="9.109375" style="179"/>
    <col min="3585" max="3585" width="18.109375" style="179" customWidth="1"/>
    <col min="3586" max="3590" width="20.5546875" style="179" customWidth="1"/>
    <col min="3591" max="3840" width="9.109375" style="179"/>
    <col min="3841" max="3841" width="18.109375" style="179" customWidth="1"/>
    <col min="3842" max="3846" width="20.5546875" style="179" customWidth="1"/>
    <col min="3847" max="4096" width="9.109375" style="179"/>
    <col min="4097" max="4097" width="18.109375" style="179" customWidth="1"/>
    <col min="4098" max="4102" width="20.5546875" style="179" customWidth="1"/>
    <col min="4103" max="4352" width="9.109375" style="179"/>
    <col min="4353" max="4353" width="18.109375" style="179" customWidth="1"/>
    <col min="4354" max="4358" width="20.5546875" style="179" customWidth="1"/>
    <col min="4359" max="4608" width="9.109375" style="179"/>
    <col min="4609" max="4609" width="18.109375" style="179" customWidth="1"/>
    <col min="4610" max="4614" width="20.5546875" style="179" customWidth="1"/>
    <col min="4615" max="4864" width="9.109375" style="179"/>
    <col min="4865" max="4865" width="18.109375" style="179" customWidth="1"/>
    <col min="4866" max="4870" width="20.5546875" style="179" customWidth="1"/>
    <col min="4871" max="5120" width="9.109375" style="179"/>
    <col min="5121" max="5121" width="18.109375" style="179" customWidth="1"/>
    <col min="5122" max="5126" width="20.5546875" style="179" customWidth="1"/>
    <col min="5127" max="5376" width="9.109375" style="179"/>
    <col min="5377" max="5377" width="18.109375" style="179" customWidth="1"/>
    <col min="5378" max="5382" width="20.5546875" style="179" customWidth="1"/>
    <col min="5383" max="5632" width="9.109375" style="179"/>
    <col min="5633" max="5633" width="18.109375" style="179" customWidth="1"/>
    <col min="5634" max="5638" width="20.5546875" style="179" customWidth="1"/>
    <col min="5639" max="5888" width="9.109375" style="179"/>
    <col min="5889" max="5889" width="18.109375" style="179" customWidth="1"/>
    <col min="5890" max="5894" width="20.5546875" style="179" customWidth="1"/>
    <col min="5895" max="6144" width="9.109375" style="179"/>
    <col min="6145" max="6145" width="18.109375" style="179" customWidth="1"/>
    <col min="6146" max="6150" width="20.5546875" style="179" customWidth="1"/>
    <col min="6151" max="6400" width="9.109375" style="179"/>
    <col min="6401" max="6401" width="18.109375" style="179" customWidth="1"/>
    <col min="6402" max="6406" width="20.5546875" style="179" customWidth="1"/>
    <col min="6407" max="6656" width="9.109375" style="179"/>
    <col min="6657" max="6657" width="18.109375" style="179" customWidth="1"/>
    <col min="6658" max="6662" width="20.5546875" style="179" customWidth="1"/>
    <col min="6663" max="6912" width="9.109375" style="179"/>
    <col min="6913" max="6913" width="18.109375" style="179" customWidth="1"/>
    <col min="6914" max="6918" width="20.5546875" style="179" customWidth="1"/>
    <col min="6919" max="7168" width="9.109375" style="179"/>
    <col min="7169" max="7169" width="18.109375" style="179" customWidth="1"/>
    <col min="7170" max="7174" width="20.5546875" style="179" customWidth="1"/>
    <col min="7175" max="7424" width="9.109375" style="179"/>
    <col min="7425" max="7425" width="18.109375" style="179" customWidth="1"/>
    <col min="7426" max="7430" width="20.5546875" style="179" customWidth="1"/>
    <col min="7431" max="7680" width="9.109375" style="179"/>
    <col min="7681" max="7681" width="18.109375" style="179" customWidth="1"/>
    <col min="7682" max="7686" width="20.5546875" style="179" customWidth="1"/>
    <col min="7687" max="7936" width="9.109375" style="179"/>
    <col min="7937" max="7937" width="18.109375" style="179" customWidth="1"/>
    <col min="7938" max="7942" width="20.5546875" style="179" customWidth="1"/>
    <col min="7943" max="8192" width="9.109375" style="179"/>
    <col min="8193" max="8193" width="18.109375" style="179" customWidth="1"/>
    <col min="8194" max="8198" width="20.5546875" style="179" customWidth="1"/>
    <col min="8199" max="8448" width="9.109375" style="179"/>
    <col min="8449" max="8449" width="18.109375" style="179" customWidth="1"/>
    <col min="8450" max="8454" width="20.5546875" style="179" customWidth="1"/>
    <col min="8455" max="8704" width="9.109375" style="179"/>
    <col min="8705" max="8705" width="18.109375" style="179" customWidth="1"/>
    <col min="8706" max="8710" width="20.5546875" style="179" customWidth="1"/>
    <col min="8711" max="8960" width="9.109375" style="179"/>
    <col min="8961" max="8961" width="18.109375" style="179" customWidth="1"/>
    <col min="8962" max="8966" width="20.5546875" style="179" customWidth="1"/>
    <col min="8967" max="9216" width="9.109375" style="179"/>
    <col min="9217" max="9217" width="18.109375" style="179" customWidth="1"/>
    <col min="9218" max="9222" width="20.5546875" style="179" customWidth="1"/>
    <col min="9223" max="9472" width="9.109375" style="179"/>
    <col min="9473" max="9473" width="18.109375" style="179" customWidth="1"/>
    <col min="9474" max="9478" width="20.5546875" style="179" customWidth="1"/>
    <col min="9479" max="9728" width="9.109375" style="179"/>
    <col min="9729" max="9729" width="18.109375" style="179" customWidth="1"/>
    <col min="9730" max="9734" width="20.5546875" style="179" customWidth="1"/>
    <col min="9735" max="9984" width="9.109375" style="179"/>
    <col min="9985" max="9985" width="18.109375" style="179" customWidth="1"/>
    <col min="9986" max="9990" width="20.5546875" style="179" customWidth="1"/>
    <col min="9991" max="10240" width="9.109375" style="179"/>
    <col min="10241" max="10241" width="18.109375" style="179" customWidth="1"/>
    <col min="10242" max="10246" width="20.5546875" style="179" customWidth="1"/>
    <col min="10247" max="10496" width="9.109375" style="179"/>
    <col min="10497" max="10497" width="18.109375" style="179" customWidth="1"/>
    <col min="10498" max="10502" width="20.5546875" style="179" customWidth="1"/>
    <col min="10503" max="10752" width="9.109375" style="179"/>
    <col min="10753" max="10753" width="18.109375" style="179" customWidth="1"/>
    <col min="10754" max="10758" width="20.5546875" style="179" customWidth="1"/>
    <col min="10759" max="11008" width="9.109375" style="179"/>
    <col min="11009" max="11009" width="18.109375" style="179" customWidth="1"/>
    <col min="11010" max="11014" width="20.5546875" style="179" customWidth="1"/>
    <col min="11015" max="11264" width="9.109375" style="179"/>
    <col min="11265" max="11265" width="18.109375" style="179" customWidth="1"/>
    <col min="11266" max="11270" width="20.5546875" style="179" customWidth="1"/>
    <col min="11271" max="11520" width="9.109375" style="179"/>
    <col min="11521" max="11521" width="18.109375" style="179" customWidth="1"/>
    <col min="11522" max="11526" width="20.5546875" style="179" customWidth="1"/>
    <col min="11527" max="11776" width="9.109375" style="179"/>
    <col min="11777" max="11777" width="18.109375" style="179" customWidth="1"/>
    <col min="11778" max="11782" width="20.5546875" style="179" customWidth="1"/>
    <col min="11783" max="12032" width="9.109375" style="179"/>
    <col min="12033" max="12033" width="18.109375" style="179" customWidth="1"/>
    <col min="12034" max="12038" width="20.5546875" style="179" customWidth="1"/>
    <col min="12039" max="12288" width="9.109375" style="179"/>
    <col min="12289" max="12289" width="18.109375" style="179" customWidth="1"/>
    <col min="12290" max="12294" width="20.5546875" style="179" customWidth="1"/>
    <col min="12295" max="12544" width="9.109375" style="179"/>
    <col min="12545" max="12545" width="18.109375" style="179" customWidth="1"/>
    <col min="12546" max="12550" width="20.5546875" style="179" customWidth="1"/>
    <col min="12551" max="12800" width="9.109375" style="179"/>
    <col min="12801" max="12801" width="18.109375" style="179" customWidth="1"/>
    <col min="12802" max="12806" width="20.5546875" style="179" customWidth="1"/>
    <col min="12807" max="13056" width="9.109375" style="179"/>
    <col min="13057" max="13057" width="18.109375" style="179" customWidth="1"/>
    <col min="13058" max="13062" width="20.5546875" style="179" customWidth="1"/>
    <col min="13063" max="13312" width="9.109375" style="179"/>
    <col min="13313" max="13313" width="18.109375" style="179" customWidth="1"/>
    <col min="13314" max="13318" width="20.5546875" style="179" customWidth="1"/>
    <col min="13319" max="13568" width="9.109375" style="179"/>
    <col min="13569" max="13569" width="18.109375" style="179" customWidth="1"/>
    <col min="13570" max="13574" width="20.5546875" style="179" customWidth="1"/>
    <col min="13575" max="13824" width="9.109375" style="179"/>
    <col min="13825" max="13825" width="18.109375" style="179" customWidth="1"/>
    <col min="13826" max="13830" width="20.5546875" style="179" customWidth="1"/>
    <col min="13831" max="14080" width="9.109375" style="179"/>
    <col min="14081" max="14081" width="18.109375" style="179" customWidth="1"/>
    <col min="14082" max="14086" width="20.5546875" style="179" customWidth="1"/>
    <col min="14087" max="14336" width="9.109375" style="179"/>
    <col min="14337" max="14337" width="18.109375" style="179" customWidth="1"/>
    <col min="14338" max="14342" width="20.5546875" style="179" customWidth="1"/>
    <col min="14343" max="14592" width="9.109375" style="179"/>
    <col min="14593" max="14593" width="18.109375" style="179" customWidth="1"/>
    <col min="14594" max="14598" width="20.5546875" style="179" customWidth="1"/>
    <col min="14599" max="14848" width="9.109375" style="179"/>
    <col min="14849" max="14849" width="18.109375" style="179" customWidth="1"/>
    <col min="14850" max="14854" width="20.5546875" style="179" customWidth="1"/>
    <col min="14855" max="15104" width="9.109375" style="179"/>
    <col min="15105" max="15105" width="18.109375" style="179" customWidth="1"/>
    <col min="15106" max="15110" width="20.5546875" style="179" customWidth="1"/>
    <col min="15111" max="15360" width="9.109375" style="179"/>
    <col min="15361" max="15361" width="18.109375" style="179" customWidth="1"/>
    <col min="15362" max="15366" width="20.5546875" style="179" customWidth="1"/>
    <col min="15367" max="15616" width="9.109375" style="179"/>
    <col min="15617" max="15617" width="18.109375" style="179" customWidth="1"/>
    <col min="15618" max="15622" width="20.5546875" style="179" customWidth="1"/>
    <col min="15623" max="15872" width="9.109375" style="179"/>
    <col min="15873" max="15873" width="18.109375" style="179" customWidth="1"/>
    <col min="15874" max="15878" width="20.5546875" style="179" customWidth="1"/>
    <col min="15879" max="16128" width="9.109375" style="179"/>
    <col min="16129" max="16129" width="18.109375" style="179" customWidth="1"/>
    <col min="16130" max="16134" width="20.5546875" style="179" customWidth="1"/>
    <col min="16135" max="16384" width="9.109375" style="179"/>
  </cols>
  <sheetData>
    <row r="1" spans="1:9" ht="14.1" customHeight="1">
      <c r="A1" s="164" t="s">
        <v>795</v>
      </c>
    </row>
    <row r="2" spans="1:9" ht="14.25" customHeight="1">
      <c r="A2" s="454"/>
      <c r="B2" s="454" t="s">
        <v>518</v>
      </c>
      <c r="C2" s="454" t="s">
        <v>473</v>
      </c>
      <c r="D2" s="454" t="s">
        <v>423</v>
      </c>
      <c r="E2" s="454" t="s">
        <v>435</v>
      </c>
      <c r="F2" s="454" t="s">
        <v>447</v>
      </c>
    </row>
    <row r="3" spans="1:9" ht="15" customHeight="1">
      <c r="A3" s="455" t="s">
        <v>659</v>
      </c>
      <c r="B3" s="456">
        <v>2815088628.5392098</v>
      </c>
      <c r="C3" s="456">
        <v>4888201639.8330402</v>
      </c>
      <c r="D3" s="456">
        <v>6512439129.7758398</v>
      </c>
      <c r="E3" s="456">
        <v>7852992397.3329802</v>
      </c>
      <c r="F3" s="456">
        <v>9092195803.0112305</v>
      </c>
    </row>
    <row r="4" spans="1:9" ht="15" customHeight="1">
      <c r="A4" s="455" t="s">
        <v>660</v>
      </c>
      <c r="B4" s="457">
        <v>800668003.27645004</v>
      </c>
      <c r="C4" s="457">
        <v>1296505329.5683999</v>
      </c>
      <c r="D4" s="457">
        <v>1694674349.9897599</v>
      </c>
      <c r="E4" s="457">
        <v>1994569780.77969</v>
      </c>
      <c r="F4" s="457">
        <v>2307427774.2516398</v>
      </c>
    </row>
    <row r="5" spans="1:9" ht="15" customHeight="1">
      <c r="A5" s="455" t="s">
        <v>661</v>
      </c>
      <c r="B5" s="456">
        <v>437213627.73488998</v>
      </c>
      <c r="C5" s="456">
        <v>709855424.55972004</v>
      </c>
      <c r="D5" s="456">
        <v>886054105.44386995</v>
      </c>
      <c r="E5" s="456">
        <v>1070366790.43902</v>
      </c>
      <c r="F5" s="456">
        <v>1483362514.2336199</v>
      </c>
    </row>
    <row r="6" spans="1:9" ht="15" customHeight="1">
      <c r="A6" s="455" t="s">
        <v>663</v>
      </c>
      <c r="B6" s="457">
        <v>770756468.30149996</v>
      </c>
      <c r="C6" s="457">
        <v>1310598755.27088</v>
      </c>
      <c r="D6" s="457">
        <v>1658218611.5741401</v>
      </c>
      <c r="E6" s="457">
        <v>2018825435.34535</v>
      </c>
      <c r="F6" s="457">
        <v>2479048230.5240402</v>
      </c>
    </row>
    <row r="7" spans="1:9" ht="15" customHeight="1">
      <c r="A7" s="455" t="s">
        <v>664</v>
      </c>
      <c r="B7" s="456">
        <v>472013686.33214003</v>
      </c>
      <c r="C7" s="456">
        <v>799500224.06592</v>
      </c>
      <c r="D7" s="456">
        <v>1007015568.22912</v>
      </c>
      <c r="E7" s="456">
        <v>1228804486.97347</v>
      </c>
      <c r="F7" s="456">
        <v>1497984471.8667901</v>
      </c>
    </row>
    <row r="8" spans="1:9" ht="15" customHeight="1">
      <c r="A8" s="455" t="s">
        <v>665</v>
      </c>
      <c r="B8" s="457">
        <v>516869133.01402998</v>
      </c>
      <c r="C8" s="457">
        <v>819754261.22274995</v>
      </c>
      <c r="D8" s="457">
        <v>1030452126.45087</v>
      </c>
      <c r="E8" s="457">
        <v>1245559270.76092</v>
      </c>
      <c r="F8" s="457">
        <v>1532404892.4648399</v>
      </c>
    </row>
    <row r="9" spans="1:9" ht="15" customHeight="1">
      <c r="A9" s="455" t="s">
        <v>666</v>
      </c>
      <c r="B9" s="456">
        <v>359432386.21302003</v>
      </c>
      <c r="C9" s="456">
        <v>548281031.16668999</v>
      </c>
      <c r="D9" s="456">
        <v>683488942.87416005</v>
      </c>
      <c r="E9" s="456">
        <v>814288892.56466997</v>
      </c>
      <c r="F9" s="456">
        <v>1008754820.26854</v>
      </c>
    </row>
    <row r="10" spans="1:9" ht="15" customHeight="1">
      <c r="A10" s="455" t="s">
        <v>662</v>
      </c>
      <c r="B10" s="457">
        <v>134784567.88435</v>
      </c>
      <c r="C10" s="457">
        <v>196236312.81647</v>
      </c>
      <c r="D10" s="457">
        <v>242678515.77546</v>
      </c>
      <c r="E10" s="457">
        <v>322140670.14726001</v>
      </c>
      <c r="F10" s="457">
        <v>414064161.52354997</v>
      </c>
    </row>
    <row r="14" spans="1:9">
      <c r="I14" s="458"/>
    </row>
    <row r="16" spans="1:9">
      <c r="C16" s="164"/>
      <c r="I16" s="458" t="s">
        <v>421</v>
      </c>
    </row>
    <row r="22" spans="6:6">
      <c r="F22" s="459"/>
    </row>
    <row r="23" spans="6:6">
      <c r="F23" s="460"/>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44931-D829-47AF-B0EF-9AF994F13DE9}">
  <dimension ref="A1:I17"/>
  <sheetViews>
    <sheetView workbookViewId="0">
      <pane xSplit="1" ySplit="2" topLeftCell="B3" activePane="bottomRight" state="frozen"/>
      <selection pane="topRight"/>
      <selection pane="bottomLeft"/>
      <selection pane="bottomRight" activeCell="E14" sqref="E14"/>
    </sheetView>
  </sheetViews>
  <sheetFormatPr defaultRowHeight="14.4"/>
  <cols>
    <col min="1" max="1" width="18.109375" style="165" customWidth="1"/>
    <col min="2" max="6" width="23.44140625" style="165" customWidth="1"/>
    <col min="7" max="256" width="8.88671875" style="165"/>
    <col min="257" max="257" width="18.109375" style="165" customWidth="1"/>
    <col min="258" max="262" width="23.44140625" style="165" customWidth="1"/>
    <col min="263" max="512" width="8.88671875" style="165"/>
    <col min="513" max="513" width="18.109375" style="165" customWidth="1"/>
    <col min="514" max="518" width="23.44140625" style="165" customWidth="1"/>
    <col min="519" max="768" width="8.88671875" style="165"/>
    <col min="769" max="769" width="18.109375" style="165" customWidth="1"/>
    <col min="770" max="774" width="23.44140625" style="165" customWidth="1"/>
    <col min="775" max="1024" width="8.88671875" style="165"/>
    <col min="1025" max="1025" width="18.109375" style="165" customWidth="1"/>
    <col min="1026" max="1030" width="23.44140625" style="165" customWidth="1"/>
    <col min="1031" max="1280" width="8.88671875" style="165"/>
    <col min="1281" max="1281" width="18.109375" style="165" customWidth="1"/>
    <col min="1282" max="1286" width="23.44140625" style="165" customWidth="1"/>
    <col min="1287" max="1536" width="8.88671875" style="165"/>
    <col min="1537" max="1537" width="18.109375" style="165" customWidth="1"/>
    <col min="1538" max="1542" width="23.44140625" style="165" customWidth="1"/>
    <col min="1543" max="1792" width="8.88671875" style="165"/>
    <col min="1793" max="1793" width="18.109375" style="165" customWidth="1"/>
    <col min="1794" max="1798" width="23.44140625" style="165" customWidth="1"/>
    <col min="1799" max="2048" width="8.88671875" style="165"/>
    <col min="2049" max="2049" width="18.109375" style="165" customWidth="1"/>
    <col min="2050" max="2054" width="23.44140625" style="165" customWidth="1"/>
    <col min="2055" max="2304" width="8.88671875" style="165"/>
    <col min="2305" max="2305" width="18.109375" style="165" customWidth="1"/>
    <col min="2306" max="2310" width="23.44140625" style="165" customWidth="1"/>
    <col min="2311" max="2560" width="8.88671875" style="165"/>
    <col min="2561" max="2561" width="18.109375" style="165" customWidth="1"/>
    <col min="2562" max="2566" width="23.44140625" style="165" customWidth="1"/>
    <col min="2567" max="2816" width="8.88671875" style="165"/>
    <col min="2817" max="2817" width="18.109375" style="165" customWidth="1"/>
    <col min="2818" max="2822" width="23.44140625" style="165" customWidth="1"/>
    <col min="2823" max="3072" width="8.88671875" style="165"/>
    <col min="3073" max="3073" width="18.109375" style="165" customWidth="1"/>
    <col min="3074" max="3078" width="23.44140625" style="165" customWidth="1"/>
    <col min="3079" max="3328" width="8.88671875" style="165"/>
    <col min="3329" max="3329" width="18.109375" style="165" customWidth="1"/>
    <col min="3330" max="3334" width="23.44140625" style="165" customWidth="1"/>
    <col min="3335" max="3584" width="8.88671875" style="165"/>
    <col min="3585" max="3585" width="18.109375" style="165" customWidth="1"/>
    <col min="3586" max="3590" width="23.44140625" style="165" customWidth="1"/>
    <col min="3591" max="3840" width="8.88671875" style="165"/>
    <col min="3841" max="3841" width="18.109375" style="165" customWidth="1"/>
    <col min="3842" max="3846" width="23.44140625" style="165" customWidth="1"/>
    <col min="3847" max="4096" width="8.88671875" style="165"/>
    <col min="4097" max="4097" width="18.109375" style="165" customWidth="1"/>
    <col min="4098" max="4102" width="23.44140625" style="165" customWidth="1"/>
    <col min="4103" max="4352" width="8.88671875" style="165"/>
    <col min="4353" max="4353" width="18.109375" style="165" customWidth="1"/>
    <col min="4354" max="4358" width="23.44140625" style="165" customWidth="1"/>
    <col min="4359" max="4608" width="8.88671875" style="165"/>
    <col min="4609" max="4609" width="18.109375" style="165" customWidth="1"/>
    <col min="4610" max="4614" width="23.44140625" style="165" customWidth="1"/>
    <col min="4615" max="4864" width="8.88671875" style="165"/>
    <col min="4865" max="4865" width="18.109375" style="165" customWidth="1"/>
    <col min="4866" max="4870" width="23.44140625" style="165" customWidth="1"/>
    <col min="4871" max="5120" width="8.88671875" style="165"/>
    <col min="5121" max="5121" width="18.109375" style="165" customWidth="1"/>
    <col min="5122" max="5126" width="23.44140625" style="165" customWidth="1"/>
    <col min="5127" max="5376" width="8.88671875" style="165"/>
    <col min="5377" max="5377" width="18.109375" style="165" customWidth="1"/>
    <col min="5378" max="5382" width="23.44140625" style="165" customWidth="1"/>
    <col min="5383" max="5632" width="8.88671875" style="165"/>
    <col min="5633" max="5633" width="18.109375" style="165" customWidth="1"/>
    <col min="5634" max="5638" width="23.44140625" style="165" customWidth="1"/>
    <col min="5639" max="5888" width="8.88671875" style="165"/>
    <col min="5889" max="5889" width="18.109375" style="165" customWidth="1"/>
    <col min="5890" max="5894" width="23.44140625" style="165" customWidth="1"/>
    <col min="5895" max="6144" width="8.88671875" style="165"/>
    <col min="6145" max="6145" width="18.109375" style="165" customWidth="1"/>
    <col min="6146" max="6150" width="23.44140625" style="165" customWidth="1"/>
    <col min="6151" max="6400" width="8.88671875" style="165"/>
    <col min="6401" max="6401" width="18.109375" style="165" customWidth="1"/>
    <col min="6402" max="6406" width="23.44140625" style="165" customWidth="1"/>
    <col min="6407" max="6656" width="8.88671875" style="165"/>
    <col min="6657" max="6657" width="18.109375" style="165" customWidth="1"/>
    <col min="6658" max="6662" width="23.44140625" style="165" customWidth="1"/>
    <col min="6663" max="6912" width="8.88671875" style="165"/>
    <col min="6913" max="6913" width="18.109375" style="165" customWidth="1"/>
    <col min="6914" max="6918" width="23.44140625" style="165" customWidth="1"/>
    <col min="6919" max="7168" width="8.88671875" style="165"/>
    <col min="7169" max="7169" width="18.109375" style="165" customWidth="1"/>
    <col min="7170" max="7174" width="23.44140625" style="165" customWidth="1"/>
    <col min="7175" max="7424" width="8.88671875" style="165"/>
    <col min="7425" max="7425" width="18.109375" style="165" customWidth="1"/>
    <col min="7426" max="7430" width="23.44140625" style="165" customWidth="1"/>
    <col min="7431" max="7680" width="8.88671875" style="165"/>
    <col min="7681" max="7681" width="18.109375" style="165" customWidth="1"/>
    <col min="7682" max="7686" width="23.44140625" style="165" customWidth="1"/>
    <col min="7687" max="7936" width="8.88671875" style="165"/>
    <col min="7937" max="7937" width="18.109375" style="165" customWidth="1"/>
    <col min="7938" max="7942" width="23.44140625" style="165" customWidth="1"/>
    <col min="7943" max="8192" width="8.88671875" style="165"/>
    <col min="8193" max="8193" width="18.109375" style="165" customWidth="1"/>
    <col min="8194" max="8198" width="23.44140625" style="165" customWidth="1"/>
    <col min="8199" max="8448" width="8.88671875" style="165"/>
    <col min="8449" max="8449" width="18.109375" style="165" customWidth="1"/>
    <col min="8450" max="8454" width="23.44140625" style="165" customWidth="1"/>
    <col min="8455" max="8704" width="8.88671875" style="165"/>
    <col min="8705" max="8705" width="18.109375" style="165" customWidth="1"/>
    <col min="8706" max="8710" width="23.44140625" style="165" customWidth="1"/>
    <col min="8711" max="8960" width="8.88671875" style="165"/>
    <col min="8961" max="8961" width="18.109375" style="165" customWidth="1"/>
    <col min="8962" max="8966" width="23.44140625" style="165" customWidth="1"/>
    <col min="8967" max="9216" width="8.88671875" style="165"/>
    <col min="9217" max="9217" width="18.109375" style="165" customWidth="1"/>
    <col min="9218" max="9222" width="23.44140625" style="165" customWidth="1"/>
    <col min="9223" max="9472" width="8.88671875" style="165"/>
    <col min="9473" max="9473" width="18.109375" style="165" customWidth="1"/>
    <col min="9474" max="9478" width="23.44140625" style="165" customWidth="1"/>
    <col min="9479" max="9728" width="8.88671875" style="165"/>
    <col min="9729" max="9729" width="18.109375" style="165" customWidth="1"/>
    <col min="9730" max="9734" width="23.44140625" style="165" customWidth="1"/>
    <col min="9735" max="9984" width="8.88671875" style="165"/>
    <col min="9985" max="9985" width="18.109375" style="165" customWidth="1"/>
    <col min="9986" max="9990" width="23.44140625" style="165" customWidth="1"/>
    <col min="9991" max="10240" width="8.88671875" style="165"/>
    <col min="10241" max="10241" width="18.109375" style="165" customWidth="1"/>
    <col min="10242" max="10246" width="23.44140625" style="165" customWidth="1"/>
    <col min="10247" max="10496" width="8.88671875" style="165"/>
    <col min="10497" max="10497" width="18.109375" style="165" customWidth="1"/>
    <col min="10498" max="10502" width="23.44140625" style="165" customWidth="1"/>
    <col min="10503" max="10752" width="8.88671875" style="165"/>
    <col min="10753" max="10753" width="18.109375" style="165" customWidth="1"/>
    <col min="10754" max="10758" width="23.44140625" style="165" customWidth="1"/>
    <col min="10759" max="11008" width="8.88671875" style="165"/>
    <col min="11009" max="11009" width="18.109375" style="165" customWidth="1"/>
    <col min="11010" max="11014" width="23.44140625" style="165" customWidth="1"/>
    <col min="11015" max="11264" width="8.88671875" style="165"/>
    <col min="11265" max="11265" width="18.109375" style="165" customWidth="1"/>
    <col min="11266" max="11270" width="23.44140625" style="165" customWidth="1"/>
    <col min="11271" max="11520" width="8.88671875" style="165"/>
    <col min="11521" max="11521" width="18.109375" style="165" customWidth="1"/>
    <col min="11522" max="11526" width="23.44140625" style="165" customWidth="1"/>
    <col min="11527" max="11776" width="8.88671875" style="165"/>
    <col min="11777" max="11777" width="18.109375" style="165" customWidth="1"/>
    <col min="11778" max="11782" width="23.44140625" style="165" customWidth="1"/>
    <col min="11783" max="12032" width="8.88671875" style="165"/>
    <col min="12033" max="12033" width="18.109375" style="165" customWidth="1"/>
    <col min="12034" max="12038" width="23.44140625" style="165" customWidth="1"/>
    <col min="12039" max="12288" width="8.88671875" style="165"/>
    <col min="12289" max="12289" width="18.109375" style="165" customWidth="1"/>
    <col min="12290" max="12294" width="23.44140625" style="165" customWidth="1"/>
    <col min="12295" max="12544" width="8.88671875" style="165"/>
    <col min="12545" max="12545" width="18.109375" style="165" customWidth="1"/>
    <col min="12546" max="12550" width="23.44140625" style="165" customWidth="1"/>
    <col min="12551" max="12800" width="8.88671875" style="165"/>
    <col min="12801" max="12801" width="18.109375" style="165" customWidth="1"/>
    <col min="12802" max="12806" width="23.44140625" style="165" customWidth="1"/>
    <col min="12807" max="13056" width="8.88671875" style="165"/>
    <col min="13057" max="13057" width="18.109375" style="165" customWidth="1"/>
    <col min="13058" max="13062" width="23.44140625" style="165" customWidth="1"/>
    <col min="13063" max="13312" width="8.88671875" style="165"/>
    <col min="13313" max="13313" width="18.109375" style="165" customWidth="1"/>
    <col min="13314" max="13318" width="23.44140625" style="165" customWidth="1"/>
    <col min="13319" max="13568" width="8.88671875" style="165"/>
    <col min="13569" max="13569" width="18.109375" style="165" customWidth="1"/>
    <col min="13570" max="13574" width="23.44140625" style="165" customWidth="1"/>
    <col min="13575" max="13824" width="8.88671875" style="165"/>
    <col min="13825" max="13825" width="18.109375" style="165" customWidth="1"/>
    <col min="13826" max="13830" width="23.44140625" style="165" customWidth="1"/>
    <col min="13831" max="14080" width="8.88671875" style="165"/>
    <col min="14081" max="14081" width="18.109375" style="165" customWidth="1"/>
    <col min="14082" max="14086" width="23.44140625" style="165" customWidth="1"/>
    <col min="14087" max="14336" width="8.88671875" style="165"/>
    <col min="14337" max="14337" width="18.109375" style="165" customWidth="1"/>
    <col min="14338" max="14342" width="23.44140625" style="165" customWidth="1"/>
    <col min="14343" max="14592" width="8.88671875" style="165"/>
    <col min="14593" max="14593" width="18.109375" style="165" customWidth="1"/>
    <col min="14594" max="14598" width="23.44140625" style="165" customWidth="1"/>
    <col min="14599" max="14848" width="8.88671875" style="165"/>
    <col min="14849" max="14849" width="18.109375" style="165" customWidth="1"/>
    <col min="14850" max="14854" width="23.44140625" style="165" customWidth="1"/>
    <col min="14855" max="15104" width="8.88671875" style="165"/>
    <col min="15105" max="15105" width="18.109375" style="165" customWidth="1"/>
    <col min="15106" max="15110" width="23.44140625" style="165" customWidth="1"/>
    <col min="15111" max="15360" width="8.88671875" style="165"/>
    <col min="15361" max="15361" width="18.109375" style="165" customWidth="1"/>
    <col min="15362" max="15366" width="23.44140625" style="165" customWidth="1"/>
    <col min="15367" max="15616" width="8.88671875" style="165"/>
    <col min="15617" max="15617" width="18.109375" style="165" customWidth="1"/>
    <col min="15618" max="15622" width="23.44140625" style="165" customWidth="1"/>
    <col min="15623" max="15872" width="8.88671875" style="165"/>
    <col min="15873" max="15873" width="18.109375" style="165" customWidth="1"/>
    <col min="15874" max="15878" width="23.44140625" style="165" customWidth="1"/>
    <col min="15879" max="16128" width="8.88671875" style="165"/>
    <col min="16129" max="16129" width="18.109375" style="165" customWidth="1"/>
    <col min="16130" max="16134" width="23.44140625" style="165" customWidth="1"/>
    <col min="16135" max="16384" width="8.88671875" style="165"/>
  </cols>
  <sheetData>
    <row r="1" spans="1:9" ht="14.1" customHeight="1">
      <c r="A1" s="461" t="s">
        <v>803</v>
      </c>
      <c r="B1" s="445"/>
      <c r="C1" s="445"/>
      <c r="D1" s="445"/>
      <c r="E1" s="445"/>
      <c r="F1" s="445"/>
    </row>
    <row r="2" spans="1:9" ht="14.25" customHeight="1">
      <c r="A2" s="462"/>
      <c r="B2" s="462" t="s">
        <v>518</v>
      </c>
      <c r="C2" s="462" t="s">
        <v>473</v>
      </c>
      <c r="D2" s="462" t="s">
        <v>423</v>
      </c>
      <c r="E2" s="462" t="s">
        <v>435</v>
      </c>
      <c r="F2" s="462" t="s">
        <v>447</v>
      </c>
    </row>
    <row r="3" spans="1:9" ht="36" customHeight="1">
      <c r="A3" s="455" t="s">
        <v>659</v>
      </c>
      <c r="B3" s="456">
        <v>8222647753.0780802</v>
      </c>
      <c r="C3" s="456">
        <v>7612303269.1711702</v>
      </c>
      <c r="D3" s="456">
        <v>7881333240.4787397</v>
      </c>
      <c r="E3" s="456">
        <v>9616128863.2278996</v>
      </c>
      <c r="F3" s="456">
        <v>13048553711.1649</v>
      </c>
    </row>
    <row r="4" spans="1:9" ht="36" customHeight="1">
      <c r="A4" s="455" t="s">
        <v>660</v>
      </c>
      <c r="B4" s="457">
        <v>2123239954.1149399</v>
      </c>
      <c r="C4" s="457">
        <v>1961815665.6171401</v>
      </c>
      <c r="D4" s="457">
        <v>2074568646.5730901</v>
      </c>
      <c r="E4" s="457">
        <v>2426067445.7309999</v>
      </c>
      <c r="F4" s="457">
        <v>3133531480.2174401</v>
      </c>
    </row>
    <row r="5" spans="1:9" ht="36" customHeight="1">
      <c r="A5" s="455" t="s">
        <v>661</v>
      </c>
      <c r="B5" s="456">
        <v>1311503837.5562899</v>
      </c>
      <c r="C5" s="456">
        <v>1168296181.1511099</v>
      </c>
      <c r="D5" s="456">
        <v>1200287124.82763</v>
      </c>
      <c r="E5" s="456">
        <v>1368077817.2830601</v>
      </c>
      <c r="F5" s="456">
        <v>1893790286.5515699</v>
      </c>
    </row>
    <row r="6" spans="1:9" ht="36" customHeight="1">
      <c r="A6" s="455" t="s">
        <v>663</v>
      </c>
      <c r="B6" s="457">
        <v>2713908194.1033201</v>
      </c>
      <c r="C6" s="457">
        <v>2454197404.3952398</v>
      </c>
      <c r="D6" s="457">
        <v>2507433306.8899498</v>
      </c>
      <c r="E6" s="457">
        <v>2875487745.9502201</v>
      </c>
      <c r="F6" s="457">
        <v>3681099347.1887102</v>
      </c>
    </row>
    <row r="7" spans="1:9" ht="36" customHeight="1">
      <c r="A7" s="455" t="s">
        <v>664</v>
      </c>
      <c r="B7" s="456">
        <v>1343065093.51682</v>
      </c>
      <c r="C7" s="456">
        <v>1199225432.45293</v>
      </c>
      <c r="D7" s="456">
        <v>1178293878.8231499</v>
      </c>
      <c r="E7" s="456">
        <v>1330865277.7674201</v>
      </c>
      <c r="F7" s="456">
        <v>1704486423.74212</v>
      </c>
    </row>
    <row r="8" spans="1:9" ht="36" customHeight="1">
      <c r="A8" s="455" t="s">
        <v>665</v>
      </c>
      <c r="B8" s="457">
        <v>1362277931.3663499</v>
      </c>
      <c r="C8" s="457">
        <v>1203221064.29761</v>
      </c>
      <c r="D8" s="457">
        <v>1212715173.3322401</v>
      </c>
      <c r="E8" s="457">
        <v>1427212326.1442001</v>
      </c>
      <c r="F8" s="457">
        <v>1830073699.6099999</v>
      </c>
    </row>
    <row r="9" spans="1:9" ht="36" customHeight="1">
      <c r="A9" s="455" t="s">
        <v>666</v>
      </c>
      <c r="B9" s="456">
        <v>828679808.37610996</v>
      </c>
      <c r="C9" s="456">
        <v>737683211.15335</v>
      </c>
      <c r="D9" s="456">
        <v>761563261.00091004</v>
      </c>
      <c r="E9" s="456">
        <v>851499556.08076</v>
      </c>
      <c r="F9" s="456">
        <v>1109742893.3099999</v>
      </c>
    </row>
    <row r="10" spans="1:9" ht="36" customHeight="1">
      <c r="A10" s="455" t="s">
        <v>662</v>
      </c>
      <c r="B10" s="457">
        <v>318550464.36220002</v>
      </c>
      <c r="C10" s="457">
        <v>281737748.97314</v>
      </c>
      <c r="D10" s="457">
        <v>283870293.58724999</v>
      </c>
      <c r="E10" s="457">
        <v>310461064.79356998</v>
      </c>
      <c r="F10" s="457">
        <v>398722219.24561</v>
      </c>
    </row>
    <row r="11" spans="1:9">
      <c r="I11" s="458" t="s">
        <v>421</v>
      </c>
    </row>
    <row r="16" spans="1:9">
      <c r="C16" s="463"/>
    </row>
    <row r="17" spans="3:3">
      <c r="C17" s="180"/>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C614-85D7-4DF3-A200-EC31D77267D6}">
  <dimension ref="A1:H10"/>
  <sheetViews>
    <sheetView workbookViewId="0">
      <pane xSplit="1" ySplit="2" topLeftCell="B3" activePane="bottomRight" state="frozen"/>
      <selection activeCell="G9" sqref="G9"/>
      <selection pane="topRight" activeCell="G9" sqref="G9"/>
      <selection pane="bottomLeft" activeCell="G9" sqref="G9"/>
      <selection pane="bottomRight" activeCell="D14" sqref="D14"/>
    </sheetView>
  </sheetViews>
  <sheetFormatPr defaultRowHeight="14.4"/>
  <cols>
    <col min="1" max="1" width="18.109375" style="165" customWidth="1"/>
    <col min="2" max="256" width="8.88671875" style="165"/>
    <col min="257" max="257" width="18.109375" style="165" customWidth="1"/>
    <col min="258" max="512" width="8.88671875" style="165"/>
    <col min="513" max="513" width="18.109375" style="165" customWidth="1"/>
    <col min="514" max="768" width="8.88671875" style="165"/>
    <col min="769" max="769" width="18.109375" style="165" customWidth="1"/>
    <col min="770" max="1024" width="8.88671875" style="165"/>
    <col min="1025" max="1025" width="18.109375" style="165" customWidth="1"/>
    <col min="1026" max="1280" width="8.88671875" style="165"/>
    <col min="1281" max="1281" width="18.109375" style="165" customWidth="1"/>
    <col min="1282" max="1536" width="8.88671875" style="165"/>
    <col min="1537" max="1537" width="18.109375" style="165" customWidth="1"/>
    <col min="1538" max="1792" width="8.88671875" style="165"/>
    <col min="1793" max="1793" width="18.109375" style="165" customWidth="1"/>
    <col min="1794" max="2048" width="8.88671875" style="165"/>
    <col min="2049" max="2049" width="18.109375" style="165" customWidth="1"/>
    <col min="2050" max="2304" width="8.88671875" style="165"/>
    <col min="2305" max="2305" width="18.109375" style="165" customWidth="1"/>
    <col min="2306" max="2560" width="8.88671875" style="165"/>
    <col min="2561" max="2561" width="18.109375" style="165" customWidth="1"/>
    <col min="2562" max="2816" width="8.88671875" style="165"/>
    <col min="2817" max="2817" width="18.109375" style="165" customWidth="1"/>
    <col min="2818" max="3072" width="8.88671875" style="165"/>
    <col min="3073" max="3073" width="18.109375" style="165" customWidth="1"/>
    <col min="3074" max="3328" width="8.88671875" style="165"/>
    <col min="3329" max="3329" width="18.109375" style="165" customWidth="1"/>
    <col min="3330" max="3584" width="8.88671875" style="165"/>
    <col min="3585" max="3585" width="18.109375" style="165" customWidth="1"/>
    <col min="3586" max="3840" width="8.88671875" style="165"/>
    <col min="3841" max="3841" width="18.109375" style="165" customWidth="1"/>
    <col min="3842" max="4096" width="8.88671875" style="165"/>
    <col min="4097" max="4097" width="18.109375" style="165" customWidth="1"/>
    <col min="4098" max="4352" width="8.88671875" style="165"/>
    <col min="4353" max="4353" width="18.109375" style="165" customWidth="1"/>
    <col min="4354" max="4608" width="8.88671875" style="165"/>
    <col min="4609" max="4609" width="18.109375" style="165" customWidth="1"/>
    <col min="4610" max="4864" width="8.88671875" style="165"/>
    <col min="4865" max="4865" width="18.109375" style="165" customWidth="1"/>
    <col min="4866" max="5120" width="8.88671875" style="165"/>
    <col min="5121" max="5121" width="18.109375" style="165" customWidth="1"/>
    <col min="5122" max="5376" width="8.88671875" style="165"/>
    <col min="5377" max="5377" width="18.109375" style="165" customWidth="1"/>
    <col min="5378" max="5632" width="8.88671875" style="165"/>
    <col min="5633" max="5633" width="18.109375" style="165" customWidth="1"/>
    <col min="5634" max="5888" width="8.88671875" style="165"/>
    <col min="5889" max="5889" width="18.109375" style="165" customWidth="1"/>
    <col min="5890" max="6144" width="8.88671875" style="165"/>
    <col min="6145" max="6145" width="18.109375" style="165" customWidth="1"/>
    <col min="6146" max="6400" width="8.88671875" style="165"/>
    <col min="6401" max="6401" width="18.109375" style="165" customWidth="1"/>
    <col min="6402" max="6656" width="8.88671875" style="165"/>
    <col min="6657" max="6657" width="18.109375" style="165" customWidth="1"/>
    <col min="6658" max="6912" width="8.88671875" style="165"/>
    <col min="6913" max="6913" width="18.109375" style="165" customWidth="1"/>
    <col min="6914" max="7168" width="8.88671875" style="165"/>
    <col min="7169" max="7169" width="18.109375" style="165" customWidth="1"/>
    <col min="7170" max="7424" width="8.88671875" style="165"/>
    <col min="7425" max="7425" width="18.109375" style="165" customWidth="1"/>
    <col min="7426" max="7680" width="8.88671875" style="165"/>
    <col min="7681" max="7681" width="18.109375" style="165" customWidth="1"/>
    <col min="7682" max="7936" width="8.88671875" style="165"/>
    <col min="7937" max="7937" width="18.109375" style="165" customWidth="1"/>
    <col min="7938" max="8192" width="8.88671875" style="165"/>
    <col min="8193" max="8193" width="18.109375" style="165" customWidth="1"/>
    <col min="8194" max="8448" width="8.88671875" style="165"/>
    <col min="8449" max="8449" width="18.109375" style="165" customWidth="1"/>
    <col min="8450" max="8704" width="8.88671875" style="165"/>
    <col min="8705" max="8705" width="18.109375" style="165" customWidth="1"/>
    <col min="8706" max="8960" width="8.88671875" style="165"/>
    <col min="8961" max="8961" width="18.109375" style="165" customWidth="1"/>
    <col min="8962" max="9216" width="8.88671875" style="165"/>
    <col min="9217" max="9217" width="18.109375" style="165" customWidth="1"/>
    <col min="9218" max="9472" width="8.88671875" style="165"/>
    <col min="9473" max="9473" width="18.109375" style="165" customWidth="1"/>
    <col min="9474" max="9728" width="8.88671875" style="165"/>
    <col min="9729" max="9729" width="18.109375" style="165" customWidth="1"/>
    <col min="9730" max="9984" width="8.88671875" style="165"/>
    <col min="9985" max="9985" width="18.109375" style="165" customWidth="1"/>
    <col min="9986" max="10240" width="8.88671875" style="165"/>
    <col min="10241" max="10241" width="18.109375" style="165" customWidth="1"/>
    <col min="10242" max="10496" width="8.88671875" style="165"/>
    <col min="10497" max="10497" width="18.109375" style="165" customWidth="1"/>
    <col min="10498" max="10752" width="8.88671875" style="165"/>
    <col min="10753" max="10753" width="18.109375" style="165" customWidth="1"/>
    <col min="10754" max="11008" width="8.88671875" style="165"/>
    <col min="11009" max="11009" width="18.109375" style="165" customWidth="1"/>
    <col min="11010" max="11264" width="8.88671875" style="165"/>
    <col min="11265" max="11265" width="18.109375" style="165" customWidth="1"/>
    <col min="11266" max="11520" width="8.88671875" style="165"/>
    <col min="11521" max="11521" width="18.109375" style="165" customWidth="1"/>
    <col min="11522" max="11776" width="8.88671875" style="165"/>
    <col min="11777" max="11777" width="18.109375" style="165" customWidth="1"/>
    <col min="11778" max="12032" width="8.88671875" style="165"/>
    <col min="12033" max="12033" width="18.109375" style="165" customWidth="1"/>
    <col min="12034" max="12288" width="8.88671875" style="165"/>
    <col min="12289" max="12289" width="18.109375" style="165" customWidth="1"/>
    <col min="12290" max="12544" width="8.88671875" style="165"/>
    <col min="12545" max="12545" width="18.109375" style="165" customWidth="1"/>
    <col min="12546" max="12800" width="8.88671875" style="165"/>
    <col min="12801" max="12801" width="18.109375" style="165" customWidth="1"/>
    <col min="12802" max="13056" width="8.88671875" style="165"/>
    <col min="13057" max="13057" width="18.109375" style="165" customWidth="1"/>
    <col min="13058" max="13312" width="8.88671875" style="165"/>
    <col min="13313" max="13313" width="18.109375" style="165" customWidth="1"/>
    <col min="13314" max="13568" width="8.88671875" style="165"/>
    <col min="13569" max="13569" width="18.109375" style="165" customWidth="1"/>
    <col min="13570" max="13824" width="8.88671875" style="165"/>
    <col min="13825" max="13825" width="18.109375" style="165" customWidth="1"/>
    <col min="13826" max="14080" width="8.88671875" style="165"/>
    <col min="14081" max="14081" width="18.109375" style="165" customWidth="1"/>
    <col min="14082" max="14336" width="8.88671875" style="165"/>
    <col min="14337" max="14337" width="18.109375" style="165" customWidth="1"/>
    <col min="14338" max="14592" width="8.88671875" style="165"/>
    <col min="14593" max="14593" width="18.109375" style="165" customWidth="1"/>
    <col min="14594" max="14848" width="8.88671875" style="165"/>
    <col min="14849" max="14849" width="18.109375" style="165" customWidth="1"/>
    <col min="14850" max="15104" width="8.88671875" style="165"/>
    <col min="15105" max="15105" width="18.109375" style="165" customWidth="1"/>
    <col min="15106" max="15360" width="8.88671875" style="165"/>
    <col min="15361" max="15361" width="18.109375" style="165" customWidth="1"/>
    <col min="15362" max="15616" width="8.88671875" style="165"/>
    <col min="15617" max="15617" width="18.109375" style="165" customWidth="1"/>
    <col min="15618" max="15872" width="8.88671875" style="165"/>
    <col min="15873" max="15873" width="18.109375" style="165" customWidth="1"/>
    <col min="15874" max="16128" width="8.88671875" style="165"/>
    <col min="16129" max="16129" width="18.109375" style="165" customWidth="1"/>
    <col min="16130" max="16384" width="8.88671875" style="165"/>
  </cols>
  <sheetData>
    <row r="1" spans="1:8" ht="14.1" customHeight="1">
      <c r="A1" s="459" t="s">
        <v>796</v>
      </c>
      <c r="B1" s="179"/>
      <c r="C1" s="179"/>
      <c r="D1" s="179"/>
      <c r="E1" s="179"/>
    </row>
    <row r="2" spans="1:8" ht="14.25" customHeight="1">
      <c r="A2" s="464"/>
      <c r="B2" s="179">
        <v>2020</v>
      </c>
      <c r="C2" s="179">
        <v>2021</v>
      </c>
      <c r="D2" s="179">
        <v>2022</v>
      </c>
      <c r="E2" s="179">
        <v>2023</v>
      </c>
    </row>
    <row r="3" spans="1:8" ht="36" customHeight="1">
      <c r="A3" s="465" t="s">
        <v>659</v>
      </c>
      <c r="B3" s="466">
        <v>73.642903824651455</v>
      </c>
      <c r="C3" s="466">
        <v>33.227710508240733</v>
      </c>
      <c r="D3" s="466">
        <v>20.584503606765892</v>
      </c>
      <c r="E3" s="466">
        <v>15.780015349296733</v>
      </c>
    </row>
    <row r="4" spans="1:8" ht="36" customHeight="1">
      <c r="A4" s="465" t="s">
        <v>660</v>
      </c>
      <c r="B4" s="466">
        <v>61.927955689862898</v>
      </c>
      <c r="C4" s="466">
        <v>30.710943591254534</v>
      </c>
      <c r="D4" s="466">
        <v>17.696345660258686</v>
      </c>
      <c r="E4" s="466">
        <v>15.68548749142542</v>
      </c>
    </row>
    <row r="5" spans="1:8" ht="36" customHeight="1">
      <c r="A5" s="465" t="s">
        <v>661</v>
      </c>
      <c r="B5" s="466">
        <v>62.358942981107134</v>
      </c>
      <c r="C5" s="466">
        <v>24.821770009496674</v>
      </c>
      <c r="D5" s="466">
        <v>20.801515828744826</v>
      </c>
      <c r="E5" s="466">
        <v>38.584504628101001</v>
      </c>
    </row>
    <row r="6" spans="1:8" ht="36" customHeight="1">
      <c r="A6" s="465" t="s">
        <v>663</v>
      </c>
      <c r="B6" s="466">
        <v>70.040578207409567</v>
      </c>
      <c r="C6" s="466">
        <v>26.523743815963911</v>
      </c>
      <c r="D6" s="466">
        <v>21.746639511474754</v>
      </c>
      <c r="E6" s="466">
        <v>22.796562155457593</v>
      </c>
    </row>
    <row r="7" spans="1:8" ht="36" customHeight="1">
      <c r="A7" s="465" t="s">
        <v>664</v>
      </c>
      <c r="B7" s="466">
        <v>69.38072924930799</v>
      </c>
      <c r="C7" s="466">
        <v>25.955633021322328</v>
      </c>
      <c r="D7" s="466">
        <v>22.024378345448554</v>
      </c>
      <c r="E7" s="466">
        <v>21.905843260412155</v>
      </c>
    </row>
    <row r="8" spans="1:8" ht="36" customHeight="1">
      <c r="A8" s="465" t="s">
        <v>665</v>
      </c>
      <c r="B8" s="466">
        <v>58.599964451833188</v>
      </c>
      <c r="C8" s="466">
        <v>25.702564194523617</v>
      </c>
      <c r="D8" s="466">
        <v>20.875025514376077</v>
      </c>
      <c r="E8" s="466">
        <v>23.029463827015164</v>
      </c>
    </row>
    <row r="9" spans="1:8" ht="36" customHeight="1">
      <c r="A9" s="465" t="s">
        <v>666</v>
      </c>
      <c r="B9" s="466">
        <v>52.540798269009514</v>
      </c>
      <c r="C9" s="466">
        <v>24.660330017210413</v>
      </c>
      <c r="D9" s="466">
        <v>19.137098127802773</v>
      </c>
      <c r="E9" s="466">
        <v>23.881687381413698</v>
      </c>
    </row>
    <row r="10" spans="1:8" ht="36" customHeight="1">
      <c r="A10" s="465" t="s">
        <v>662</v>
      </c>
      <c r="B10" s="466">
        <v>45.592567381191429</v>
      </c>
      <c r="C10" s="466">
        <v>23.666467379268937</v>
      </c>
      <c r="D10" s="466">
        <v>32.743794446692164</v>
      </c>
      <c r="E10" s="466">
        <v>28.535202132121043</v>
      </c>
      <c r="H10" s="458" t="s">
        <v>421</v>
      </c>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0929-8184-41DD-A1B0-466BE51D469C}">
  <dimension ref="A1:I10"/>
  <sheetViews>
    <sheetView workbookViewId="0">
      <pane xSplit="1" ySplit="2" topLeftCell="B5" activePane="bottomRight" state="frozen"/>
      <selection pane="topRight"/>
      <selection pane="bottomLeft"/>
      <selection pane="bottomRight" activeCell="E7" sqref="E7"/>
    </sheetView>
  </sheetViews>
  <sheetFormatPr defaultRowHeight="14.4"/>
  <cols>
    <col min="1" max="1" width="18.109375" style="165" customWidth="1"/>
    <col min="2" max="256" width="8.88671875" style="165"/>
    <col min="257" max="257" width="18.109375" style="165" customWidth="1"/>
    <col min="258" max="512" width="8.88671875" style="165"/>
    <col min="513" max="513" width="18.109375" style="165" customWidth="1"/>
    <col min="514" max="768" width="8.88671875" style="165"/>
    <col min="769" max="769" width="18.109375" style="165" customWidth="1"/>
    <col min="770" max="1024" width="8.88671875" style="165"/>
    <col min="1025" max="1025" width="18.109375" style="165" customWidth="1"/>
    <col min="1026" max="1280" width="8.88671875" style="165"/>
    <col min="1281" max="1281" width="18.109375" style="165" customWidth="1"/>
    <col min="1282" max="1536" width="8.88671875" style="165"/>
    <col min="1537" max="1537" width="18.109375" style="165" customWidth="1"/>
    <col min="1538" max="1792" width="8.88671875" style="165"/>
    <col min="1793" max="1793" width="18.109375" style="165" customWidth="1"/>
    <col min="1794" max="2048" width="8.88671875" style="165"/>
    <col min="2049" max="2049" width="18.109375" style="165" customWidth="1"/>
    <col min="2050" max="2304" width="8.88671875" style="165"/>
    <col min="2305" max="2305" width="18.109375" style="165" customWidth="1"/>
    <col min="2306" max="2560" width="8.88671875" style="165"/>
    <col min="2561" max="2561" width="18.109375" style="165" customWidth="1"/>
    <col min="2562" max="2816" width="8.88671875" style="165"/>
    <col min="2817" max="2817" width="18.109375" style="165" customWidth="1"/>
    <col min="2818" max="3072" width="8.88671875" style="165"/>
    <col min="3073" max="3073" width="18.109375" style="165" customWidth="1"/>
    <col min="3074" max="3328" width="8.88671875" style="165"/>
    <col min="3329" max="3329" width="18.109375" style="165" customWidth="1"/>
    <col min="3330" max="3584" width="8.88671875" style="165"/>
    <col min="3585" max="3585" width="18.109375" style="165" customWidth="1"/>
    <col min="3586" max="3840" width="8.88671875" style="165"/>
    <col min="3841" max="3841" width="18.109375" style="165" customWidth="1"/>
    <col min="3842" max="4096" width="8.88671875" style="165"/>
    <col min="4097" max="4097" width="18.109375" style="165" customWidth="1"/>
    <col min="4098" max="4352" width="8.88671875" style="165"/>
    <col min="4353" max="4353" width="18.109375" style="165" customWidth="1"/>
    <col min="4354" max="4608" width="8.88671875" style="165"/>
    <col min="4609" max="4609" width="18.109375" style="165" customWidth="1"/>
    <col min="4610" max="4864" width="8.88671875" style="165"/>
    <col min="4865" max="4865" width="18.109375" style="165" customWidth="1"/>
    <col min="4866" max="5120" width="8.88671875" style="165"/>
    <col min="5121" max="5121" width="18.109375" style="165" customWidth="1"/>
    <col min="5122" max="5376" width="8.88671875" style="165"/>
    <col min="5377" max="5377" width="18.109375" style="165" customWidth="1"/>
    <col min="5378" max="5632" width="8.88671875" style="165"/>
    <col min="5633" max="5633" width="18.109375" style="165" customWidth="1"/>
    <col min="5634" max="5888" width="8.88671875" style="165"/>
    <col min="5889" max="5889" width="18.109375" style="165" customWidth="1"/>
    <col min="5890" max="6144" width="8.88671875" style="165"/>
    <col min="6145" max="6145" width="18.109375" style="165" customWidth="1"/>
    <col min="6146" max="6400" width="8.88671875" style="165"/>
    <col min="6401" max="6401" width="18.109375" style="165" customWidth="1"/>
    <col min="6402" max="6656" width="8.88671875" style="165"/>
    <col min="6657" max="6657" width="18.109375" style="165" customWidth="1"/>
    <col min="6658" max="6912" width="8.88671875" style="165"/>
    <col min="6913" max="6913" width="18.109375" style="165" customWidth="1"/>
    <col min="6914" max="7168" width="8.88671875" style="165"/>
    <col min="7169" max="7169" width="18.109375" style="165" customWidth="1"/>
    <col min="7170" max="7424" width="8.88671875" style="165"/>
    <col min="7425" max="7425" width="18.109375" style="165" customWidth="1"/>
    <col min="7426" max="7680" width="8.88671875" style="165"/>
    <col min="7681" max="7681" width="18.109375" style="165" customWidth="1"/>
    <col min="7682" max="7936" width="8.88671875" style="165"/>
    <col min="7937" max="7937" width="18.109375" style="165" customWidth="1"/>
    <col min="7938" max="8192" width="8.88671875" style="165"/>
    <col min="8193" max="8193" width="18.109375" style="165" customWidth="1"/>
    <col min="8194" max="8448" width="8.88671875" style="165"/>
    <col min="8449" max="8449" width="18.109375" style="165" customWidth="1"/>
    <col min="8450" max="8704" width="8.88671875" style="165"/>
    <col min="8705" max="8705" width="18.109375" style="165" customWidth="1"/>
    <col min="8706" max="8960" width="8.88671875" style="165"/>
    <col min="8961" max="8961" width="18.109375" style="165" customWidth="1"/>
    <col min="8962" max="9216" width="8.88671875" style="165"/>
    <col min="9217" max="9217" width="18.109375" style="165" customWidth="1"/>
    <col min="9218" max="9472" width="8.88671875" style="165"/>
    <col min="9473" max="9473" width="18.109375" style="165" customWidth="1"/>
    <col min="9474" max="9728" width="8.88671875" style="165"/>
    <col min="9729" max="9729" width="18.109375" style="165" customWidth="1"/>
    <col min="9730" max="9984" width="8.88671875" style="165"/>
    <col min="9985" max="9985" width="18.109375" style="165" customWidth="1"/>
    <col min="9986" max="10240" width="8.88671875" style="165"/>
    <col min="10241" max="10241" width="18.109375" style="165" customWidth="1"/>
    <col min="10242" max="10496" width="8.88671875" style="165"/>
    <col min="10497" max="10497" width="18.109375" style="165" customWidth="1"/>
    <col min="10498" max="10752" width="8.88671875" style="165"/>
    <col min="10753" max="10753" width="18.109375" style="165" customWidth="1"/>
    <col min="10754" max="11008" width="8.88671875" style="165"/>
    <col min="11009" max="11009" width="18.109375" style="165" customWidth="1"/>
    <col min="11010" max="11264" width="8.88671875" style="165"/>
    <col min="11265" max="11265" width="18.109375" style="165" customWidth="1"/>
    <col min="11266" max="11520" width="8.88671875" style="165"/>
    <col min="11521" max="11521" width="18.109375" style="165" customWidth="1"/>
    <col min="11522" max="11776" width="8.88671875" style="165"/>
    <col min="11777" max="11777" width="18.109375" style="165" customWidth="1"/>
    <col min="11778" max="12032" width="8.88671875" style="165"/>
    <col min="12033" max="12033" width="18.109375" style="165" customWidth="1"/>
    <col min="12034" max="12288" width="8.88671875" style="165"/>
    <col min="12289" max="12289" width="18.109375" style="165" customWidth="1"/>
    <col min="12290" max="12544" width="8.88671875" style="165"/>
    <col min="12545" max="12545" width="18.109375" style="165" customWidth="1"/>
    <col min="12546" max="12800" width="8.88671875" style="165"/>
    <col min="12801" max="12801" width="18.109375" style="165" customWidth="1"/>
    <col min="12802" max="13056" width="8.88671875" style="165"/>
    <col min="13057" max="13057" width="18.109375" style="165" customWidth="1"/>
    <col min="13058" max="13312" width="8.88671875" style="165"/>
    <col min="13313" max="13313" width="18.109375" style="165" customWidth="1"/>
    <col min="13314" max="13568" width="8.88671875" style="165"/>
    <col min="13569" max="13569" width="18.109375" style="165" customWidth="1"/>
    <col min="13570" max="13824" width="8.88671875" style="165"/>
    <col min="13825" max="13825" width="18.109375" style="165" customWidth="1"/>
    <col min="13826" max="14080" width="8.88671875" style="165"/>
    <col min="14081" max="14081" width="18.109375" style="165" customWidth="1"/>
    <col min="14082" max="14336" width="8.88671875" style="165"/>
    <col min="14337" max="14337" width="18.109375" style="165" customWidth="1"/>
    <col min="14338" max="14592" width="8.88671875" style="165"/>
    <col min="14593" max="14593" width="18.109375" style="165" customWidth="1"/>
    <col min="14594" max="14848" width="8.88671875" style="165"/>
    <col min="14849" max="14849" width="18.109375" style="165" customWidth="1"/>
    <col min="14850" max="15104" width="8.88671875" style="165"/>
    <col min="15105" max="15105" width="18.109375" style="165" customWidth="1"/>
    <col min="15106" max="15360" width="8.88671875" style="165"/>
    <col min="15361" max="15361" width="18.109375" style="165" customWidth="1"/>
    <col min="15362" max="15616" width="8.88671875" style="165"/>
    <col min="15617" max="15617" width="18.109375" style="165" customWidth="1"/>
    <col min="15618" max="15872" width="8.88671875" style="165"/>
    <col min="15873" max="15873" width="18.109375" style="165" customWidth="1"/>
    <col min="15874" max="16128" width="8.88671875" style="165"/>
    <col min="16129" max="16129" width="18.109375" style="165" customWidth="1"/>
    <col min="16130" max="16384" width="8.88671875" style="165"/>
  </cols>
  <sheetData>
    <row r="1" spans="1:9" s="165" customFormat="1" ht="14.1" customHeight="1">
      <c r="A1" s="164" t="s">
        <v>797</v>
      </c>
    </row>
    <row r="2" spans="1:9" s="165" customFormat="1" ht="14.25" customHeight="1">
      <c r="A2" s="467"/>
      <c r="B2" s="179">
        <v>2020</v>
      </c>
      <c r="C2" s="179">
        <v>2021</v>
      </c>
      <c r="D2" s="179">
        <v>2022</v>
      </c>
      <c r="E2" s="179">
        <v>2023</v>
      </c>
    </row>
    <row r="3" spans="1:9" s="165" customFormat="1" ht="36" customHeight="1">
      <c r="A3" s="465" t="s">
        <v>659</v>
      </c>
      <c r="B3" s="466">
        <v>-7.422724434211986</v>
      </c>
      <c r="C3" s="466">
        <v>3.5341467857318065</v>
      </c>
      <c r="D3" s="466">
        <v>22.011448695497378</v>
      </c>
      <c r="E3" s="466">
        <v>35.694455604298327</v>
      </c>
    </row>
    <row r="4" spans="1:9" s="165" customFormat="1" ht="36" customHeight="1">
      <c r="A4" s="465" t="s">
        <v>660</v>
      </c>
      <c r="B4" s="466">
        <v>-7.6027341226766083</v>
      </c>
      <c r="C4" s="466">
        <v>5.7473789679664264</v>
      </c>
      <c r="D4" s="466">
        <v>16.943223341321527</v>
      </c>
      <c r="E4" s="466">
        <v>29.160938445108798</v>
      </c>
    </row>
    <row r="5" spans="1:9" s="165" customFormat="1" ht="36" customHeight="1">
      <c r="A5" s="465" t="s">
        <v>661</v>
      </c>
      <c r="B5" s="466">
        <v>-10.919347111634622</v>
      </c>
      <c r="C5" s="466">
        <v>2.7382562908833279</v>
      </c>
      <c r="D5" s="466">
        <v>13.979212888709938</v>
      </c>
      <c r="E5" s="466">
        <v>38.42708818366421</v>
      </c>
    </row>
    <row r="6" spans="1:9" s="165" customFormat="1" ht="36" customHeight="1">
      <c r="A6" s="465" t="s">
        <v>663</v>
      </c>
      <c r="B6" s="466">
        <v>-9.5696232566882884</v>
      </c>
      <c r="C6" s="466">
        <v>2.169177687148121</v>
      </c>
      <c r="D6" s="466">
        <v>14.678533544598253</v>
      </c>
      <c r="E6" s="466">
        <v>28.016520062486705</v>
      </c>
    </row>
    <row r="7" spans="1:9" s="165" customFormat="1" ht="36" customHeight="1">
      <c r="A7" s="465" t="s">
        <v>664</v>
      </c>
      <c r="B7" s="466">
        <v>-10.709805634754858</v>
      </c>
      <c r="C7" s="466">
        <v>-1.7454227590025368</v>
      </c>
      <c r="D7" s="466">
        <v>12.94850136170227</v>
      </c>
      <c r="E7" s="466">
        <v>28.073551261436791</v>
      </c>
    </row>
    <row r="8" spans="1:9" s="165" customFormat="1" ht="36" customHeight="1">
      <c r="A8" s="465" t="s">
        <v>665</v>
      </c>
      <c r="B8" s="466">
        <v>-11.675801494428356</v>
      </c>
      <c r="C8" s="466">
        <v>0.78905774810154128</v>
      </c>
      <c r="D8" s="466">
        <v>17.687347988116215</v>
      </c>
      <c r="E8" s="466">
        <v>28.227150654884156</v>
      </c>
    </row>
    <row r="9" spans="1:9" s="165" customFormat="1" ht="36" customHeight="1">
      <c r="A9" s="465" t="s">
        <v>666</v>
      </c>
      <c r="B9" s="466">
        <v>-10.980911602163673</v>
      </c>
      <c r="C9" s="466">
        <v>3.2371686770835026</v>
      </c>
      <c r="D9" s="466">
        <v>11.809431952067669</v>
      </c>
      <c r="E9" s="466">
        <v>30.328064810493828</v>
      </c>
      <c r="I9" s="458" t="s">
        <v>421</v>
      </c>
    </row>
    <row r="10" spans="1:9" s="165" customFormat="1" ht="36" customHeight="1">
      <c r="A10" s="465" t="s">
        <v>662</v>
      </c>
      <c r="B10" s="466">
        <v>-11.556321370545248</v>
      </c>
      <c r="C10" s="466">
        <v>0.75692541091230225</v>
      </c>
      <c r="D10" s="466">
        <v>9.367225739014188</v>
      </c>
      <c r="E10" s="466">
        <v>28.429057444200311</v>
      </c>
    </row>
  </sheetData>
  <pageMargins left="1.1811023622047245" right="0.78740157480314965" top="0.78740157480314965" bottom="0.78740157480314965" header="0.39370078740157483" footer="0.39370078740157483"/>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Лист19"/>
  <dimension ref="A1:K64"/>
  <sheetViews>
    <sheetView workbookViewId="0">
      <selection activeCell="B24" sqref="B24"/>
    </sheetView>
  </sheetViews>
  <sheetFormatPr defaultRowHeight="14.4"/>
  <cols>
    <col min="1" max="1" width="39.109375" style="441" customWidth="1"/>
    <col min="2" max="2" width="8.88671875" style="441"/>
    <col min="3" max="3" width="11" style="441" bestFit="1" customWidth="1"/>
    <col min="4" max="6" width="12" style="441" bestFit="1" customWidth="1"/>
    <col min="7" max="7" width="36.33203125" style="441" customWidth="1"/>
    <col min="8" max="16384" width="8.88671875" style="441"/>
  </cols>
  <sheetData>
    <row r="1" spans="1:11">
      <c r="A1" s="441" t="s">
        <v>798</v>
      </c>
    </row>
    <row r="2" spans="1:11">
      <c r="A2" s="441" t="s">
        <v>185</v>
      </c>
      <c r="H2" s="468"/>
      <c r="I2" s="468"/>
    </row>
    <row r="3" spans="1:11">
      <c r="A3" s="441" t="s">
        <v>5</v>
      </c>
      <c r="H3" s="468"/>
      <c r="I3" s="468"/>
    </row>
    <row r="4" spans="1:11">
      <c r="A4" s="441" t="s">
        <v>1</v>
      </c>
      <c r="H4" s="468"/>
      <c r="I4" s="468"/>
    </row>
    <row r="5" spans="1:11">
      <c r="H5" s="468"/>
      <c r="I5" s="468"/>
    </row>
    <row r="6" spans="1:11">
      <c r="H6" s="468"/>
      <c r="I6" s="468"/>
    </row>
    <row r="7" spans="1:11">
      <c r="H7" s="468"/>
      <c r="I7" s="468"/>
      <c r="J7" s="469"/>
      <c r="K7" s="469"/>
    </row>
    <row r="8" spans="1:11">
      <c r="H8" s="468"/>
      <c r="I8" s="468"/>
    </row>
    <row r="9" spans="1:11">
      <c r="B9" s="441">
        <v>2021</v>
      </c>
      <c r="C9" s="441">
        <v>2022</v>
      </c>
      <c r="D9" s="441">
        <v>2023</v>
      </c>
      <c r="H9" s="468"/>
      <c r="I9" s="468"/>
    </row>
    <row r="10" spans="1:11">
      <c r="A10" s="441" t="s">
        <v>178</v>
      </c>
      <c r="B10" s="470">
        <v>0.31653281841445202</v>
      </c>
      <c r="C10" s="470">
        <v>0.34594145642884039</v>
      </c>
      <c r="D10" s="470">
        <v>0.36600323868008411</v>
      </c>
      <c r="E10" s="470"/>
      <c r="F10" s="470"/>
      <c r="G10" s="469"/>
      <c r="H10" s="468"/>
      <c r="I10" s="468"/>
    </row>
    <row r="11" spans="1:11">
      <c r="A11" s="441" t="s">
        <v>179</v>
      </c>
      <c r="B11" s="468">
        <v>0.19740890744255291</v>
      </c>
      <c r="C11" s="468">
        <v>0.30987661934971428</v>
      </c>
      <c r="D11" s="468">
        <v>0.2</v>
      </c>
      <c r="E11" s="470"/>
      <c r="F11" s="470"/>
      <c r="H11" s="468"/>
      <c r="I11" s="468"/>
    </row>
    <row r="12" spans="1:11">
      <c r="A12" s="469" t="s">
        <v>180</v>
      </c>
      <c r="B12" s="468">
        <v>0.33047189740350236</v>
      </c>
      <c r="C12" s="468">
        <v>0.13755759094270475</v>
      </c>
      <c r="D12" s="468">
        <v>0.09</v>
      </c>
      <c r="E12" s="470"/>
      <c r="F12" s="470"/>
      <c r="H12" s="470"/>
      <c r="I12" s="470"/>
    </row>
    <row r="13" spans="1:11">
      <c r="A13" s="441" t="s">
        <v>48</v>
      </c>
      <c r="B13" s="469">
        <v>4.8008421094957357E-2</v>
      </c>
      <c r="C13" s="469">
        <v>7.6454115586583882E-2</v>
      </c>
      <c r="D13" s="469">
        <v>0.25399676131991583</v>
      </c>
      <c r="E13" s="470"/>
      <c r="F13" s="470"/>
      <c r="H13" s="470"/>
      <c r="I13" s="470"/>
    </row>
    <row r="14" spans="1:11">
      <c r="A14" s="441" t="s">
        <v>181</v>
      </c>
      <c r="B14" s="470">
        <v>9.7488681050527742E-2</v>
      </c>
      <c r="C14" s="470">
        <v>0.11602741087951304</v>
      </c>
      <c r="D14" s="470">
        <v>0.08</v>
      </c>
      <c r="E14" s="470"/>
      <c r="F14" s="470"/>
      <c r="H14" s="470"/>
      <c r="I14" s="470"/>
    </row>
    <row r="15" spans="1:11">
      <c r="A15" s="441" t="s">
        <v>47</v>
      </c>
      <c r="B15" s="470">
        <v>1.008927459400762E-2</v>
      </c>
      <c r="C15" s="470">
        <v>1.4142806812643708E-2</v>
      </c>
      <c r="D15" s="470">
        <v>0.01</v>
      </c>
      <c r="E15" s="470"/>
      <c r="F15" s="470"/>
      <c r="H15" s="470"/>
      <c r="I15" s="470"/>
    </row>
    <row r="16" spans="1:11">
      <c r="A16" s="469"/>
      <c r="B16" s="470"/>
      <c r="C16" s="470"/>
      <c r="D16" s="470"/>
      <c r="E16" s="470"/>
      <c r="F16" s="470"/>
      <c r="G16" s="469"/>
      <c r="H16" s="470"/>
      <c r="I16" s="470"/>
    </row>
    <row r="17" spans="4:9">
      <c r="H17" s="470"/>
      <c r="I17" s="470"/>
    </row>
    <row r="18" spans="4:9">
      <c r="D18" s="469"/>
    </row>
    <row r="34" spans="1:8">
      <c r="G34" s="471"/>
    </row>
    <row r="42" spans="1:8">
      <c r="B42" s="441" t="s">
        <v>182</v>
      </c>
      <c r="C42" s="441" t="s">
        <v>183</v>
      </c>
    </row>
    <row r="43" spans="1:8">
      <c r="A43" s="441" t="s">
        <v>184</v>
      </c>
      <c r="B43" s="441">
        <v>5.2</v>
      </c>
      <c r="C43" s="441">
        <v>550</v>
      </c>
    </row>
    <row r="44" spans="1:8">
      <c r="A44" s="441" t="s">
        <v>161</v>
      </c>
      <c r="B44" s="441">
        <v>2.7</v>
      </c>
      <c r="C44" s="441">
        <v>292</v>
      </c>
      <c r="D44" s="472"/>
      <c r="E44" s="472"/>
      <c r="F44" s="472"/>
      <c r="G44" s="472"/>
    </row>
    <row r="45" spans="1:8">
      <c r="A45" s="441" t="s">
        <v>162</v>
      </c>
      <c r="B45" s="441">
        <v>1</v>
      </c>
      <c r="C45" s="441">
        <v>1200</v>
      </c>
    </row>
    <row r="48" spans="1:8">
      <c r="B48" s="470"/>
      <c r="C48" s="470"/>
      <c r="D48" s="470"/>
      <c r="E48" s="470"/>
      <c r="F48" s="470"/>
      <c r="G48" s="470"/>
      <c r="H48" s="470"/>
    </row>
    <row r="49" spans="2:8">
      <c r="B49" s="470"/>
      <c r="C49" s="470"/>
      <c r="D49" s="470"/>
      <c r="E49" s="470"/>
      <c r="F49" s="470"/>
      <c r="G49" s="470"/>
      <c r="H49" s="470"/>
    </row>
    <row r="50" spans="2:8">
      <c r="B50" s="470"/>
      <c r="C50" s="470"/>
      <c r="D50" s="470"/>
      <c r="E50" s="470"/>
      <c r="F50" s="470"/>
      <c r="G50" s="470"/>
      <c r="H50" s="470"/>
    </row>
    <row r="51" spans="2:8">
      <c r="B51" s="470"/>
      <c r="C51" s="470"/>
      <c r="D51" s="470"/>
      <c r="E51" s="470"/>
      <c r="F51" s="470"/>
      <c r="G51" s="470"/>
      <c r="H51" s="470"/>
    </row>
    <row r="52" spans="2:8">
      <c r="B52" s="470"/>
      <c r="C52" s="470"/>
      <c r="D52" s="470"/>
      <c r="E52" s="470"/>
      <c r="F52" s="470"/>
      <c r="G52" s="470"/>
      <c r="H52" s="470"/>
    </row>
    <row r="53" spans="2:8">
      <c r="B53" s="470"/>
      <c r="C53" s="470"/>
      <c r="D53" s="470"/>
      <c r="E53" s="470"/>
      <c r="F53" s="470"/>
      <c r="G53" s="470"/>
      <c r="H53" s="470"/>
    </row>
    <row r="54" spans="2:8">
      <c r="B54" s="470"/>
      <c r="C54" s="470"/>
      <c r="D54" s="470"/>
      <c r="E54" s="470"/>
      <c r="F54" s="470"/>
      <c r="G54" s="470"/>
      <c r="H54" s="470"/>
    </row>
    <row r="55" spans="2:8">
      <c r="B55" s="470"/>
      <c r="C55" s="470"/>
      <c r="D55" s="470"/>
      <c r="E55" s="470"/>
      <c r="F55" s="470"/>
      <c r="G55" s="470"/>
      <c r="H55" s="470"/>
    </row>
    <row r="57" spans="2:8">
      <c r="B57" s="469"/>
      <c r="C57" s="469"/>
      <c r="D57" s="469"/>
      <c r="E57" s="469"/>
      <c r="F57" s="469"/>
      <c r="G57" s="469"/>
      <c r="H57" s="469"/>
    </row>
    <row r="58" spans="2:8">
      <c r="B58" s="469"/>
      <c r="C58" s="469"/>
      <c r="D58" s="469"/>
      <c r="E58" s="469"/>
      <c r="F58" s="469"/>
      <c r="G58" s="469"/>
      <c r="H58" s="469"/>
    </row>
    <row r="59" spans="2:8">
      <c r="B59" s="469"/>
      <c r="C59" s="469"/>
      <c r="D59" s="469"/>
      <c r="E59" s="469"/>
      <c r="F59" s="469"/>
      <c r="G59" s="469"/>
      <c r="H59" s="469"/>
    </row>
    <row r="60" spans="2:8">
      <c r="B60" s="469"/>
      <c r="C60" s="469"/>
      <c r="D60" s="469"/>
      <c r="E60" s="469"/>
      <c r="F60" s="469"/>
      <c r="G60" s="469"/>
      <c r="H60" s="469"/>
    </row>
    <row r="61" spans="2:8">
      <c r="B61" s="469"/>
      <c r="C61" s="469"/>
      <c r="D61" s="469"/>
      <c r="E61" s="469"/>
      <c r="F61" s="469"/>
      <c r="G61" s="469"/>
      <c r="H61" s="469"/>
    </row>
    <row r="62" spans="2:8">
      <c r="B62" s="469"/>
      <c r="C62" s="469"/>
      <c r="D62" s="469"/>
      <c r="E62" s="469"/>
      <c r="F62" s="469"/>
      <c r="G62" s="469"/>
      <c r="H62" s="469"/>
    </row>
    <row r="63" spans="2:8">
      <c r="B63" s="469"/>
      <c r="C63" s="469"/>
      <c r="D63" s="469"/>
      <c r="E63" s="469"/>
      <c r="F63" s="469"/>
      <c r="G63" s="469"/>
      <c r="H63" s="469"/>
    </row>
    <row r="64" spans="2:8">
      <c r="B64" s="469"/>
      <c r="C64" s="469"/>
      <c r="D64" s="469"/>
      <c r="E64" s="469"/>
      <c r="F64" s="469"/>
      <c r="G64" s="469"/>
      <c r="H64" s="469"/>
    </row>
  </sheetData>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Лист20"/>
  <dimension ref="A1:K64"/>
  <sheetViews>
    <sheetView workbookViewId="0">
      <selection activeCell="F26" sqref="F26:G26"/>
    </sheetView>
  </sheetViews>
  <sheetFormatPr defaultRowHeight="14.4"/>
  <cols>
    <col min="1" max="1" width="39.109375" style="137" customWidth="1"/>
    <col min="2" max="2" width="8.88671875" style="137"/>
    <col min="3" max="3" width="11" style="137" bestFit="1" customWidth="1"/>
    <col min="4" max="6" width="12" style="137" bestFit="1" customWidth="1"/>
    <col min="7" max="7" width="36.33203125" style="137" customWidth="1"/>
    <col min="8" max="16384" width="8.88671875" style="137"/>
  </cols>
  <sheetData>
    <row r="1" spans="1:11">
      <c r="A1" s="441" t="s">
        <v>799</v>
      </c>
    </row>
    <row r="2" spans="1:11">
      <c r="A2" s="410" t="s">
        <v>763</v>
      </c>
      <c r="H2" s="405"/>
      <c r="I2" s="405"/>
    </row>
    <row r="3" spans="1:11">
      <c r="A3" s="137" t="s">
        <v>5</v>
      </c>
      <c r="H3" s="405"/>
      <c r="I3" s="405"/>
    </row>
    <row r="4" spans="1:11">
      <c r="A4" s="137" t="s">
        <v>202</v>
      </c>
      <c r="H4" s="405"/>
      <c r="I4" s="405"/>
    </row>
    <row r="5" spans="1:11">
      <c r="H5" s="405"/>
      <c r="I5" s="405"/>
    </row>
    <row r="6" spans="1:11">
      <c r="H6" s="405"/>
      <c r="I6" s="405"/>
    </row>
    <row r="7" spans="1:11">
      <c r="H7" s="405"/>
      <c r="I7" s="405"/>
      <c r="J7" s="406"/>
      <c r="K7" s="406"/>
    </row>
    <row r="8" spans="1:11">
      <c r="B8" s="137">
        <v>2021</v>
      </c>
      <c r="C8" s="137">
        <v>2022</v>
      </c>
      <c r="D8" s="137">
        <v>2023</v>
      </c>
      <c r="H8" s="405"/>
      <c r="I8" s="405"/>
    </row>
    <row r="9" spans="1:11">
      <c r="A9" s="137" t="s">
        <v>186</v>
      </c>
      <c r="B9" s="407">
        <v>0.17248705220684918</v>
      </c>
      <c r="C9" s="407">
        <v>0.22368108423970606</v>
      </c>
      <c r="D9" s="407">
        <v>0.24132625197019372</v>
      </c>
      <c r="H9" s="405"/>
      <c r="I9" s="405"/>
    </row>
    <row r="10" spans="1:11">
      <c r="A10" s="137" t="s">
        <v>187</v>
      </c>
      <c r="B10" s="405">
        <v>6.5909426264992105E-2</v>
      </c>
      <c r="C10" s="405">
        <v>8.9840055007576816E-2</v>
      </c>
      <c r="D10" s="407">
        <v>0.13702375866614291</v>
      </c>
      <c r="G10" s="406"/>
      <c r="H10" s="405"/>
      <c r="I10" s="405"/>
    </row>
    <row r="11" spans="1:11">
      <c r="A11" s="406" t="s">
        <v>188</v>
      </c>
      <c r="B11" s="405">
        <v>0.12595216812243754</v>
      </c>
      <c r="C11" s="405">
        <v>0.12621498924854851</v>
      </c>
      <c r="D11" s="407">
        <v>8.8712289272587827E-2</v>
      </c>
      <c r="H11" s="405"/>
      <c r="I11" s="405"/>
    </row>
    <row r="12" spans="1:11">
      <c r="A12" s="137" t="s">
        <v>189</v>
      </c>
      <c r="B12" s="407">
        <v>0.12922138973451905</v>
      </c>
      <c r="C12" s="407">
        <v>9.1057304815083728E-2</v>
      </c>
      <c r="D12" s="407">
        <v>8.8857117791795254E-2</v>
      </c>
      <c r="H12" s="407"/>
      <c r="I12" s="407"/>
    </row>
    <row r="13" spans="1:11">
      <c r="A13" s="137" t="s">
        <v>190</v>
      </c>
      <c r="B13" s="407">
        <v>5.6493373834578114E-2</v>
      </c>
      <c r="C13" s="407">
        <v>8.832503745752493E-2</v>
      </c>
      <c r="D13" s="407">
        <v>8.9374927088088446E-2</v>
      </c>
      <c r="H13" s="407"/>
      <c r="I13" s="407"/>
    </row>
    <row r="14" spans="1:11">
      <c r="A14" s="137" t="s">
        <v>191</v>
      </c>
      <c r="B14" s="407">
        <v>0.15275902103824382</v>
      </c>
      <c r="C14" s="407">
        <v>8.8344108652540984E-2</v>
      </c>
      <c r="D14" s="407">
        <v>6.1429687196824755E-2</v>
      </c>
      <c r="H14" s="407"/>
      <c r="I14" s="407"/>
    </row>
    <row r="15" spans="1:11">
      <c r="A15" s="406" t="s">
        <v>192</v>
      </c>
      <c r="B15" s="407">
        <v>3.7977372520214041E-2</v>
      </c>
      <c r="C15" s="407">
        <v>5.2562234724756712E-2</v>
      </c>
      <c r="D15" s="407">
        <v>6.5449611460621518E-2</v>
      </c>
      <c r="H15" s="407"/>
      <c r="I15" s="407"/>
    </row>
    <row r="16" spans="1:11">
      <c r="A16" s="137" t="s">
        <v>193</v>
      </c>
      <c r="B16" s="407">
        <v>3.4572674507504182E-2</v>
      </c>
      <c r="C16" s="407">
        <v>3.558951179371405E-2</v>
      </c>
      <c r="D16" s="407">
        <v>5.6906233800046176E-2</v>
      </c>
      <c r="G16" s="406"/>
      <c r="H16" s="407"/>
      <c r="I16" s="407"/>
    </row>
    <row r="17" spans="1:9">
      <c r="A17" s="137" t="s">
        <v>194</v>
      </c>
      <c r="B17" s="407">
        <v>2.9726734931231177E-2</v>
      </c>
      <c r="C17" s="407">
        <v>3.5386618313949091E-2</v>
      </c>
      <c r="D17" s="407">
        <v>6.2193631940933546E-2</v>
      </c>
      <c r="H17" s="407"/>
      <c r="I17" s="407"/>
    </row>
    <row r="18" spans="1:9">
      <c r="A18" s="137" t="s">
        <v>195</v>
      </c>
      <c r="B18" s="407">
        <v>2.7934883222376371E-2</v>
      </c>
      <c r="C18" s="407">
        <v>4.8278126850910062E-2</v>
      </c>
      <c r="D18" s="407">
        <v>3.2665388167384207E-2</v>
      </c>
    </row>
    <row r="19" spans="1:9">
      <c r="A19" s="137" t="s">
        <v>196</v>
      </c>
      <c r="B19" s="407">
        <v>4.6582654003288822E-2</v>
      </c>
      <c r="C19" s="407">
        <v>4.0740565155981796E-2</v>
      </c>
      <c r="D19" s="407">
        <v>2.7411639422728385E-2</v>
      </c>
    </row>
    <row r="20" spans="1:9">
      <c r="A20" s="137" t="s">
        <v>197</v>
      </c>
      <c r="B20" s="407">
        <v>9.7038708567879162E-2</v>
      </c>
      <c r="C20" s="407">
        <v>5.7131316394046061E-2</v>
      </c>
      <c r="D20" s="407">
        <v>2.8143456637417855E-2</v>
      </c>
    </row>
    <row r="21" spans="1:9">
      <c r="A21" s="137" t="s">
        <v>198</v>
      </c>
      <c r="B21" s="407">
        <v>2.3344541045886423E-2</v>
      </c>
      <c r="C21" s="407">
        <v>2.2849047345661365E-2</v>
      </c>
      <c r="D21" s="407">
        <v>2.0506006585235291E-2</v>
      </c>
    </row>
    <row r="23" spans="1:9">
      <c r="A23" s="137" t="s">
        <v>199</v>
      </c>
    </row>
    <row r="24" spans="1:9">
      <c r="A24" s="137" t="s">
        <v>200</v>
      </c>
    </row>
    <row r="34" spans="1:8">
      <c r="G34" s="408"/>
    </row>
    <row r="42" spans="1:8">
      <c r="B42" s="137" t="s">
        <v>182</v>
      </c>
      <c r="C42" s="137" t="s">
        <v>183</v>
      </c>
    </row>
    <row r="43" spans="1:8">
      <c r="A43" s="137" t="s">
        <v>184</v>
      </c>
      <c r="B43" s="137">
        <v>5.2</v>
      </c>
      <c r="C43" s="137">
        <v>550</v>
      </c>
    </row>
    <row r="44" spans="1:8">
      <c r="A44" s="137" t="s">
        <v>161</v>
      </c>
      <c r="B44" s="137">
        <v>2.7</v>
      </c>
      <c r="C44" s="137">
        <v>292</v>
      </c>
      <c r="D44" s="409"/>
      <c r="E44" s="409"/>
      <c r="F44" s="409"/>
      <c r="G44" s="409"/>
    </row>
    <row r="45" spans="1:8">
      <c r="A45" s="137" t="s">
        <v>162</v>
      </c>
      <c r="B45" s="137">
        <v>1</v>
      </c>
      <c r="C45" s="137">
        <v>1200</v>
      </c>
    </row>
    <row r="48" spans="1:8">
      <c r="B48" s="407"/>
      <c r="C48" s="407"/>
      <c r="D48" s="407"/>
      <c r="E48" s="407"/>
      <c r="F48" s="407"/>
      <c r="G48" s="407"/>
      <c r="H48" s="407"/>
    </row>
    <row r="49" spans="2:8">
      <c r="B49" s="407"/>
      <c r="C49" s="407"/>
      <c r="D49" s="407"/>
      <c r="E49" s="407"/>
      <c r="F49" s="407"/>
      <c r="G49" s="407"/>
      <c r="H49" s="407"/>
    </row>
    <row r="50" spans="2:8">
      <c r="B50" s="407"/>
      <c r="C50" s="407"/>
      <c r="D50" s="407"/>
      <c r="E50" s="407"/>
      <c r="F50" s="407"/>
      <c r="G50" s="407"/>
      <c r="H50" s="407"/>
    </row>
    <row r="51" spans="2:8">
      <c r="B51" s="407"/>
      <c r="C51" s="407"/>
      <c r="D51" s="407"/>
      <c r="E51" s="407"/>
      <c r="F51" s="407"/>
      <c r="G51" s="407"/>
      <c r="H51" s="407"/>
    </row>
    <row r="52" spans="2:8">
      <c r="B52" s="407"/>
      <c r="C52" s="407"/>
      <c r="D52" s="407"/>
      <c r="E52" s="407"/>
      <c r="F52" s="407"/>
      <c r="G52" s="407"/>
      <c r="H52" s="407"/>
    </row>
    <row r="53" spans="2:8">
      <c r="B53" s="407"/>
      <c r="C53" s="407"/>
      <c r="D53" s="407"/>
      <c r="E53" s="407"/>
      <c r="F53" s="407"/>
      <c r="G53" s="407"/>
      <c r="H53" s="407"/>
    </row>
    <row r="54" spans="2:8">
      <c r="B54" s="407"/>
      <c r="C54" s="407"/>
      <c r="D54" s="407"/>
      <c r="E54" s="407"/>
      <c r="F54" s="407"/>
      <c r="G54" s="407"/>
      <c r="H54" s="407"/>
    </row>
    <row r="55" spans="2:8">
      <c r="B55" s="407"/>
      <c r="C55" s="407"/>
      <c r="D55" s="407"/>
      <c r="E55" s="407"/>
      <c r="F55" s="407"/>
      <c r="G55" s="407"/>
      <c r="H55" s="407"/>
    </row>
    <row r="57" spans="2:8">
      <c r="B57" s="406"/>
      <c r="C57" s="406"/>
      <c r="D57" s="406"/>
      <c r="E57" s="406"/>
      <c r="F57" s="406"/>
      <c r="G57" s="406"/>
      <c r="H57" s="406"/>
    </row>
    <row r="58" spans="2:8">
      <c r="B58" s="406"/>
      <c r="C58" s="406"/>
      <c r="D58" s="406"/>
      <c r="E58" s="406"/>
      <c r="F58" s="406"/>
      <c r="G58" s="406"/>
      <c r="H58" s="406"/>
    </row>
    <row r="59" spans="2:8">
      <c r="B59" s="406"/>
      <c r="C59" s="406"/>
      <c r="D59" s="406"/>
      <c r="E59" s="406"/>
      <c r="F59" s="406"/>
      <c r="G59" s="406"/>
      <c r="H59" s="406"/>
    </row>
    <row r="60" spans="2:8">
      <c r="B60" s="406"/>
      <c r="C60" s="406"/>
      <c r="D60" s="406"/>
      <c r="E60" s="406"/>
      <c r="F60" s="406"/>
      <c r="G60" s="406"/>
      <c r="H60" s="406"/>
    </row>
    <row r="61" spans="2:8">
      <c r="B61" s="406"/>
      <c r="C61" s="406"/>
      <c r="D61" s="406"/>
      <c r="E61" s="406"/>
      <c r="F61" s="406"/>
      <c r="G61" s="406"/>
      <c r="H61" s="406"/>
    </row>
    <row r="62" spans="2:8">
      <c r="B62" s="406"/>
      <c r="C62" s="406"/>
      <c r="D62" s="406"/>
      <c r="E62" s="406"/>
      <c r="F62" s="406"/>
      <c r="G62" s="406"/>
      <c r="H62" s="406"/>
    </row>
    <row r="63" spans="2:8">
      <c r="B63" s="406"/>
      <c r="C63" s="406"/>
      <c r="D63" s="406"/>
      <c r="E63" s="406"/>
      <c r="F63" s="406"/>
      <c r="G63" s="406"/>
      <c r="H63" s="406"/>
    </row>
    <row r="64" spans="2:8">
      <c r="B64" s="406"/>
      <c r="C64" s="406"/>
      <c r="D64" s="406"/>
      <c r="E64" s="406"/>
      <c r="F64" s="406"/>
      <c r="G64" s="406"/>
      <c r="H64" s="406"/>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Лист21"/>
  <dimension ref="A1:K64"/>
  <sheetViews>
    <sheetView workbookViewId="0">
      <selection activeCell="A2" sqref="A2"/>
    </sheetView>
  </sheetViews>
  <sheetFormatPr defaultRowHeight="14.4"/>
  <cols>
    <col min="1" max="1" width="39.109375" style="137" customWidth="1"/>
    <col min="2" max="2" width="8.88671875" style="137"/>
    <col min="3" max="3" width="11" style="137" bestFit="1" customWidth="1"/>
    <col min="4" max="6" width="12" style="137" bestFit="1" customWidth="1"/>
    <col min="7" max="7" width="36.33203125" style="137" customWidth="1"/>
    <col min="8" max="16384" width="8.88671875" style="137"/>
  </cols>
  <sheetData>
    <row r="1" spans="1:11">
      <c r="A1" s="441" t="s">
        <v>800</v>
      </c>
    </row>
    <row r="2" spans="1:11">
      <c r="A2" s="137" t="s">
        <v>203</v>
      </c>
      <c r="H2" s="405"/>
      <c r="I2" s="405"/>
    </row>
    <row r="3" spans="1:11">
      <c r="A3" s="137" t="s">
        <v>5</v>
      </c>
      <c r="H3" s="405"/>
      <c r="I3" s="405"/>
    </row>
    <row r="4" spans="1:11">
      <c r="A4" s="137" t="s">
        <v>201</v>
      </c>
      <c r="H4" s="405"/>
      <c r="I4" s="405"/>
    </row>
    <row r="5" spans="1:11">
      <c r="H5" s="405"/>
      <c r="I5" s="405"/>
    </row>
    <row r="6" spans="1:11">
      <c r="H6" s="405"/>
      <c r="I6" s="405"/>
    </row>
    <row r="7" spans="1:11">
      <c r="H7" s="405"/>
      <c r="I7" s="405"/>
      <c r="J7" s="406"/>
      <c r="K7" s="406"/>
    </row>
    <row r="8" spans="1:11">
      <c r="B8" s="137">
        <v>2021</v>
      </c>
      <c r="C8" s="137">
        <v>2022</v>
      </c>
      <c r="D8" s="137">
        <v>2023</v>
      </c>
      <c r="H8" s="405"/>
      <c r="I8" s="405"/>
    </row>
    <row r="9" spans="1:11">
      <c r="A9" s="137" t="s">
        <v>194</v>
      </c>
      <c r="B9" s="407">
        <v>0.40632595466678828</v>
      </c>
      <c r="C9" s="407">
        <v>0.35511345910701458</v>
      </c>
      <c r="D9" s="407">
        <v>0.26723433284898951</v>
      </c>
      <c r="H9" s="405"/>
      <c r="I9" s="405"/>
    </row>
    <row r="10" spans="1:11">
      <c r="A10" s="137" t="s">
        <v>191</v>
      </c>
      <c r="B10" s="405">
        <v>0.14709340532877327</v>
      </c>
      <c r="C10" s="405">
        <v>0.12370348765077308</v>
      </c>
      <c r="D10" s="407">
        <v>0.10098065022026544</v>
      </c>
      <c r="G10" s="406"/>
      <c r="H10" s="405"/>
      <c r="I10" s="405"/>
    </row>
    <row r="11" spans="1:11">
      <c r="A11" s="406" t="s">
        <v>187</v>
      </c>
      <c r="B11" s="405">
        <v>4.0664116497663015E-2</v>
      </c>
      <c r="C11" s="405">
        <v>5.1483826857901205E-2</v>
      </c>
      <c r="D11" s="407">
        <v>9.8985356457718054E-2</v>
      </c>
      <c r="H11" s="405"/>
      <c r="I11" s="405"/>
    </row>
    <row r="12" spans="1:11">
      <c r="A12" s="137" t="s">
        <v>188</v>
      </c>
      <c r="B12" s="407">
        <v>0.14888793842356171</v>
      </c>
      <c r="C12" s="407">
        <v>0.11902721522208586</v>
      </c>
      <c r="D12" s="407">
        <v>6.2568211323220713E-2</v>
      </c>
      <c r="H12" s="407"/>
      <c r="I12" s="407"/>
    </row>
    <row r="13" spans="1:11">
      <c r="A13" s="137" t="s">
        <v>204</v>
      </c>
      <c r="B13" s="407">
        <v>1.9665423386792648E-2</v>
      </c>
      <c r="C13" s="407">
        <v>2.5713833768288782E-2</v>
      </c>
      <c r="D13" s="407">
        <v>3.6723911959474435E-2</v>
      </c>
      <c r="H13" s="407"/>
      <c r="I13" s="407"/>
    </row>
    <row r="14" spans="1:11">
      <c r="A14" s="137" t="s">
        <v>205</v>
      </c>
      <c r="B14" s="407">
        <v>2.4378597665686428E-2</v>
      </c>
      <c r="C14" s="407">
        <v>3.8962855769263546E-2</v>
      </c>
      <c r="D14" s="407">
        <v>3.9003083585389953E-2</v>
      </c>
      <c r="H14" s="407"/>
      <c r="I14" s="407"/>
    </row>
    <row r="15" spans="1:11">
      <c r="A15" s="406" t="s">
        <v>186</v>
      </c>
      <c r="B15" s="407">
        <v>4.6740086542540714E-2</v>
      </c>
      <c r="C15" s="407">
        <v>3.6870254928988738E-2</v>
      </c>
      <c r="D15" s="407">
        <v>3.4688491796974343E-2</v>
      </c>
      <c r="H15" s="407"/>
      <c r="I15" s="407"/>
    </row>
    <row r="16" spans="1:11">
      <c r="A16" s="137" t="s">
        <v>196</v>
      </c>
      <c r="B16" s="407">
        <v>4.2024486041098701E-2</v>
      </c>
      <c r="C16" s="407">
        <v>3.6800064484291496E-2</v>
      </c>
      <c r="D16" s="407">
        <v>3.216441110223122E-2</v>
      </c>
      <c r="G16" s="406"/>
      <c r="H16" s="407"/>
      <c r="I16" s="407"/>
    </row>
    <row r="17" spans="1:9">
      <c r="A17" s="137" t="s">
        <v>190</v>
      </c>
      <c r="B17" s="407">
        <v>2.6658968517938478E-2</v>
      </c>
      <c r="C17" s="407">
        <v>2.9759407592417048E-2</v>
      </c>
      <c r="D17" s="407">
        <v>5.9244801592874194E-2</v>
      </c>
      <c r="H17" s="407"/>
      <c r="I17" s="407"/>
    </row>
    <row r="18" spans="1:9">
      <c r="A18" s="137" t="s">
        <v>189</v>
      </c>
      <c r="B18" s="407">
        <v>7.8717269873554513E-2</v>
      </c>
      <c r="C18" s="407">
        <v>4.9086597754740106E-2</v>
      </c>
      <c r="D18" s="407">
        <v>2.0396055588988576E-2</v>
      </c>
    </row>
    <row r="19" spans="1:9">
      <c r="A19" s="137" t="s">
        <v>193</v>
      </c>
      <c r="B19" s="407">
        <v>7.6784878602624311E-3</v>
      </c>
      <c r="C19" s="407">
        <v>4.5962317530734674E-3</v>
      </c>
      <c r="D19" s="407">
        <v>8.1233242842497257E-3</v>
      </c>
    </row>
    <row r="20" spans="1:9">
      <c r="A20" s="137" t="s">
        <v>192</v>
      </c>
      <c r="B20" s="407">
        <v>1.1165144614203242E-2</v>
      </c>
      <c r="C20" s="407">
        <v>4.07592200707257E-3</v>
      </c>
      <c r="D20" s="407">
        <v>5.7311149044703222E-3</v>
      </c>
    </row>
    <row r="21" spans="1:9">
      <c r="A21" s="137" t="s">
        <v>198</v>
      </c>
      <c r="B21" s="407">
        <v>1.2058113653098532E-7</v>
      </c>
      <c r="C21" s="407">
        <v>0.12480684310408945</v>
      </c>
      <c r="D21" s="407">
        <v>0.23415625433515333</v>
      </c>
    </row>
    <row r="23" spans="1:9">
      <c r="A23" s="137" t="s">
        <v>199</v>
      </c>
    </row>
    <row r="24" spans="1:9">
      <c r="A24" s="137" t="s">
        <v>200</v>
      </c>
    </row>
    <row r="34" spans="1:8">
      <c r="G34" s="408"/>
    </row>
    <row r="42" spans="1:8">
      <c r="B42" s="137" t="s">
        <v>182</v>
      </c>
      <c r="C42" s="137" t="s">
        <v>183</v>
      </c>
    </row>
    <row r="43" spans="1:8">
      <c r="A43" s="137" t="s">
        <v>184</v>
      </c>
      <c r="B43" s="137">
        <v>5.2</v>
      </c>
      <c r="C43" s="137">
        <v>550</v>
      </c>
    </row>
    <row r="44" spans="1:8">
      <c r="A44" s="137" t="s">
        <v>161</v>
      </c>
      <c r="B44" s="137">
        <v>2.7</v>
      </c>
      <c r="C44" s="137">
        <v>292</v>
      </c>
      <c r="D44" s="409"/>
      <c r="E44" s="409"/>
      <c r="F44" s="409"/>
      <c r="G44" s="409"/>
    </row>
    <row r="45" spans="1:8">
      <c r="A45" s="137" t="s">
        <v>162</v>
      </c>
      <c r="B45" s="137">
        <v>1</v>
      </c>
      <c r="C45" s="137">
        <v>1200</v>
      </c>
    </row>
    <row r="48" spans="1:8">
      <c r="B48" s="407"/>
      <c r="C48" s="407"/>
      <c r="D48" s="407"/>
      <c r="E48" s="407"/>
      <c r="F48" s="407"/>
      <c r="G48" s="407"/>
      <c r="H48" s="407"/>
    </row>
    <row r="49" spans="2:8">
      <c r="B49" s="407"/>
      <c r="C49" s="407"/>
      <c r="D49" s="407"/>
      <c r="E49" s="407"/>
      <c r="F49" s="407"/>
      <c r="G49" s="407"/>
      <c r="H49" s="407"/>
    </row>
    <row r="50" spans="2:8">
      <c r="B50" s="407"/>
      <c r="C50" s="407"/>
      <c r="D50" s="407"/>
      <c r="E50" s="407"/>
      <c r="F50" s="407"/>
      <c r="G50" s="407"/>
      <c r="H50" s="407"/>
    </row>
    <row r="51" spans="2:8">
      <c r="B51" s="407"/>
      <c r="C51" s="407"/>
      <c r="D51" s="407"/>
      <c r="E51" s="407"/>
      <c r="F51" s="407"/>
      <c r="G51" s="407"/>
      <c r="H51" s="407"/>
    </row>
    <row r="52" spans="2:8">
      <c r="B52" s="407"/>
      <c r="C52" s="407"/>
      <c r="D52" s="407"/>
      <c r="E52" s="407"/>
      <c r="F52" s="407"/>
      <c r="G52" s="407"/>
      <c r="H52" s="407"/>
    </row>
    <row r="53" spans="2:8">
      <c r="B53" s="407"/>
      <c r="C53" s="407"/>
      <c r="D53" s="407"/>
      <c r="E53" s="407"/>
      <c r="F53" s="407"/>
      <c r="G53" s="407"/>
      <c r="H53" s="407"/>
    </row>
    <row r="54" spans="2:8">
      <c r="B54" s="407"/>
      <c r="C54" s="407"/>
      <c r="D54" s="407"/>
      <c r="E54" s="407"/>
      <c r="F54" s="407"/>
      <c r="G54" s="407"/>
      <c r="H54" s="407"/>
    </row>
    <row r="55" spans="2:8">
      <c r="B55" s="407"/>
      <c r="C55" s="407"/>
      <c r="D55" s="407"/>
      <c r="E55" s="407"/>
      <c r="F55" s="407"/>
      <c r="G55" s="407"/>
      <c r="H55" s="407"/>
    </row>
    <row r="57" spans="2:8">
      <c r="B57" s="406"/>
      <c r="C57" s="406"/>
      <c r="D57" s="406"/>
      <c r="E57" s="406"/>
      <c r="F57" s="406"/>
      <c r="G57" s="406"/>
      <c r="H57" s="406"/>
    </row>
    <row r="58" spans="2:8">
      <c r="B58" s="406"/>
      <c r="C58" s="406"/>
      <c r="D58" s="406"/>
      <c r="E58" s="406"/>
      <c r="F58" s="406"/>
      <c r="G58" s="406"/>
      <c r="H58" s="406"/>
    </row>
    <row r="59" spans="2:8">
      <c r="B59" s="406"/>
      <c r="C59" s="406"/>
      <c r="D59" s="406"/>
      <c r="E59" s="406"/>
      <c r="F59" s="406"/>
      <c r="G59" s="406"/>
      <c r="H59" s="406"/>
    </row>
    <row r="60" spans="2:8">
      <c r="B60" s="406"/>
      <c r="C60" s="406"/>
      <c r="D60" s="406"/>
      <c r="E60" s="406"/>
      <c r="F60" s="406"/>
      <c r="G60" s="406"/>
      <c r="H60" s="406"/>
    </row>
    <row r="61" spans="2:8">
      <c r="B61" s="406"/>
      <c r="C61" s="406"/>
      <c r="D61" s="406"/>
      <c r="E61" s="406"/>
      <c r="F61" s="406"/>
      <c r="G61" s="406"/>
      <c r="H61" s="406"/>
    </row>
    <row r="62" spans="2:8">
      <c r="B62" s="406"/>
      <c r="C62" s="406"/>
      <c r="D62" s="406"/>
      <c r="E62" s="406"/>
      <c r="F62" s="406"/>
      <c r="G62" s="406"/>
      <c r="H62" s="406"/>
    </row>
    <row r="63" spans="2:8">
      <c r="B63" s="406"/>
      <c r="C63" s="406"/>
      <c r="D63" s="406"/>
      <c r="E63" s="406"/>
      <c r="F63" s="406"/>
      <c r="G63" s="406"/>
      <c r="H63" s="406"/>
    </row>
    <row r="64" spans="2:8">
      <c r="B64" s="406"/>
      <c r="C64" s="406"/>
      <c r="D64" s="406"/>
      <c r="E64" s="406"/>
      <c r="F64" s="406"/>
      <c r="G64" s="406"/>
      <c r="H64" s="406"/>
    </row>
  </sheetData>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Лист22"/>
  <dimension ref="A1:G16"/>
  <sheetViews>
    <sheetView zoomScaleNormal="100" workbookViewId="0"/>
  </sheetViews>
  <sheetFormatPr defaultColWidth="9.109375" defaultRowHeight="14.4"/>
  <cols>
    <col min="1" max="2" width="9.109375" style="324"/>
    <col min="3" max="3" width="22.33203125" style="324" customWidth="1"/>
    <col min="4" max="5" width="9.109375" style="324"/>
    <col min="6" max="6" width="10.5546875" style="324" bestFit="1" customWidth="1"/>
    <col min="7" max="7" width="9.109375" style="324"/>
    <col min="8" max="8" width="15.88671875" style="324" bestFit="1" customWidth="1"/>
    <col min="9" max="16384" width="9.109375" style="324"/>
  </cols>
  <sheetData>
    <row r="1" spans="1:7">
      <c r="A1" s="473" t="s">
        <v>801</v>
      </c>
    </row>
    <row r="2" spans="1:7">
      <c r="A2" s="324" t="s">
        <v>213</v>
      </c>
    </row>
    <row r="3" spans="1:7">
      <c r="A3" s="415" t="s">
        <v>212</v>
      </c>
    </row>
    <row r="4" spans="1:7">
      <c r="A4" s="324" t="s">
        <v>201</v>
      </c>
    </row>
    <row r="5" spans="1:7">
      <c r="D5" s="325"/>
      <c r="G5" s="407"/>
    </row>
    <row r="6" spans="1:7">
      <c r="G6" s="408"/>
    </row>
    <row r="7" spans="1:7">
      <c r="D7" s="325">
        <v>2020</v>
      </c>
      <c r="E7" s="324">
        <v>2021</v>
      </c>
      <c r="F7" s="324">
        <v>2022</v>
      </c>
      <c r="G7" s="411">
        <v>2023</v>
      </c>
    </row>
    <row r="8" spans="1:7">
      <c r="C8" s="324" t="s">
        <v>4</v>
      </c>
      <c r="D8" s="325">
        <v>201.32873102525002</v>
      </c>
      <c r="E8" s="325">
        <v>202.69114844315999</v>
      </c>
      <c r="F8" s="83">
        <v>173.09477162208998</v>
      </c>
      <c r="G8" s="412">
        <v>322</v>
      </c>
    </row>
    <row r="9" spans="1:7">
      <c r="C9" s="324" t="s">
        <v>3</v>
      </c>
      <c r="D9" s="413">
        <v>193.48494721649996</v>
      </c>
      <c r="E9" s="413">
        <v>148.12729664961</v>
      </c>
      <c r="F9" s="414">
        <v>146.42721889655002</v>
      </c>
      <c r="G9" s="412">
        <v>378.22152563766008</v>
      </c>
    </row>
    <row r="10" spans="1:7">
      <c r="C10" s="324" t="s">
        <v>122</v>
      </c>
      <c r="D10" s="412">
        <v>14.106767917556212</v>
      </c>
      <c r="E10" s="412">
        <v>2.7760595079412616</v>
      </c>
      <c r="F10" s="412">
        <v>-28.30257700952</v>
      </c>
      <c r="G10" s="412">
        <v>44.434472997730019</v>
      </c>
    </row>
    <row r="11" spans="1:7">
      <c r="C11" s="324" t="s">
        <v>211</v>
      </c>
      <c r="D11" s="412">
        <v>18.420882000000002</v>
      </c>
      <c r="E11" s="412">
        <v>29.187988857120001</v>
      </c>
      <c r="F11" s="412">
        <v>40.600777442260899</v>
      </c>
      <c r="G11" s="412">
        <v>39.454662357345399</v>
      </c>
    </row>
    <row r="12" spans="1:7">
      <c r="C12" s="324" t="s">
        <v>206</v>
      </c>
      <c r="D12" s="412">
        <v>21.978566102239999</v>
      </c>
      <c r="E12" s="412">
        <v>21.424550466260001</v>
      </c>
      <c r="F12" s="412">
        <v>39.798671829392198</v>
      </c>
      <c r="G12" s="412">
        <v>55.548782876195801</v>
      </c>
    </row>
    <row r="13" spans="1:7">
      <c r="C13" s="324" t="s">
        <v>207</v>
      </c>
      <c r="D13" s="412">
        <v>23.972243421249996</v>
      </c>
      <c r="E13" s="412">
        <v>19.057686998120001</v>
      </c>
      <c r="F13" s="412">
        <v>8.1475431064300015</v>
      </c>
      <c r="G13" s="412">
        <v>31.666020827499999</v>
      </c>
    </row>
    <row r="14" spans="1:7">
      <c r="C14" s="324" t="s">
        <v>208</v>
      </c>
      <c r="D14" s="412">
        <v>2.8251185868200004</v>
      </c>
      <c r="E14" s="412">
        <v>2.8910155645499995</v>
      </c>
      <c r="F14" s="412">
        <v>1.0155930155400001</v>
      </c>
      <c r="G14" s="412">
        <v>4.4126237898599987</v>
      </c>
    </row>
    <row r="15" spans="1:7">
      <c r="C15" s="324" t="s">
        <v>209</v>
      </c>
      <c r="D15" s="412">
        <v>1.0840930128899999</v>
      </c>
      <c r="E15" s="412">
        <v>1.5964188566700002</v>
      </c>
      <c r="F15" s="412">
        <v>1.63421642223</v>
      </c>
      <c r="G15" s="412">
        <v>2.1927149848399998</v>
      </c>
    </row>
    <row r="16" spans="1:7">
      <c r="C16" s="324" t="s">
        <v>210</v>
      </c>
      <c r="D16" s="412">
        <v>0.52641346444000003</v>
      </c>
      <c r="E16" s="412">
        <v>0.39324647651</v>
      </c>
      <c r="F16" s="412">
        <v>1.1042387279300001</v>
      </c>
      <c r="G16" s="412">
        <v>0.88328770605000007</v>
      </c>
    </row>
  </sheetData>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Лист23"/>
  <dimension ref="A1:H16"/>
  <sheetViews>
    <sheetView zoomScale="92" zoomScaleNormal="92" workbookViewId="0">
      <selection activeCell="C46" activeCellId="1" sqref="C33 C46"/>
    </sheetView>
  </sheetViews>
  <sheetFormatPr defaultColWidth="10.33203125" defaultRowHeight="14.7" customHeight="1"/>
  <cols>
    <col min="1" max="1" width="81.5546875" style="14" customWidth="1"/>
    <col min="2" max="6" width="14.33203125" style="13" customWidth="1"/>
    <col min="7" max="16384" width="10.33203125" style="14"/>
  </cols>
  <sheetData>
    <row r="1" spans="1:8" ht="31.2">
      <c r="A1" s="12" t="s">
        <v>7</v>
      </c>
    </row>
    <row r="2" spans="1:8" ht="15.6">
      <c r="A2" s="15" t="s">
        <v>8</v>
      </c>
      <c r="E2" s="16"/>
      <c r="F2" s="16"/>
    </row>
    <row r="3" spans="1:8" ht="14.7" customHeight="1">
      <c r="B3" s="14" t="s">
        <v>9</v>
      </c>
      <c r="C3" s="14" t="s">
        <v>10</v>
      </c>
      <c r="D3" s="14" t="s">
        <v>11</v>
      </c>
      <c r="E3" s="14" t="s">
        <v>12</v>
      </c>
      <c r="F3" s="14" t="s">
        <v>13</v>
      </c>
      <c r="G3" s="14" t="s">
        <v>120</v>
      </c>
      <c r="H3" s="62" t="s">
        <v>119</v>
      </c>
    </row>
    <row r="4" spans="1:8" ht="14.7" customHeight="1">
      <c r="A4" s="14" t="s">
        <v>14</v>
      </c>
      <c r="B4" s="22">
        <v>2653.1729310000001</v>
      </c>
      <c r="C4" s="22">
        <v>2592.8225620000003</v>
      </c>
      <c r="D4" s="22">
        <v>3078.6479580000009</v>
      </c>
      <c r="E4" s="22">
        <v>2976.5383890000003</v>
      </c>
      <c r="F4" s="22">
        <v>3227.3370020000002</v>
      </c>
    </row>
    <row r="5" spans="1:8" ht="14.7" customHeight="1">
      <c r="A5" s="14" t="s">
        <v>15</v>
      </c>
      <c r="B5" s="22">
        <v>893.46247999999991</v>
      </c>
      <c r="C5" s="22">
        <v>926.07655999999997</v>
      </c>
      <c r="D5" s="22">
        <v>1124.8031550000001</v>
      </c>
      <c r="E5" s="22">
        <v>1327.328098</v>
      </c>
      <c r="F5" s="22">
        <v>1460.662155</v>
      </c>
    </row>
    <row r="6" spans="1:8" ht="14.7" customHeight="1">
      <c r="A6" s="14" t="s">
        <v>16</v>
      </c>
      <c r="B6" s="22">
        <v>418.24129799999997</v>
      </c>
      <c r="C6" s="22">
        <v>213.817702</v>
      </c>
      <c r="D6" s="22">
        <v>225.71633299999996</v>
      </c>
      <c r="E6" s="22">
        <v>547.11685999999997</v>
      </c>
      <c r="F6" s="22">
        <v>504.44088299999993</v>
      </c>
    </row>
    <row r="7" spans="1:8" ht="14.7" customHeight="1">
      <c r="A7" s="14" t="s">
        <v>17</v>
      </c>
      <c r="B7" s="22">
        <v>62.929191000001879</v>
      </c>
      <c r="C7" s="22">
        <v>129.25764200000526</v>
      </c>
      <c r="D7" s="22">
        <v>322.26013299999443</v>
      </c>
      <c r="E7" s="22">
        <v>-22.215952000004336</v>
      </c>
      <c r="F7" s="22">
        <v>493.81213900001467</v>
      </c>
    </row>
    <row r="8" spans="1:8" ht="14.7" customHeight="1">
      <c r="A8" s="14" t="s">
        <v>18</v>
      </c>
      <c r="B8" s="22">
        <v>24.877993000001879</v>
      </c>
      <c r="C8" s="22">
        <v>91.965305000005173</v>
      </c>
      <c r="D8" s="22">
        <v>156.54975999999442</v>
      </c>
      <c r="E8" s="22">
        <v>128.7374359999958</v>
      </c>
      <c r="F8" s="22">
        <v>519.31559400001424</v>
      </c>
    </row>
    <row r="9" spans="1:8" ht="14.7" customHeight="1">
      <c r="A9" s="14" t="s">
        <v>19</v>
      </c>
      <c r="B9" s="22">
        <v>38.051197999999999</v>
      </c>
      <c r="C9" s="22">
        <v>37.292337000000089</v>
      </c>
      <c r="D9" s="22">
        <v>165.710373</v>
      </c>
      <c r="E9" s="22">
        <v>-150.95338800000013</v>
      </c>
      <c r="F9" s="22">
        <v>-25.503454999999576</v>
      </c>
    </row>
    <row r="10" spans="1:8" ht="14.7" customHeight="1">
      <c r="B10" s="14"/>
      <c r="C10" s="14"/>
      <c r="D10" s="14"/>
      <c r="E10" s="14"/>
      <c r="F10" s="14"/>
    </row>
    <row r="11" spans="1:8" ht="14.7" customHeight="1">
      <c r="A11" s="17"/>
      <c r="B11" s="16"/>
      <c r="C11" s="16"/>
      <c r="D11" s="16"/>
      <c r="E11" s="16"/>
      <c r="F11" s="16"/>
    </row>
    <row r="12" spans="1:8" ht="14.7" customHeight="1">
      <c r="B12" s="16"/>
      <c r="C12" s="16"/>
      <c r="D12" s="16"/>
      <c r="E12" s="16"/>
      <c r="F12" s="16"/>
    </row>
    <row r="13" spans="1:8" ht="14.7" customHeight="1">
      <c r="A13" s="17"/>
      <c r="B13" s="16"/>
      <c r="C13" s="16"/>
      <c r="D13" s="16"/>
      <c r="E13" s="16"/>
      <c r="F13" s="16"/>
    </row>
    <row r="14" spans="1:8" ht="14.7" customHeight="1">
      <c r="B14" s="16"/>
      <c r="C14" s="16"/>
      <c r="D14" s="16"/>
      <c r="E14" s="16"/>
      <c r="F14" s="16"/>
    </row>
    <row r="15" spans="1:8" ht="14.7" customHeight="1">
      <c r="B15" s="16"/>
      <c r="C15" s="16"/>
      <c r="D15" s="16"/>
      <c r="E15" s="16"/>
      <c r="F15" s="16"/>
    </row>
    <row r="16" spans="1:8" ht="14.7" customHeight="1">
      <c r="B16" s="16"/>
      <c r="C16" s="16"/>
      <c r="D16" s="16"/>
      <c r="E16" s="16"/>
      <c r="F16" s="16"/>
    </row>
  </sheetData>
  <pageMargins left="1.18" right="0.79" top="0.79" bottom="0.79" header="0.39" footer="0.39"/>
  <pageSetup paperSize="9"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117</vt:i4>
      </vt:variant>
      <vt:variant>
        <vt:lpstr>Именованные диапазоны</vt:lpstr>
      </vt:variant>
      <vt:variant>
        <vt:i4>9</vt:i4>
      </vt:variant>
    </vt:vector>
  </HeadingPairs>
  <TitlesOfParts>
    <vt:vector size="126" baseType="lpstr">
      <vt:lpstr>1</vt:lpstr>
      <vt:lpstr>01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Таблица 2</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П-90</vt:lpstr>
      <vt:lpstr>П-91</vt:lpstr>
      <vt:lpstr>П-92</vt:lpstr>
      <vt:lpstr>П-93</vt:lpstr>
      <vt:lpstr>П-94</vt:lpstr>
      <vt:lpstr>П-95</vt:lpstr>
      <vt:lpstr>П-96</vt:lpstr>
      <vt:lpstr>П-97</vt:lpstr>
      <vt:lpstr>П-98</vt:lpstr>
      <vt:lpstr>П-99</vt:lpstr>
      <vt:lpstr>П-100</vt:lpstr>
      <vt:lpstr>П-101</vt:lpstr>
      <vt:lpstr>П-102</vt:lpstr>
      <vt:lpstr>П-103</vt:lpstr>
      <vt:lpstr>П-104</vt:lpstr>
      <vt:lpstr>П-105</vt:lpstr>
      <vt:lpstr>П-106</vt:lpstr>
      <vt:lpstr>П-107</vt:lpstr>
      <vt:lpstr>П-108</vt:lpstr>
      <vt:lpstr>'96'!_ftn1</vt:lpstr>
      <vt:lpstr>'96'!_ftnref1</vt:lpstr>
      <vt:lpstr>'45'!_Ref159241673</vt:lpstr>
      <vt:lpstr>'46'!_Ref159241680</vt:lpstr>
      <vt:lpstr>'28'!_Ref159412360</vt:lpstr>
      <vt:lpstr>'12'!Область_печати</vt:lpstr>
      <vt:lpstr>'13'!Область_печати</vt:lpstr>
      <vt:lpstr>'22'!Область_печати</vt:lpstr>
      <vt:lpstr>'28'!Область_печати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2024-04-04T15:28:30Z</dcterms:modified>
</cp:coreProperties>
</file>