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." sheetId="4" r:id="rId1"/>
  </sheets>
  <definedNames>
    <definedName name="_xlnm._FilterDatabase" localSheetId="0" hidden="1">'.'!#REF!</definedName>
  </definedNames>
  <calcPr calcId="152511"/>
</workbook>
</file>

<file path=xl/calcChain.xml><?xml version="1.0" encoding="utf-8"?>
<calcChain xmlns="http://schemas.openxmlformats.org/spreadsheetml/2006/main">
  <c r="B253" i="4" l="1"/>
  <c r="C71" i="4" l="1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B71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C28" i="4"/>
  <c r="B28" i="4"/>
  <c r="C39" i="4" l="1"/>
  <c r="G39" i="4"/>
  <c r="K39" i="4"/>
  <c r="M39" i="4"/>
  <c r="O39" i="4"/>
  <c r="C48" i="4"/>
  <c r="G48" i="4"/>
  <c r="O48" i="4"/>
  <c r="C56" i="4"/>
  <c r="G56" i="4"/>
  <c r="K56" i="4"/>
  <c r="M56" i="4"/>
  <c r="O56" i="4"/>
  <c r="B76" i="4"/>
  <c r="C76" i="4"/>
  <c r="F76" i="4"/>
  <c r="H76" i="4"/>
  <c r="J76" i="4"/>
  <c r="L76" i="4"/>
  <c r="N76" i="4"/>
  <c r="B87" i="4"/>
  <c r="F87" i="4"/>
  <c r="H87" i="4"/>
  <c r="J87" i="4"/>
  <c r="L87" i="4"/>
  <c r="N87" i="4"/>
  <c r="M253" i="4"/>
  <c r="N253" i="4"/>
  <c r="Q9" i="4"/>
  <c r="O9" i="4"/>
  <c r="Q253" i="4"/>
  <c r="O253" i="4"/>
  <c r="K253" i="4"/>
  <c r="H253" i="4"/>
  <c r="G253" i="4"/>
  <c r="F253" i="4"/>
  <c r="C253" i="4"/>
  <c r="C9" i="4"/>
  <c r="P253" i="4"/>
  <c r="P87" i="4" l="1"/>
  <c r="P76" i="4"/>
  <c r="M48" i="4"/>
  <c r="K48" i="4"/>
  <c r="I253" i="4"/>
  <c r="M9" i="4"/>
  <c r="F9" i="4"/>
  <c r="L9" i="4"/>
  <c r="M76" i="4"/>
  <c r="K9" i="4"/>
  <c r="J56" i="4"/>
  <c r="P48" i="4"/>
  <c r="H48" i="4"/>
  <c r="N39" i="4"/>
  <c r="F39" i="4"/>
  <c r="P56" i="4"/>
  <c r="H56" i="4"/>
  <c r="N48" i="4"/>
  <c r="F48" i="4"/>
  <c r="L39" i="4"/>
  <c r="B39" i="4"/>
  <c r="N9" i="4"/>
  <c r="M87" i="4"/>
  <c r="C87" i="4"/>
  <c r="K76" i="4"/>
  <c r="L253" i="4"/>
  <c r="N56" i="4"/>
  <c r="F56" i="4"/>
  <c r="L48" i="4"/>
  <c r="B48" i="4"/>
  <c r="J39" i="4"/>
  <c r="K87" i="4"/>
  <c r="L56" i="4"/>
  <c r="B56" i="4"/>
  <c r="J48" i="4"/>
  <c r="B9" i="4"/>
  <c r="J9" i="4"/>
  <c r="P9" i="4"/>
  <c r="H9" i="4"/>
  <c r="G9" i="4"/>
  <c r="P39" i="4"/>
  <c r="I9" i="4"/>
  <c r="Q87" i="4"/>
  <c r="I87" i="4"/>
  <c r="Q76" i="4"/>
  <c r="I76" i="4"/>
  <c r="O87" i="4"/>
  <c r="G87" i="4"/>
  <c r="O76" i="4"/>
  <c r="G76" i="4"/>
  <c r="Q56" i="4"/>
  <c r="I56" i="4"/>
  <c r="Q48" i="4"/>
  <c r="I48" i="4"/>
  <c r="Q39" i="4"/>
  <c r="I39" i="4"/>
  <c r="H39" i="4"/>
  <c r="J253" i="4"/>
  <c r="B8" i="4" l="1"/>
  <c r="B7" i="4" s="1"/>
  <c r="C8" i="4"/>
  <c r="C7" i="4" s="1"/>
  <c r="K8" i="4"/>
  <c r="K7" i="4" s="1"/>
  <c r="J8" i="4"/>
  <c r="J7" i="4" s="1"/>
  <c r="H8" i="4" l="1"/>
  <c r="Q8" i="4" l="1"/>
  <c r="N8" i="4"/>
  <c r="H7" i="4"/>
  <c r="E9" i="4"/>
  <c r="E39" i="4"/>
  <c r="I8" i="4"/>
  <c r="D9" i="4"/>
  <c r="L8" i="4"/>
  <c r="L7" i="4" s="1"/>
  <c r="E76" i="4"/>
  <c r="D56" i="4"/>
  <c r="D76" i="4"/>
  <c r="D253" i="4"/>
  <c r="M8" i="4"/>
  <c r="M7" i="4" s="1"/>
  <c r="D39" i="4"/>
  <c r="E56" i="4"/>
  <c r="O8" i="4"/>
  <c r="O7" i="4" s="1"/>
  <c r="E253" i="4"/>
  <c r="D48" i="4"/>
  <c r="P8" i="4"/>
  <c r="P7" i="4" s="1"/>
  <c r="E87" i="4"/>
  <c r="D87" i="4"/>
  <c r="E48" i="4"/>
  <c r="Q7" i="4" l="1"/>
  <c r="D8" i="4"/>
  <c r="D7" i="4" s="1"/>
  <c r="I7" i="4"/>
  <c r="N7" i="4"/>
  <c r="E8" i="4"/>
  <c r="E7" i="4" s="1"/>
  <c r="F8" i="4"/>
  <c r="F7" i="4" s="1"/>
  <c r="G8" i="4"/>
  <c r="G7" i="4" s="1"/>
</calcChain>
</file>

<file path=xl/sharedStrings.xml><?xml version="1.0" encoding="utf-8"?>
<sst xmlns="http://schemas.openxmlformats.org/spreadsheetml/2006/main" count="281" uniqueCount="273">
  <si>
    <t>Количество клиентов и объем клиентских активов ПУРЦБ в разрезе субъектов Российской Федерации</t>
  </si>
  <si>
    <t>Отчетный период:  за 3 месяца 2022 г</t>
  </si>
  <si>
    <t>Дата составления отчета: 12.05.2022</t>
  </si>
  <si>
    <t xml:space="preserve">Брокерская деятельность </t>
  </si>
  <si>
    <t>Деятельность по доверительному управлению ценными бумагами</t>
  </si>
  <si>
    <t>Место регистрации клиента ПУРЦБ</t>
  </si>
  <si>
    <t>Клиенты на брокерсом обслуживании, ед.</t>
  </si>
  <si>
    <t>в том числе:</t>
  </si>
  <si>
    <t>Объем активов на брокерском обслуживании, тыс. руб.</t>
  </si>
  <si>
    <t>Денежные средства клиентов, тыс. руб.</t>
  </si>
  <si>
    <t>Ценные бумаги клиентов, тыс. руб.</t>
  </si>
  <si>
    <t>Драгоценные металлы клиентов, тыс. руб.</t>
  </si>
  <si>
    <t xml:space="preserve">Требования за вычетом обяз-в, тыс. руб. </t>
  </si>
  <si>
    <t>Клиенты на ДУ, ед.</t>
  </si>
  <si>
    <t>Объем инвестиционных портфелей ДУ, тыс. руб.</t>
  </si>
  <si>
    <t>физ. лица, ед.</t>
  </si>
  <si>
    <t>объем активов клиентов-физ. лиц, тыс. руб.</t>
  </si>
  <si>
    <t>денежные средства клиентов-физ.лиц, тыс. руб.</t>
  </si>
  <si>
    <t>ценные бумаги клиентов-физ.лиц, тыс. руб.</t>
  </si>
  <si>
    <t>драгоценные металлы клиентов-физ.лиц, тыс. руб.</t>
  </si>
  <si>
    <t xml:space="preserve">требования за вычетом обяз-в клиентов-физ.лиц, тыс. руб. </t>
  </si>
  <si>
    <t>Объем инвестиционных портфелей ДУ клиентов-физ.лиц, тыс. руб.</t>
  </si>
  <si>
    <t>Общий итог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</si>
  <si>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</si>
  <si>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</si>
  <si>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</si>
  <si>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</si>
  <si>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</si>
  <si>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</si>
  <si>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</si>
  <si>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</si>
  <si>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</si>
  <si>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</si>
  <si>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</si>
  <si>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</si>
  <si>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</si>
  <si>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</si>
  <si>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</si>
  <si>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</si>
  <si>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</si>
  <si>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</si>
  <si>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</si>
  <si>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</si>
  <si>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</si>
  <si>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</si>
  <si>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</si>
  <si>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</si>
  <si>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</si>
  <si>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</si>
  <si>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</si>
  <si>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</si>
  <si>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</si>
  <si>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</si>
  <si>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</si>
  <si>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</si>
  <si>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</si>
  <si>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</si>
  <si>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</si>
  <si>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</si>
  <si>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</si>
  <si>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</si>
  <si>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</si>
  <si>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</si>
  <si>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</si>
  <si>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</si>
  <si>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</si>
  <si>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</si>
  <si>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</si>
  <si>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</si>
  <si>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</si>
  <si>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</si>
  <si>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</si>
  <si>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</si>
  <si>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</si>
  <si>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</si>
  <si>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</si>
  <si>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</si>
  <si>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</si>
  <si>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</si>
  <si>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</si>
  <si>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</si>
  <si>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</si>
  <si>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</si>
  <si>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</si>
  <si>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</si>
  <si>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</si>
  <si>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</si>
  <si>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</si>
  <si>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область, в т.ч. Ханты-Мансийский автономный округ - Югра, Ямало-Ненецкий 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</si>
  <si>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</si>
  <si>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</si>
  <si>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</si>
  <si>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</si>
  <si>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</si>
  <si>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</si>
  <si>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</si>
  <si>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</si>
  <si>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</si>
  <si>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</si>
  <si>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</si>
  <si>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</si>
  <si>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</si>
  <si>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</si>
  <si>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</si>
  <si>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</si>
  <si>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</si>
  <si>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</si>
  <si>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</si>
  <si>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</si>
  <si>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</si>
  <si>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</si>
  <si>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</si>
  <si>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</si>
  <si>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ГОРОД БАЙКОНУР**</t>
  </si>
  <si>
    <t>ИНОСТРАННЫЕ ГОСУДАРСТВА</t>
  </si>
  <si>
    <t>МЕЖДУНАРОДНЫЕ ОРГАНИЗАЦИИ И ИНСТИТУТЫ</t>
  </si>
  <si>
    <t>НЕТ ИНФОРМАЦИИ О МЕСТЕ РЕГИСТРАЦИИ КЛИЕНТА</t>
  </si>
  <si>
    <t>НЕВОЗМОЖНО ОПРЕДЕЛИТЬ СУБЪЕКТ РОССИЙСКОЙ ФЕДЕРАЦИИ, НА ТЕРРИТОРИИ КОТОРОГО ЗАРЕГИСТРИРОВАНО ЛИЦО</t>
  </si>
  <si>
    <t>ДАННЫЕ О СТРАНЕ НЕРЕЗИДЕНТА ОТСУТСТВУЮТ</t>
  </si>
  <si>
    <t>Город Байконур наделен статусом, соответствующим городу федерального значения Российской Федерации, согласно ст. 1 “Соглашения между Российской Федерацией и Республикой Kазахстан о статусе города Байконур, порядке формирования и статусе его органов исполнительной власти”.</t>
  </si>
  <si>
    <t>используются данные отчета  формы по ОКУД 0420418 "Сведения об осуществлении профессиональным участником рынка ценных бумаг брокерской, депозитарной деятельности, деятельности по управлению ценными бумагами, деятельности по ведению реестра владельцев ценных бумаг и деятельности по инвестиционному консультированию", утвержденного Указанием Банка России от 13.01.2021 №5709-У "Об объеме, формах, сроках и порядке составления и представления в Банк России отчетности профессиональных участников рынка ценных бумаг, организаторов торговли и клиринговых организаций, а также другой информации", формы по ОКУД 0409707 "Сведения об осуществлении брокерской, депозитарной деятельности, деятельности по управлению ценными бумагами и инвестиционному консультированию", утвержденного Указанием Банка России от 08.10.2018 №4927-У "О перечне, формах и порядке составления и представления форм отчетности кредитных организаций в Центральный банк Российской Федерации".</t>
  </si>
  <si>
    <t>АФГАНИСТАН</t>
  </si>
  <si>
    <t>АЛБАНИЯ</t>
  </si>
  <si>
    <t>АЛЖИР</t>
  </si>
  <si>
    <t>АНГОЛА</t>
  </si>
  <si>
    <t>АЗЕРБАЙДЖАН</t>
  </si>
  <si>
    <t>АРГЕНТИНА</t>
  </si>
  <si>
    <t>АВСТРАЛИЯ</t>
  </si>
  <si>
    <t>АВСТРИЯ</t>
  </si>
  <si>
    <t>БАНГЛАДЕШ</t>
  </si>
  <si>
    <t>АРМЕНИЯ</t>
  </si>
  <si>
    <t>БЕЛЬГИЯ</t>
  </si>
  <si>
    <t>БЕРМУДЫ</t>
  </si>
  <si>
    <t>БОСНИЯ И ГЕРЦЕГОВИНА</t>
  </si>
  <si>
    <t>БОТСВАНА</t>
  </si>
  <si>
    <t>БРАЗИЛИЯ</t>
  </si>
  <si>
    <t>БЕЛИЗ</t>
  </si>
  <si>
    <t>ВИРГИНСКИЕ ОСТРОВА, БРИТАНСКИЕ</t>
  </si>
  <si>
    <t>БОЛГАРИЯ</t>
  </si>
  <si>
    <t>БЕЛАРУСЬ</t>
  </si>
  <si>
    <t>КАМЕРУН</t>
  </si>
  <si>
    <t>КАНАДА</t>
  </si>
  <si>
    <t>ОСТРОВА КАЙМАН</t>
  </si>
  <si>
    <t>ЦЕНТРАЛЬНО-АФРИКАНСКАЯ  РЕСПУБЛИКА</t>
  </si>
  <si>
    <t>ЧИЛИ</t>
  </si>
  <si>
    <t>КИТАЙ</t>
  </si>
  <si>
    <t>ТАЙВАНЬ (КИТАЙ)</t>
  </si>
  <si>
    <t>КОЛУМБИЯ</t>
  </si>
  <si>
    <t>КОНГО</t>
  </si>
  <si>
    <t>КОНГО, ДЕМОКРАТИЧЕСКАЯ РЕСПУБЛИКА</t>
  </si>
  <si>
    <t>ХОРВАТИЯ</t>
  </si>
  <si>
    <t>КУБА</t>
  </si>
  <si>
    <t>КИПР</t>
  </si>
  <si>
    <t>ЧЕШСКАЯ РЕСПУБЛИКА</t>
  </si>
  <si>
    <t>БЕНИН</t>
  </si>
  <si>
    <t>ДАНИЯ</t>
  </si>
  <si>
    <t>ДОМИНИКА</t>
  </si>
  <si>
    <t>ЭКВАДОР</t>
  </si>
  <si>
    <t>ЭФИОПИЯ</t>
  </si>
  <si>
    <t>ЭСТОНИЯ</t>
  </si>
  <si>
    <t>ФИНЛЯНДИЯ</t>
  </si>
  <si>
    <t>ФРАНЦИЯ</t>
  </si>
  <si>
    <t>ГРУЗИЯ</t>
  </si>
  <si>
    <t>ПАЛЕСТИНСКАЯ ТЕРРИТОРИЯ, ОККУПИРОВАННАЯ</t>
  </si>
  <si>
    <t>ГЕРМАНИЯ</t>
  </si>
  <si>
    <t>ГАНА</t>
  </si>
  <si>
    <t>КИРИБАТИ</t>
  </si>
  <si>
    <t>ГРЕЦИЯ</t>
  </si>
  <si>
    <t>ГВИНЕЯ</t>
  </si>
  <si>
    <t>ГОНКОНГ</t>
  </si>
  <si>
    <t>ВЕНГРИЯ</t>
  </si>
  <si>
    <t>ИНДИЯ</t>
  </si>
  <si>
    <t>ИНДОНЕЗИЯ</t>
  </si>
  <si>
    <t>ИРАН, ИСЛАМСКАЯ РЕСПУБЛИКА</t>
  </si>
  <si>
    <t>ИРАК</t>
  </si>
  <si>
    <t>ИРЛАНДИЯ</t>
  </si>
  <si>
    <t>ИЗРАИЛЬ</t>
  </si>
  <si>
    <t>ИТАЛИЯ</t>
  </si>
  <si>
    <t>КОТ Д'ИВУАР</t>
  </si>
  <si>
    <t>ЯПОНИЯ</t>
  </si>
  <si>
    <t>КАЗАХСТАН</t>
  </si>
  <si>
    <t>ИОРДАНИЯ</t>
  </si>
  <si>
    <t>КЕНИЯ</t>
  </si>
  <si>
    <t>КОРЕЯ, НАРОДНО-ДЕМОКРАТИЧЕСКАЯ РЕСПУБЛИКА</t>
  </si>
  <si>
    <t>КОРЕЯ, РЕСПУБЛИКА</t>
  </si>
  <si>
    <t>КУВЕЙТ</t>
  </si>
  <si>
    <t>КИРГИЗИЯ</t>
  </si>
  <si>
    <t>ЛИВАН</t>
  </si>
  <si>
    <t>ЛАТВИЯ</t>
  </si>
  <si>
    <t>ЛИХТЕНШТЕЙН</t>
  </si>
  <si>
    <t>ЛИТВА</t>
  </si>
  <si>
    <t>ЛЮКСЕМБУРГ</t>
  </si>
  <si>
    <t>МАЛАЙЗИЯ</t>
  </si>
  <si>
    <t>МАЛЬТА</t>
  </si>
  <si>
    <t>МЕКСИКА</t>
  </si>
  <si>
    <t>МОНГОЛИЯ</t>
  </si>
  <si>
    <t>МОЛДОВА, РЕСПУБЛИКА</t>
  </si>
  <si>
    <t>ЧЕРНОГОРИЯ</t>
  </si>
  <si>
    <t>МАРОККО</t>
  </si>
  <si>
    <t>МОЗАМБИК</t>
  </si>
  <si>
    <t>НЕПАЛ</t>
  </si>
  <si>
    <t>НИДЕРЛАНДЫ</t>
  </si>
  <si>
    <t>КЮРАСАО</t>
  </si>
  <si>
    <t>ВАНУАТУ</t>
  </si>
  <si>
    <t>НОВАЯ ЗЕЛАНДИЯ</t>
  </si>
  <si>
    <t>НИГЕРИЯ</t>
  </si>
  <si>
    <t>НОРВЕГИЯ</t>
  </si>
  <si>
    <t>ПАКИСТАН</t>
  </si>
  <si>
    <t>ПАНАМА</t>
  </si>
  <si>
    <t>ПАРАГВАЙ</t>
  </si>
  <si>
    <t>ПЕРУ</t>
  </si>
  <si>
    <t>ФИЛИППИНЫ</t>
  </si>
  <si>
    <t>ПОЛЬША</t>
  </si>
  <si>
    <t>ПОРТУГАЛИЯ</t>
  </si>
  <si>
    <t>РУМЫНИЯ</t>
  </si>
  <si>
    <t>РУАНДА</t>
  </si>
  <si>
    <t>СЕНТ-КИТС И НЕВИС</t>
  </si>
  <si>
    <t>САУДОВСКАЯ АРАВИЯ</t>
  </si>
  <si>
    <t>СЕРБИЯ</t>
  </si>
  <si>
    <t>СЕЙШЕЛЫ</t>
  </si>
  <si>
    <t>СИНГАПУР</t>
  </si>
  <si>
    <t>СЛОВАКИЯ</t>
  </si>
  <si>
    <t>ВЬЕТНАМ</t>
  </si>
  <si>
    <t>СЛОВЕНИЯ</t>
  </si>
  <si>
    <t>ЮЖНАЯ АФРИКА</t>
  </si>
  <si>
    <t>ЗИМБАБВЕ</t>
  </si>
  <si>
    <t>ИСПАНИЯ</t>
  </si>
  <si>
    <t>ЭСВАТИНИ</t>
  </si>
  <si>
    <t>ШВЕЦИЯ</t>
  </si>
  <si>
    <t>ШВЕЙЦАРИЯ</t>
  </si>
  <si>
    <t>СИРИЙСКАЯ АРАБСКАЯ РЕСПУБЛИКА</t>
  </si>
  <si>
    <t>ТАДЖИКИСТАН</t>
  </si>
  <si>
    <t>ТРИНИДАД И ТОБАГО</t>
  </si>
  <si>
    <t>ОБЪЕДИНЕННЫЕ АРАБСКИЕ ЭМИРАТЫ</t>
  </si>
  <si>
    <t>ТУНИС</t>
  </si>
  <si>
    <t>ТУРЦИЯ</t>
  </si>
  <si>
    <t>ТУРКМЕНИЯ</t>
  </si>
  <si>
    <t>УКРАИНА</t>
  </si>
  <si>
    <t>РЕСПУБЛИКА МАКЕДОНИЯ</t>
  </si>
  <si>
    <t>ЕГИПЕТ</t>
  </si>
  <si>
    <t>СОЕДИНЕННОЕ КОРОЛЕВСТВО</t>
  </si>
  <si>
    <t>ДЖЕРСИ</t>
  </si>
  <si>
    <t>ОСТРОВ МЭН</t>
  </si>
  <si>
    <t>СОЕДИНЕННЫЕ ШТАТЫ</t>
  </si>
  <si>
    <t>УЗБЕКИСТАН</t>
  </si>
  <si>
    <t>ВЕНЕСУЭЛА, БОЛИВАРИАНСКАЯ РЕСПУБЛИКА</t>
  </si>
  <si>
    <t>ЙЕМЕН</t>
  </si>
  <si>
    <t>ЗАМБИЯ</t>
  </si>
  <si>
    <t>АБХАЗИЯ</t>
  </si>
  <si>
    <t>АНДОРРА</t>
  </si>
  <si>
    <t>БАГАМЫ</t>
  </si>
  <si>
    <t>КАБО-ВЕРДЕ</t>
  </si>
  <si>
    <t>ШРИ-ЛАНКА</t>
  </si>
  <si>
    <t>ГИБРАЛТАР</t>
  </si>
  <si>
    <t>ГРЕНАДА</t>
  </si>
  <si>
    <t>СЕНТ-ВИНСЕНТ И ГРЕНАДИНЫ</t>
  </si>
  <si>
    <t>ЮЖНЫЙ СУДАН</t>
  </si>
  <si>
    <t>ГЕРНСИ</t>
  </si>
  <si>
    <t>МОНАКО</t>
  </si>
  <si>
    <t>МАРШАЛЛОВЫ ОСТРОВА</t>
  </si>
  <si>
    <t>Архангельская область, в т.ч. Ненецкий автономный округ</t>
  </si>
  <si>
    <t>МЬЯНМА</t>
  </si>
  <si>
    <t>КАМБОДЖА</t>
  </si>
  <si>
    <t>ТАИЛАНД</t>
  </si>
  <si>
    <t>БОЛИВИЯ</t>
  </si>
  <si>
    <t>БРУНЕЙ-ДАРУССАЛАМ</t>
  </si>
  <si>
    <t>ЭКВАТОРИАЛЬНАЯ ГВИНЕЯ</t>
  </si>
  <si>
    <t>ИСЛАНДИЯ</t>
  </si>
  <si>
    <t>МАЛИ</t>
  </si>
  <si>
    <t>СЕНЕГАЛ</t>
  </si>
  <si>
    <t>УГАНДА</t>
  </si>
  <si>
    <t>данные отчетности представлены по состоянию на 12.05.2022 без учета ООО «УК ФКБС» в связи со спецификой деятельности данной организации.</t>
  </si>
  <si>
    <t>МЕЖДУНАРОДНЫЕ КОМПАНИИ, ЗАРЕГИСТРИРОВАННЫЕ НА ТЕРРИТОРИИ СПЕЦИАЛЬНЫХ АДМИНИСТРАТИВНЫХ РАЙОНОВ НА ТЕРРИТОРИЯХ ОСТРОВА РУССКИЙ (ПРИМОРСКИЙ КРАЙ) И ОСТРОВА ОКТЯБРЬСКИЙ (КАЛИНИНГРАДСКАЯ ОБЛАСТЬ)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</si>
</sst>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6" formatCode="_-* #,##0.000\ _₽_-;\-* #,##0.00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Tahoma"/>
      <family val="2"/>
    </font>
    <font>
      <sz val="8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name val="Arial"/>
      <family val="2"/>
      <charset val="204"/>
    </font>
    <font>
      <b/>
      <sz val="8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sz val="8"/>
      <color theme="0"/>
      <name val="Cambria"/>
      <family val="1"/>
      <charset val="204"/>
      <scheme val="major"/>
    </font>
    <font>
      <b/>
      <sz val="8"/>
      <color rgb="FFFF0000"/>
      <name val="Cambria"/>
      <family val="1"/>
      <charset val="204"/>
      <scheme val="major"/>
    </font>
    <font>
      <sz val="8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0" fontId="3" fillId="0" borderId="0" xfId="2" applyFont="1"/>
    <xf numFmtId="0" fontId="4" fillId="0" borderId="0" xfId="2" applyFont="1" applyAlignment="1">
      <alignment horizontal="left" vertical="top"/>
    </xf>
    <xf numFmtId="43" fontId="3" fillId="0" borderId="0" xfId="3" applyNumberFormat="1" applyFont="1"/>
    <xf numFmtId="164" fontId="3" fillId="0" borderId="0" xfId="3" applyNumberFormat="1" applyFont="1"/>
    <xf numFmtId="43" fontId="3" fillId="0" borderId="0" xfId="2" applyNumberFormat="1" applyFont="1"/>
    <xf numFmtId="0" fontId="3" fillId="0" borderId="0" xfId="2" applyFont="1" applyFill="1"/>
    <xf numFmtId="0" fontId="4" fillId="0" borderId="0" xfId="2" applyFont="1" applyFill="1" applyAlignment="1">
      <alignment horizontal="left" vertical="top"/>
    </xf>
    <xf numFmtId="164" fontId="3" fillId="0" borderId="0" xfId="2" applyNumberFormat="1" applyFont="1" applyFill="1"/>
    <xf numFmtId="43" fontId="3" fillId="0" borderId="0" xfId="2" applyNumberFormat="1" applyFont="1" applyFill="1"/>
    <xf numFmtId="0" fontId="3" fillId="0" borderId="0" xfId="2" applyFont="1" applyFill="1" applyAlignment="1">
      <alignment horizontal="left" vertical="top"/>
    </xf>
    <xf numFmtId="0" fontId="4" fillId="3" borderId="0" xfId="2" applyFont="1" applyFill="1" applyBorder="1" applyAlignment="1">
      <alignment horizontal="center"/>
    </xf>
    <xf numFmtId="0" fontId="7" fillId="5" borderId="3" xfId="2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7" fillId="5" borderId="6" xfId="2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8" fillId="0" borderId="0" xfId="2" applyFont="1"/>
    <xf numFmtId="49" fontId="6" fillId="6" borderId="8" xfId="1" applyNumberFormat="1" applyFont="1" applyFill="1" applyBorder="1" applyAlignment="1">
      <alignment horizontal="left" vertical="top"/>
    </xf>
    <xf numFmtId="164" fontId="6" fillId="6" borderId="0" xfId="3" applyNumberFormat="1" applyFont="1" applyFill="1" applyBorder="1" applyAlignment="1">
      <alignment horizontal="center"/>
    </xf>
    <xf numFmtId="43" fontId="3" fillId="0" borderId="0" xfId="3" applyFont="1"/>
    <xf numFmtId="0" fontId="9" fillId="0" borderId="0" xfId="2" applyFont="1"/>
    <xf numFmtId="49" fontId="6" fillId="6" borderId="8" xfId="4" applyNumberFormat="1" applyFont="1" applyFill="1" applyBorder="1" applyAlignment="1">
      <alignment horizontal="left" vertical="top"/>
    </xf>
    <xf numFmtId="49" fontId="10" fillId="7" borderId="9" xfId="4" applyNumberFormat="1" applyFont="1" applyFill="1" applyBorder="1" applyAlignment="1">
      <alignment horizontal="left" vertical="top"/>
    </xf>
    <xf numFmtId="164" fontId="10" fillId="7" borderId="10" xfId="3" applyNumberFormat="1" applyFont="1" applyFill="1" applyBorder="1" applyAlignment="1">
      <alignment vertical="center"/>
    </xf>
    <xf numFmtId="49" fontId="10" fillId="0" borderId="9" xfId="4" applyNumberFormat="1" applyFont="1" applyFill="1" applyBorder="1" applyAlignment="1">
      <alignment horizontal="left" vertical="top"/>
    </xf>
    <xf numFmtId="43" fontId="3" fillId="0" borderId="0" xfId="3" applyFont="1" applyFill="1"/>
    <xf numFmtId="49" fontId="6" fillId="5" borderId="8" xfId="4" applyNumberFormat="1" applyFont="1" applyFill="1" applyBorder="1" applyAlignment="1">
      <alignment horizontal="left" vertical="top"/>
    </xf>
    <xf numFmtId="164" fontId="10" fillId="5" borderId="10" xfId="3" applyNumberFormat="1" applyFont="1" applyFill="1" applyBorder="1" applyAlignment="1">
      <alignment vertical="center"/>
    </xf>
    <xf numFmtId="0" fontId="10" fillId="0" borderId="0" xfId="2" applyFont="1"/>
    <xf numFmtId="0" fontId="3" fillId="0" borderId="8" xfId="2" applyFont="1" applyBorder="1" applyAlignment="1">
      <alignment horizontal="left" vertical="top"/>
    </xf>
    <xf numFmtId="43" fontId="3" fillId="0" borderId="0" xfId="3" applyNumberFormat="1" applyFont="1" applyBorder="1"/>
    <xf numFmtId="164" fontId="3" fillId="0" borderId="0" xfId="3" applyNumberFormat="1" applyFont="1" applyBorder="1"/>
    <xf numFmtId="164" fontId="3" fillId="0" borderId="11" xfId="3" applyNumberFormat="1" applyFont="1" applyBorder="1"/>
    <xf numFmtId="49" fontId="10" fillId="6" borderId="8" xfId="4" applyNumberFormat="1" applyFont="1" applyFill="1" applyBorder="1" applyAlignment="1">
      <alignment vertical="top"/>
    </xf>
    <xf numFmtId="49" fontId="10" fillId="6" borderId="8" xfId="4" applyNumberFormat="1" applyFont="1" applyFill="1" applyBorder="1" applyAlignment="1">
      <alignment horizontal="left" vertical="justify"/>
    </xf>
    <xf numFmtId="0" fontId="10" fillId="0" borderId="0" xfId="2" applyFont="1" applyFill="1" applyBorder="1" applyAlignment="1">
      <alignment horizontal="left" vertical="top"/>
    </xf>
    <xf numFmtId="0" fontId="10" fillId="0" borderId="0" xfId="2" applyFont="1" applyFill="1"/>
    <xf numFmtId="43" fontId="3" fillId="0" borderId="0" xfId="3" applyNumberFormat="1" applyFont="1" applyFill="1"/>
    <xf numFmtId="164" fontId="3" fillId="0" borderId="0" xfId="3" applyNumberFormat="1" applyFont="1" applyFill="1"/>
    <xf numFmtId="0" fontId="3" fillId="0" borderId="0" xfId="2" applyFont="1" applyAlignment="1">
      <alignment horizontal="left" vertical="top"/>
    </xf>
    <xf numFmtId="0" fontId="7" fillId="5" borderId="3" xfId="2" applyFont="1" applyFill="1" applyBorder="1" applyAlignment="1">
      <alignment horizontal="center" vertical="center" wrapText="1"/>
    </xf>
    <xf numFmtId="0" fontId="7" fillId="5" borderId="6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/>
    </xf>
    <xf numFmtId="0" fontId="4" fillId="4" borderId="0" xfId="2" applyFont="1" applyFill="1" applyBorder="1" applyAlignment="1">
      <alignment horizontal="center"/>
    </xf>
    <xf numFmtId="49" fontId="6" fillId="5" borderId="2" xfId="4" applyNumberFormat="1" applyFont="1" applyFill="1" applyBorder="1" applyAlignment="1">
      <alignment horizontal="left" vertical="center" wrapText="1"/>
    </xf>
    <xf numFmtId="49" fontId="6" fillId="5" borderId="5" xfId="4" applyNumberFormat="1" applyFont="1" applyFill="1" applyBorder="1" applyAlignment="1">
      <alignment horizontal="left" vertical="center" wrapText="1"/>
    </xf>
    <xf numFmtId="49" fontId="6" fillId="5" borderId="3" xfId="4" applyNumberFormat="1" applyFont="1" applyFill="1" applyBorder="1" applyAlignment="1">
      <alignment horizontal="center" vertical="center" wrapText="1"/>
    </xf>
    <xf numFmtId="49" fontId="6" fillId="5" borderId="6" xfId="4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vertical="top" wrapText="1"/>
    </xf>
    <xf numFmtId="166" fontId="6" fillId="6" borderId="0" xfId="3" applyNumberFormat="1" applyFont="1" applyFill="1" applyBorder="1" applyAlignment="1">
      <alignment horizontal="center"/>
    </xf>
    <xf numFmtId="0" fontId="9" fillId="0" borderId="0" xfId="2" applyFont="1" applyFill="1"/>
    <xf numFmtId="0" fontId="6" fillId="0" borderId="0" xfId="2" applyFont="1" applyFill="1"/>
    <xf numFmtId="49" fontId="10" fillId="0" borderId="9" xfId="4" applyNumberFormat="1" applyFont="1" applyFill="1" applyBorder="1" applyAlignment="1">
      <alignment horizontal="left" vertical="justify"/>
    </xf>
    <xf numFmtId="49" fontId="10" fillId="0" borderId="9" xfId="4" applyNumberFormat="1" applyFont="1" applyFill="1" applyBorder="1" applyAlignment="1">
      <alignment horizontal="left"/>
    </xf>
    <xf numFmtId="43" fontId="9" fillId="0" borderId="0" xfId="3" applyFont="1"/>
  </cellXfs>
  <cellStyles count="5">
    <cellStyle name="Вывод" xfId="1" builtinId="21"/>
    <cellStyle name="Обычный" xfId="0" builtinId="0"/>
    <cellStyle name="Обычный 2" xfId="2"/>
    <cellStyle name="Обычный 2 2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1"/>
  <sheetViews>
    <sheetView tabSelected="1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N7" sqref="N7"/>
    </sheetView>
  </sheetViews>
  <sheetFormatPr defaultColWidth="9.140625" defaultRowHeight="10.5" x14ac:dyDescent="0.15"/>
  <cols>
    <col min="1" max="1" width="24.28515625" style="39" customWidth="1"/>
    <col min="2" max="2" width="14.5703125" style="3" customWidth="1"/>
    <col min="3" max="3" width="11.7109375" style="3" customWidth="1"/>
    <col min="4" max="6" width="18.7109375" style="3" customWidth="1"/>
    <col min="7" max="7" width="18.7109375" style="37" customWidth="1"/>
    <col min="8" max="8" width="19.140625" style="3" customWidth="1"/>
    <col min="9" max="13" width="18.7109375" style="3" customWidth="1"/>
    <col min="14" max="14" width="16.140625" style="3" customWidth="1"/>
    <col min="15" max="15" width="12.85546875" style="3" customWidth="1"/>
    <col min="16" max="16" width="18.7109375" style="4" customWidth="1"/>
    <col min="17" max="17" width="20.7109375" style="1" customWidth="1"/>
    <col min="18" max="18" width="17.85546875" style="1" bestFit="1" customWidth="1"/>
    <col min="19" max="16384" width="9.140625" style="1"/>
  </cols>
  <sheetData>
    <row r="1" spans="1:22" ht="14.25" customHeight="1" x14ac:dyDescent="0.15">
      <c r="A1" s="2" t="s">
        <v>0</v>
      </c>
      <c r="G1" s="3"/>
    </row>
    <row r="2" spans="1:22" ht="14.25" customHeight="1" x14ac:dyDescent="0.15">
      <c r="A2" s="2" t="s">
        <v>1</v>
      </c>
      <c r="B2" s="4"/>
      <c r="G2" s="3"/>
      <c r="P2" s="3"/>
      <c r="Q2" s="5"/>
    </row>
    <row r="3" spans="1:22" s="6" customFormat="1" ht="15" customHeight="1" x14ac:dyDescent="0.15">
      <c r="A3" s="7" t="s">
        <v>2</v>
      </c>
      <c r="B3" s="8"/>
      <c r="C3" s="8"/>
      <c r="D3" s="8"/>
      <c r="E3" s="8"/>
      <c r="F3" s="8"/>
      <c r="G3" s="3"/>
      <c r="H3" s="8"/>
      <c r="I3" s="8"/>
      <c r="J3" s="8"/>
      <c r="K3" s="8"/>
      <c r="L3" s="8"/>
      <c r="M3" s="8"/>
      <c r="N3" s="8"/>
      <c r="O3" s="8"/>
      <c r="P3" s="8"/>
      <c r="Q3" s="9"/>
    </row>
    <row r="4" spans="1:22" s="6" customFormat="1" ht="15" customHeight="1" x14ac:dyDescent="0.2">
      <c r="A4" s="10"/>
      <c r="B4" s="42" t="s">
        <v>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11"/>
      <c r="N4" s="43" t="s">
        <v>4</v>
      </c>
      <c r="O4" s="43"/>
      <c r="P4" s="43"/>
      <c r="Q4" s="43"/>
    </row>
    <row r="5" spans="1:22" s="6" customFormat="1" ht="13.5" customHeight="1" x14ac:dyDescent="0.15">
      <c r="A5" s="44" t="s">
        <v>5</v>
      </c>
      <c r="B5" s="46" t="s">
        <v>6</v>
      </c>
      <c r="C5" s="12" t="s">
        <v>7</v>
      </c>
      <c r="D5" s="46" t="s">
        <v>8</v>
      </c>
      <c r="E5" s="12" t="s">
        <v>7</v>
      </c>
      <c r="F5" s="40" t="s">
        <v>9</v>
      </c>
      <c r="G5" s="12" t="s">
        <v>7</v>
      </c>
      <c r="H5" s="40" t="s">
        <v>10</v>
      </c>
      <c r="I5" s="12" t="s">
        <v>7</v>
      </c>
      <c r="J5" s="40" t="s">
        <v>11</v>
      </c>
      <c r="K5" s="12" t="s">
        <v>7</v>
      </c>
      <c r="L5" s="40" t="s">
        <v>12</v>
      </c>
      <c r="M5" s="12" t="s">
        <v>7</v>
      </c>
      <c r="N5" s="40" t="s">
        <v>13</v>
      </c>
      <c r="O5" s="12" t="s">
        <v>7</v>
      </c>
      <c r="P5" s="40" t="s">
        <v>14</v>
      </c>
      <c r="Q5" s="13" t="s">
        <v>7</v>
      </c>
    </row>
    <row r="6" spans="1:22" ht="38.25" customHeight="1" x14ac:dyDescent="0.15">
      <c r="A6" s="45"/>
      <c r="B6" s="47"/>
      <c r="C6" s="14" t="s">
        <v>15</v>
      </c>
      <c r="D6" s="47"/>
      <c r="E6" s="14" t="s">
        <v>16</v>
      </c>
      <c r="F6" s="41"/>
      <c r="G6" s="14" t="s">
        <v>17</v>
      </c>
      <c r="H6" s="41"/>
      <c r="I6" s="14" t="s">
        <v>18</v>
      </c>
      <c r="J6" s="41"/>
      <c r="K6" s="14" t="s">
        <v>19</v>
      </c>
      <c r="L6" s="41"/>
      <c r="M6" s="14" t="s">
        <v>20</v>
      </c>
      <c r="N6" s="41"/>
      <c r="O6" s="14" t="s">
        <v>15</v>
      </c>
      <c r="P6" s="41"/>
      <c r="Q6" s="15" t="s">
        <v>21</v>
      </c>
      <c r="R6" s="16"/>
      <c r="S6" s="16"/>
      <c r="T6" s="16"/>
      <c r="U6" s="16"/>
      <c r="V6" s="16"/>
    </row>
    <row r="7" spans="1:22" x14ac:dyDescent="0.15">
      <c r="A7" s="17" t="s">
        <v>22</v>
      </c>
      <c r="B7" s="18">
        <f>B8+B102+B101+B255</f>
        <v>23156289</v>
      </c>
      <c r="C7" s="18">
        <f>C8+C102+C101+C255</f>
        <v>23134350</v>
      </c>
      <c r="D7" s="18">
        <f>D8+D102+D101+D255</f>
        <v>15021394564.8241</v>
      </c>
      <c r="E7" s="18">
        <f>E8+E102+E101+E255</f>
        <v>6734606440.4110832</v>
      </c>
      <c r="F7" s="18">
        <f>F8+F102+F101+F255</f>
        <v>1004646776.7030939</v>
      </c>
      <c r="G7" s="18">
        <f>G8+G102+G101+G255</f>
        <v>691680740.75823402</v>
      </c>
      <c r="H7" s="18">
        <f>H8+H102+H101+H255</f>
        <v>13699710756.623608</v>
      </c>
      <c r="I7" s="18">
        <f>I8+I102+I101+I255</f>
        <v>5867398027.925869</v>
      </c>
      <c r="J7" s="18">
        <f>J8+J102+J101+J255</f>
        <v>1131836.7154900001</v>
      </c>
      <c r="K7" s="18">
        <f>K8+K102+K101+K255</f>
        <v>1007833.9884800001</v>
      </c>
      <c r="L7" s="18">
        <f>L8+L102+L101+L255</f>
        <v>315905194.7819103</v>
      </c>
      <c r="M7" s="18">
        <f>M8+M102+M101+M255</f>
        <v>174519837.7385</v>
      </c>
      <c r="N7" s="18">
        <f>N8+N102+N101+N255</f>
        <v>872980</v>
      </c>
      <c r="O7" s="18">
        <f>O8+O102+O101+O255</f>
        <v>872308</v>
      </c>
      <c r="P7" s="50">
        <f>P8+P102+P101+P255</f>
        <v>1646757370.8338301</v>
      </c>
      <c r="Q7" s="18">
        <f>Q8+Q102+Q101+Q255</f>
        <v>1108333556.1708102</v>
      </c>
      <c r="R7" s="19"/>
    </row>
    <row r="8" spans="1:22" s="20" customFormat="1" x14ac:dyDescent="0.15">
      <c r="A8" s="21" t="s">
        <v>23</v>
      </c>
      <c r="B8" s="18">
        <f>B9+B28+B39+B48+B56+B71+B76+B87+B99+B254</f>
        <v>23137637</v>
      </c>
      <c r="C8" s="18">
        <f>C9+C28+C39+C48+C56+C71+C76+C87+C99+C254</f>
        <v>23116683</v>
      </c>
      <c r="D8" s="18">
        <f>D9+D28+D39+D48+D56+D71+D76+D87+D99+D254</f>
        <v>13214965679.424047</v>
      </c>
      <c r="E8" s="18">
        <f>E9+E28+E39+E48+E56+E71+E76+E87+E99+E254</f>
        <v>6694987091.8732681</v>
      </c>
      <c r="F8" s="18">
        <f>F9+F28+F39+F48+F56+F71+F76+F87+F99+F254</f>
        <v>950166159.53641856</v>
      </c>
      <c r="G8" s="18">
        <f>G9+G28+G39+G48+G56+G71+G76+G87+G99+G254</f>
        <v>687789047.50289857</v>
      </c>
      <c r="H8" s="18">
        <f>H9+H28+H39+H48+H56+H71+H76+H87+H99+H254</f>
        <v>11906666383.7682</v>
      </c>
      <c r="I8" s="18">
        <f>I9+I28+I39+I48+I56+I71+I76+I87+I99+I254</f>
        <v>5831756464.4432888</v>
      </c>
      <c r="J8" s="18">
        <f>J9+J28+J39+J48+J56+J71+J76+J87+J99+J254</f>
        <v>1131234.5738900001</v>
      </c>
      <c r="K8" s="18">
        <f>K9+K28+K39+K48+K56+K71+K76+K87+K99+K254</f>
        <v>1007231.8468800001</v>
      </c>
      <c r="L8" s="18">
        <f>L9+L28+L39+L48+L56+L71+L76+L87+L99+L254</f>
        <v>357001901.54554033</v>
      </c>
      <c r="M8" s="18">
        <f>M9+M28+M39+M48+M56+M71+M76+M87+M99+M254</f>
        <v>174434348.08020002</v>
      </c>
      <c r="N8" s="18">
        <f>N9+N28+N39+N48+N56+N71+N76+N87+N99+N254</f>
        <v>872108</v>
      </c>
      <c r="O8" s="18">
        <f>O9+O28+O39+O48+O56+O71+O76+O87+O99+O254</f>
        <v>871477</v>
      </c>
      <c r="P8" s="18">
        <f>P9+P28+P39+P48+P56+P71+P76+P87+P99+P254</f>
        <v>1545505344.87906</v>
      </c>
      <c r="Q8" s="18">
        <f>Q9+Q28+Q39+Q48+Q56+Q71+Q76+Q87+Q99+Q254</f>
        <v>1093015978.4351702</v>
      </c>
      <c r="R8" s="19"/>
    </row>
    <row r="9" spans="1:22" s="20" customFormat="1" x14ac:dyDescent="0.15">
      <c r="A9" s="21" t="s">
        <v>24</v>
      </c>
      <c r="B9" s="18">
        <f>SUM(B10:B27)</f>
        <v>6576877</v>
      </c>
      <c r="C9" s="18">
        <f>SUM(C10:C27)</f>
        <v>6567238</v>
      </c>
      <c r="D9" s="18">
        <f>SUM(D10:D27)</f>
        <v>9118046589.6622066</v>
      </c>
      <c r="E9" s="18">
        <f t="shared" ref="E9:Q9" si="0">SUM(E10:E27)</f>
        <v>3723480654.4740686</v>
      </c>
      <c r="F9" s="18">
        <f t="shared" si="0"/>
        <v>577183238.96140862</v>
      </c>
      <c r="G9" s="18">
        <f t="shared" si="0"/>
        <v>386280930.30067855</v>
      </c>
      <c r="H9" s="18">
        <f t="shared" si="0"/>
        <v>8409933833.2789669</v>
      </c>
      <c r="I9" s="18">
        <f t="shared" si="0"/>
        <v>3239223460.3344398</v>
      </c>
      <c r="J9" s="18">
        <f t="shared" si="0"/>
        <v>508966.03457000008</v>
      </c>
      <c r="K9" s="18">
        <f t="shared" si="0"/>
        <v>481574.44163000002</v>
      </c>
      <c r="L9" s="18">
        <f t="shared" si="0"/>
        <v>130420551.38726036</v>
      </c>
      <c r="M9" s="18">
        <f t="shared" si="0"/>
        <v>97494689.397320017</v>
      </c>
      <c r="N9" s="18">
        <f t="shared" si="0"/>
        <v>300177</v>
      </c>
      <c r="O9" s="18">
        <f t="shared" si="0"/>
        <v>299818</v>
      </c>
      <c r="P9" s="18">
        <f t="shared" si="0"/>
        <v>1009791090.8880601</v>
      </c>
      <c r="Q9" s="18">
        <f t="shared" si="0"/>
        <v>611987929.19833004</v>
      </c>
      <c r="R9" s="19"/>
    </row>
    <row r="10" spans="1:22" x14ac:dyDescent="0.15">
      <c r="A10" s="22" t="s">
        <v>25</v>
      </c>
      <c r="B10" s="23">
        <v>228982</v>
      </c>
      <c r="C10" s="23">
        <v>228856</v>
      </c>
      <c r="D10" s="23">
        <v>48099254.171460003</v>
      </c>
      <c r="E10" s="23">
        <v>46699922.099490002</v>
      </c>
      <c r="F10" s="23">
        <v>3148246.2171400003</v>
      </c>
      <c r="G10" s="23">
        <v>2987009.4238400003</v>
      </c>
      <c r="H10" s="23">
        <v>43352165.20899</v>
      </c>
      <c r="I10" s="23">
        <v>42155248.393370003</v>
      </c>
      <c r="J10" s="23">
        <v>749.54847000000007</v>
      </c>
      <c r="K10" s="23">
        <v>749.54847000000007</v>
      </c>
      <c r="L10" s="23">
        <v>1598093.1968599991</v>
      </c>
      <c r="M10" s="23">
        <v>1556914.7338099999</v>
      </c>
      <c r="N10" s="23">
        <v>7559</v>
      </c>
      <c r="O10" s="23">
        <v>7551</v>
      </c>
      <c r="P10" s="23">
        <v>3254665.8823600002</v>
      </c>
      <c r="Q10" s="23">
        <v>2903501.1629000003</v>
      </c>
      <c r="R10" s="19"/>
    </row>
    <row r="11" spans="1:22" x14ac:dyDescent="0.15">
      <c r="A11" s="22" t="s">
        <v>26</v>
      </c>
      <c r="B11" s="23">
        <v>137271</v>
      </c>
      <c r="C11" s="23">
        <v>137220</v>
      </c>
      <c r="D11" s="23">
        <v>15988564.964440001</v>
      </c>
      <c r="E11" s="23">
        <v>15941430.603290001</v>
      </c>
      <c r="F11" s="23">
        <v>1713864.5298400002</v>
      </c>
      <c r="G11" s="23">
        <v>1698102.3015000001</v>
      </c>
      <c r="H11" s="23">
        <v>14141601.31924</v>
      </c>
      <c r="I11" s="23">
        <v>14110197.81364</v>
      </c>
      <c r="J11" s="23">
        <v>393.18445000000003</v>
      </c>
      <c r="K11" s="23">
        <v>393.18444999999997</v>
      </c>
      <c r="L11" s="23">
        <v>132705.93091000005</v>
      </c>
      <c r="M11" s="23">
        <v>132737.30370000005</v>
      </c>
      <c r="N11" s="23">
        <v>5777</v>
      </c>
      <c r="O11" s="23">
        <v>5777</v>
      </c>
      <c r="P11" s="23">
        <v>1324108.2622700003</v>
      </c>
      <c r="Q11" s="23">
        <v>1324108.2622700003</v>
      </c>
      <c r="R11" s="19"/>
    </row>
    <row r="12" spans="1:22" x14ac:dyDescent="0.15">
      <c r="A12" s="22" t="s">
        <v>27</v>
      </c>
      <c r="B12" s="23">
        <v>180400</v>
      </c>
      <c r="C12" s="23">
        <v>180327</v>
      </c>
      <c r="D12" s="23">
        <v>23608024.590090003</v>
      </c>
      <c r="E12" s="23">
        <v>22790851.1285</v>
      </c>
      <c r="F12" s="23">
        <v>2726365.3713600002</v>
      </c>
      <c r="G12" s="23">
        <v>2361331.5418100003</v>
      </c>
      <c r="H12" s="23">
        <v>21397998.607920002</v>
      </c>
      <c r="I12" s="23">
        <v>20362903.61555</v>
      </c>
      <c r="J12" s="23">
        <v>1117.9050099999999</v>
      </c>
      <c r="K12" s="23">
        <v>1117.9050099999999</v>
      </c>
      <c r="L12" s="23">
        <v>-517457.2941999996</v>
      </c>
      <c r="M12" s="23">
        <v>65498.06613000005</v>
      </c>
      <c r="N12" s="23">
        <v>5384</v>
      </c>
      <c r="O12" s="23">
        <v>5383</v>
      </c>
      <c r="P12" s="23">
        <v>2328734.6532200007</v>
      </c>
      <c r="Q12" s="23">
        <v>2328734.6532200007</v>
      </c>
      <c r="R12" s="19"/>
    </row>
    <row r="13" spans="1:22" x14ac:dyDescent="0.15">
      <c r="A13" s="22" t="s">
        <v>28</v>
      </c>
      <c r="B13" s="23">
        <v>315623</v>
      </c>
      <c r="C13" s="23">
        <v>315373</v>
      </c>
      <c r="D13" s="23">
        <v>79193499.238249987</v>
      </c>
      <c r="E13" s="23">
        <v>59040606.214589991</v>
      </c>
      <c r="F13" s="23">
        <v>7366256.5024699979</v>
      </c>
      <c r="G13" s="23">
        <v>6381311.9967999998</v>
      </c>
      <c r="H13" s="23">
        <v>68046758.70036</v>
      </c>
      <c r="I13" s="23">
        <v>49078488.252769992</v>
      </c>
      <c r="J13" s="23">
        <v>21153.187869999998</v>
      </c>
      <c r="K13" s="23">
        <v>21153.187869999998</v>
      </c>
      <c r="L13" s="23">
        <v>3759330.8475499996</v>
      </c>
      <c r="M13" s="23">
        <v>3559652.7771500004</v>
      </c>
      <c r="N13" s="23">
        <v>11872</v>
      </c>
      <c r="O13" s="23">
        <v>11869</v>
      </c>
      <c r="P13" s="23">
        <v>9205126.5615999959</v>
      </c>
      <c r="Q13" s="23">
        <v>8589252.2000399996</v>
      </c>
      <c r="R13" s="19"/>
    </row>
    <row r="14" spans="1:22" x14ac:dyDescent="0.15">
      <c r="A14" s="22" t="s">
        <v>29</v>
      </c>
      <c r="B14" s="23">
        <v>131099</v>
      </c>
      <c r="C14" s="23">
        <v>131009</v>
      </c>
      <c r="D14" s="23">
        <v>23688340.271649998</v>
      </c>
      <c r="E14" s="23">
        <v>21270418.171799995</v>
      </c>
      <c r="F14" s="23">
        <v>2161781.3252699999</v>
      </c>
      <c r="G14" s="23">
        <v>2148385.1430899999</v>
      </c>
      <c r="H14" s="23">
        <v>21501908.915539999</v>
      </c>
      <c r="I14" s="23">
        <v>19183587.317369998</v>
      </c>
      <c r="J14" s="23">
        <v>1519.32215</v>
      </c>
      <c r="K14" s="23">
        <v>1519.3221500000002</v>
      </c>
      <c r="L14" s="23">
        <v>23130.708690000029</v>
      </c>
      <c r="M14" s="23">
        <v>-63073.610809999955</v>
      </c>
      <c r="N14" s="23">
        <v>4879</v>
      </c>
      <c r="O14" s="23">
        <v>4878</v>
      </c>
      <c r="P14" s="23">
        <v>1937246.3859499998</v>
      </c>
      <c r="Q14" s="23">
        <v>1714182.68909</v>
      </c>
      <c r="R14" s="19"/>
    </row>
    <row r="15" spans="1:22" x14ac:dyDescent="0.15">
      <c r="A15" s="22" t="s">
        <v>30</v>
      </c>
      <c r="B15" s="23">
        <v>146914</v>
      </c>
      <c r="C15" s="23">
        <v>146840</v>
      </c>
      <c r="D15" s="23">
        <v>37472542.348570004</v>
      </c>
      <c r="E15" s="23">
        <v>26677226.10179</v>
      </c>
      <c r="F15" s="23">
        <v>2913580.3503900003</v>
      </c>
      <c r="G15" s="23">
        <v>2734862.62922</v>
      </c>
      <c r="H15" s="23">
        <v>34817663.433630005</v>
      </c>
      <c r="I15" s="23">
        <v>23794472.34536</v>
      </c>
      <c r="J15" s="23">
        <v>7500.7631999999994</v>
      </c>
      <c r="K15" s="23">
        <v>7500.7631999999994</v>
      </c>
      <c r="L15" s="23">
        <v>-266202.19865000097</v>
      </c>
      <c r="M15" s="23">
        <v>140390.36400999996</v>
      </c>
      <c r="N15" s="23">
        <v>5741</v>
      </c>
      <c r="O15" s="23">
        <v>5740</v>
      </c>
      <c r="P15" s="23">
        <v>2763829.3492699992</v>
      </c>
      <c r="Q15" s="23">
        <v>2740814.6069299988</v>
      </c>
      <c r="R15" s="19"/>
    </row>
    <row r="16" spans="1:22" x14ac:dyDescent="0.15">
      <c r="A16" s="22" t="s">
        <v>31</v>
      </c>
      <c r="B16" s="23">
        <v>82945</v>
      </c>
      <c r="C16" s="23">
        <v>82882</v>
      </c>
      <c r="D16" s="23">
        <v>52874966.730569988</v>
      </c>
      <c r="E16" s="23">
        <v>11081496.406849999</v>
      </c>
      <c r="F16" s="23">
        <v>1515332.2113099997</v>
      </c>
      <c r="G16" s="23">
        <v>1219592.67334</v>
      </c>
      <c r="H16" s="23">
        <v>51921678.068849996</v>
      </c>
      <c r="I16" s="23">
        <v>9917950.2176299989</v>
      </c>
      <c r="J16" s="23">
        <v>193.03997999999999</v>
      </c>
      <c r="K16" s="23">
        <v>193.03997999999999</v>
      </c>
      <c r="L16" s="23">
        <v>-562236.58957000007</v>
      </c>
      <c r="M16" s="23">
        <v>-56239.524099999981</v>
      </c>
      <c r="N16" s="23">
        <v>3496</v>
      </c>
      <c r="O16" s="23">
        <v>3495</v>
      </c>
      <c r="P16" s="23">
        <v>1152688.7946300001</v>
      </c>
      <c r="Q16" s="23">
        <v>1005132.55437</v>
      </c>
      <c r="R16" s="19"/>
    </row>
    <row r="17" spans="1:18" x14ac:dyDescent="0.15">
      <c r="A17" s="22" t="s">
        <v>32</v>
      </c>
      <c r="B17" s="23">
        <v>140889</v>
      </c>
      <c r="C17" s="23">
        <v>140838</v>
      </c>
      <c r="D17" s="23">
        <v>13065492.404029999</v>
      </c>
      <c r="E17" s="23">
        <v>12398862.60777</v>
      </c>
      <c r="F17" s="23">
        <v>1440980.0803099996</v>
      </c>
      <c r="G17" s="23">
        <v>1436873.55415</v>
      </c>
      <c r="H17" s="23">
        <v>11568225.325690001</v>
      </c>
      <c r="I17" s="23">
        <v>10912046.304130001</v>
      </c>
      <c r="J17" s="23">
        <v>1378.8682799999997</v>
      </c>
      <c r="K17" s="23">
        <v>1378.8682799999997</v>
      </c>
      <c r="L17" s="23">
        <v>54908.129749999964</v>
      </c>
      <c r="M17" s="23">
        <v>48563.881209999963</v>
      </c>
      <c r="N17" s="23">
        <v>5549</v>
      </c>
      <c r="O17" s="23">
        <v>5549</v>
      </c>
      <c r="P17" s="23">
        <v>1682021.8950100001</v>
      </c>
      <c r="Q17" s="23">
        <v>1682021.8950099999</v>
      </c>
      <c r="R17" s="19"/>
    </row>
    <row r="18" spans="1:18" x14ac:dyDescent="0.15">
      <c r="A18" s="22" t="s">
        <v>33</v>
      </c>
      <c r="B18" s="23">
        <v>156789</v>
      </c>
      <c r="C18" s="23">
        <v>156706</v>
      </c>
      <c r="D18" s="23">
        <v>21933212.823650002</v>
      </c>
      <c r="E18" s="23">
        <v>21224145.142809998</v>
      </c>
      <c r="F18" s="23">
        <v>2190072.5990300002</v>
      </c>
      <c r="G18" s="23">
        <v>2028241.3756300001</v>
      </c>
      <c r="H18" s="23">
        <v>19042531.386570003</v>
      </c>
      <c r="I18" s="23">
        <v>18501972.350479998</v>
      </c>
      <c r="J18" s="23">
        <v>1316.3569</v>
      </c>
      <c r="K18" s="23">
        <v>1316.3569</v>
      </c>
      <c r="L18" s="23">
        <v>699292.48115000001</v>
      </c>
      <c r="M18" s="23">
        <v>692615.05980000005</v>
      </c>
      <c r="N18" s="23">
        <v>7081</v>
      </c>
      <c r="O18" s="23">
        <v>7080</v>
      </c>
      <c r="P18" s="23">
        <v>3374084.98122</v>
      </c>
      <c r="Q18" s="23">
        <v>3374084.9812200004</v>
      </c>
      <c r="R18" s="19"/>
    </row>
    <row r="19" spans="1:18" x14ac:dyDescent="0.15">
      <c r="A19" s="22" t="s">
        <v>34</v>
      </c>
      <c r="B19" s="23">
        <v>1491998</v>
      </c>
      <c r="C19" s="23">
        <v>1491092</v>
      </c>
      <c r="D19" s="23">
        <v>762023817.35560489</v>
      </c>
      <c r="E19" s="23">
        <v>537673040.23455513</v>
      </c>
      <c r="F19" s="23">
        <v>63120428.697745219</v>
      </c>
      <c r="G19" s="23">
        <v>58814022.858315207</v>
      </c>
      <c r="H19" s="23">
        <v>699442866.91415954</v>
      </c>
      <c r="I19" s="23">
        <v>466679233.56963992</v>
      </c>
      <c r="J19" s="23">
        <v>81150.455420000013</v>
      </c>
      <c r="K19" s="23">
        <v>81150.455420000013</v>
      </c>
      <c r="L19" s="23">
        <v>-620628.7117199772</v>
      </c>
      <c r="M19" s="23">
        <v>12098633.351180037</v>
      </c>
      <c r="N19" s="23">
        <v>57634</v>
      </c>
      <c r="O19" s="23">
        <v>57612</v>
      </c>
      <c r="P19" s="23">
        <v>82259918.866899997</v>
      </c>
      <c r="Q19" s="23">
        <v>63308864.195470005</v>
      </c>
      <c r="R19" s="19"/>
    </row>
    <row r="20" spans="1:18" x14ac:dyDescent="0.15">
      <c r="A20" s="22" t="s">
        <v>35</v>
      </c>
      <c r="B20" s="23">
        <v>100203</v>
      </c>
      <c r="C20" s="23">
        <v>100181</v>
      </c>
      <c r="D20" s="23">
        <v>12030061.7432</v>
      </c>
      <c r="E20" s="23">
        <v>12016044.591159999</v>
      </c>
      <c r="F20" s="23">
        <v>1724523.6769700001</v>
      </c>
      <c r="G20" s="23">
        <v>1724445.0835000002</v>
      </c>
      <c r="H20" s="23">
        <v>8867159.7656299993</v>
      </c>
      <c r="I20" s="23">
        <v>8859467.7656299993</v>
      </c>
      <c r="J20" s="23">
        <v>1248.2260100000001</v>
      </c>
      <c r="K20" s="23">
        <v>1248.2260100000001</v>
      </c>
      <c r="L20" s="23">
        <v>1437130.0745900001</v>
      </c>
      <c r="M20" s="23">
        <v>1430883.5160199997</v>
      </c>
      <c r="N20" s="23">
        <v>4036</v>
      </c>
      <c r="O20" s="23">
        <v>4034</v>
      </c>
      <c r="P20" s="23">
        <v>1720087.3990800001</v>
      </c>
      <c r="Q20" s="23">
        <v>1603708.0212900003</v>
      </c>
      <c r="R20" s="19"/>
    </row>
    <row r="21" spans="1:18" x14ac:dyDescent="0.15">
      <c r="A21" s="22" t="s">
        <v>36</v>
      </c>
      <c r="B21" s="23">
        <v>149986</v>
      </c>
      <c r="C21" s="23">
        <v>149911</v>
      </c>
      <c r="D21" s="23">
        <v>24639665.809420004</v>
      </c>
      <c r="E21" s="23">
        <v>21988977.872080002</v>
      </c>
      <c r="F21" s="23">
        <v>3539125.3844300001</v>
      </c>
      <c r="G21" s="23">
        <v>2361155.2496799999</v>
      </c>
      <c r="H21" s="23">
        <v>20992315.599520002</v>
      </c>
      <c r="I21" s="23">
        <v>19523747.861390002</v>
      </c>
      <c r="J21" s="23">
        <v>5837.3069299999997</v>
      </c>
      <c r="K21" s="23">
        <v>5837.3069299999997</v>
      </c>
      <c r="L21" s="23">
        <v>102387.51853999996</v>
      </c>
      <c r="M21" s="23">
        <v>98237.454079999909</v>
      </c>
      <c r="N21" s="23">
        <v>4455</v>
      </c>
      <c r="O21" s="23">
        <v>4455</v>
      </c>
      <c r="P21" s="23">
        <v>2411912.2170899995</v>
      </c>
      <c r="Q21" s="23">
        <v>2411912.2170899995</v>
      </c>
      <c r="R21" s="19"/>
    </row>
    <row r="22" spans="1:18" x14ac:dyDescent="0.15">
      <c r="A22" s="22" t="s">
        <v>37</v>
      </c>
      <c r="B22" s="23">
        <v>125177</v>
      </c>
      <c r="C22" s="23">
        <v>125077</v>
      </c>
      <c r="D22" s="23">
        <v>13753484.465049999</v>
      </c>
      <c r="E22" s="23">
        <v>12263109.214889999</v>
      </c>
      <c r="F22" s="23">
        <v>2356628.5030399999</v>
      </c>
      <c r="G22" s="23">
        <v>1504339.5269600002</v>
      </c>
      <c r="H22" s="23">
        <v>11389836.180399999</v>
      </c>
      <c r="I22" s="23">
        <v>10751368.1231</v>
      </c>
      <c r="J22" s="23">
        <v>4626.5412900000001</v>
      </c>
      <c r="K22" s="23">
        <v>4626.5412900000001</v>
      </c>
      <c r="L22" s="23">
        <v>2393.2403200000626</v>
      </c>
      <c r="M22" s="23">
        <v>2775.0235399999729</v>
      </c>
      <c r="N22" s="23">
        <v>6450</v>
      </c>
      <c r="O22" s="23">
        <v>6448</v>
      </c>
      <c r="P22" s="23">
        <v>2282455.9456799999</v>
      </c>
      <c r="Q22" s="23">
        <v>2073666.1057500001</v>
      </c>
      <c r="R22" s="19"/>
    </row>
    <row r="23" spans="1:18" x14ac:dyDescent="0.15">
      <c r="A23" s="22" t="s">
        <v>38</v>
      </c>
      <c r="B23" s="23">
        <v>117403</v>
      </c>
      <c r="C23" s="23">
        <v>117350</v>
      </c>
      <c r="D23" s="23">
        <v>11273684.11741</v>
      </c>
      <c r="E23" s="23">
        <v>10817718.766839998</v>
      </c>
      <c r="F23" s="23">
        <v>1046458.2449100001</v>
      </c>
      <c r="G23" s="23">
        <v>980889.20157999999</v>
      </c>
      <c r="H23" s="23">
        <v>10108593.43179</v>
      </c>
      <c r="I23" s="23">
        <v>9718193.1245499998</v>
      </c>
      <c r="J23" s="23">
        <v>97.365139999999997</v>
      </c>
      <c r="K23" s="23">
        <v>97.365139999999997</v>
      </c>
      <c r="L23" s="23">
        <v>118535.07557000002</v>
      </c>
      <c r="M23" s="23">
        <v>118539.07556999999</v>
      </c>
      <c r="N23" s="23">
        <v>4773</v>
      </c>
      <c r="O23" s="23">
        <v>4773</v>
      </c>
      <c r="P23" s="23">
        <v>796864.43495999987</v>
      </c>
      <c r="Q23" s="23">
        <v>796864.43495999987</v>
      </c>
      <c r="R23" s="19"/>
    </row>
    <row r="24" spans="1:18" x14ac:dyDescent="0.15">
      <c r="A24" s="22" t="s">
        <v>39</v>
      </c>
      <c r="B24" s="23">
        <v>162780</v>
      </c>
      <c r="C24" s="23">
        <v>162726</v>
      </c>
      <c r="D24" s="23">
        <v>29241502.091119997</v>
      </c>
      <c r="E24" s="23">
        <v>29000051.232879996</v>
      </c>
      <c r="F24" s="23">
        <v>2597908.7211100003</v>
      </c>
      <c r="G24" s="23">
        <v>2582772.60567</v>
      </c>
      <c r="H24" s="23">
        <v>28708304.119599998</v>
      </c>
      <c r="I24" s="23">
        <v>28489618.483019996</v>
      </c>
      <c r="J24" s="23">
        <v>3728.9414500000003</v>
      </c>
      <c r="K24" s="23">
        <v>3728.9414500000003</v>
      </c>
      <c r="L24" s="23">
        <v>-2068439.6910400016</v>
      </c>
      <c r="M24" s="23">
        <v>-2076068.7972600008</v>
      </c>
      <c r="N24" s="23">
        <v>7168</v>
      </c>
      <c r="O24" s="23">
        <v>7166</v>
      </c>
      <c r="P24" s="23">
        <v>21731199.213240009</v>
      </c>
      <c r="Q24" s="23">
        <v>3141135.8848099993</v>
      </c>
      <c r="R24" s="19"/>
    </row>
    <row r="25" spans="1:18" x14ac:dyDescent="0.15">
      <c r="A25" s="22" t="s">
        <v>40</v>
      </c>
      <c r="B25" s="23">
        <v>199930</v>
      </c>
      <c r="C25" s="23">
        <v>199844</v>
      </c>
      <c r="D25" s="23">
        <v>31872056.510710001</v>
      </c>
      <c r="E25" s="23">
        <v>31732050.758260004</v>
      </c>
      <c r="F25" s="23">
        <v>4523849.9062099997</v>
      </c>
      <c r="G25" s="23">
        <v>4477849.9578499999</v>
      </c>
      <c r="H25" s="23">
        <v>27154573.498340003</v>
      </c>
      <c r="I25" s="23">
        <v>27061676.933590006</v>
      </c>
      <c r="J25" s="23">
        <v>1330.99991</v>
      </c>
      <c r="K25" s="23">
        <v>1330.99991</v>
      </c>
      <c r="L25" s="23">
        <v>192302.10624999995</v>
      </c>
      <c r="M25" s="23">
        <v>191192.86691000004</v>
      </c>
      <c r="N25" s="23">
        <v>8247</v>
      </c>
      <c r="O25" s="23">
        <v>8247</v>
      </c>
      <c r="P25" s="23">
        <v>3915877.5952799991</v>
      </c>
      <c r="Q25" s="23">
        <v>3915877.5952799991</v>
      </c>
      <c r="R25" s="19"/>
    </row>
    <row r="26" spans="1:18" x14ac:dyDescent="0.15">
      <c r="A26" s="22" t="s">
        <v>41</v>
      </c>
      <c r="B26" s="23">
        <v>192014</v>
      </c>
      <c r="C26" s="23">
        <v>191881</v>
      </c>
      <c r="D26" s="23">
        <v>36925719.155409992</v>
      </c>
      <c r="E26" s="23">
        <v>35731030.252020001</v>
      </c>
      <c r="F26" s="23">
        <v>3645195.38747</v>
      </c>
      <c r="G26" s="23">
        <v>3543560.5889400002</v>
      </c>
      <c r="H26" s="23">
        <v>32768681.906719994</v>
      </c>
      <c r="I26" s="23">
        <v>31678335.457789995</v>
      </c>
      <c r="J26" s="23">
        <v>489.10907999999995</v>
      </c>
      <c r="K26" s="23">
        <v>489.10907999999995</v>
      </c>
      <c r="L26" s="23">
        <v>511352.75213999988</v>
      </c>
      <c r="M26" s="23">
        <v>508645.09620999999</v>
      </c>
      <c r="N26" s="23">
        <v>7075</v>
      </c>
      <c r="O26" s="23">
        <v>7071</v>
      </c>
      <c r="P26" s="23">
        <v>4011820.738510001</v>
      </c>
      <c r="Q26" s="23">
        <v>3990157.0466500008</v>
      </c>
      <c r="R26" s="19"/>
    </row>
    <row r="27" spans="1:18" s="6" customFormat="1" x14ac:dyDescent="0.15">
      <c r="A27" s="24" t="s">
        <v>42</v>
      </c>
      <c r="B27" s="23">
        <v>2516474</v>
      </c>
      <c r="C27" s="23">
        <v>2509125</v>
      </c>
      <c r="D27" s="23">
        <v>7880362700.8715715</v>
      </c>
      <c r="E27" s="23">
        <v>2795133673.0744934</v>
      </c>
      <c r="F27" s="23">
        <v>469452641.25240338</v>
      </c>
      <c r="G27" s="23">
        <v>287296184.58880335</v>
      </c>
      <c r="H27" s="23">
        <v>7284710970.8960171</v>
      </c>
      <c r="I27" s="23">
        <v>2428444952.4054298</v>
      </c>
      <c r="J27" s="23">
        <v>375134.91303000005</v>
      </c>
      <c r="K27" s="23">
        <v>347743.32008999999</v>
      </c>
      <c r="L27" s="23">
        <v>125823953.81012034</v>
      </c>
      <c r="M27" s="23">
        <v>79044792.760169983</v>
      </c>
      <c r="N27" s="23">
        <v>143001</v>
      </c>
      <c r="O27" s="23">
        <v>142690</v>
      </c>
      <c r="P27" s="23">
        <v>863638447.71179008</v>
      </c>
      <c r="Q27" s="23">
        <v>505083910.69198</v>
      </c>
      <c r="R27" s="25"/>
    </row>
    <row r="28" spans="1:18" s="52" customFormat="1" x14ac:dyDescent="0.15">
      <c r="A28" s="26" t="s">
        <v>43</v>
      </c>
      <c r="B28" s="27">
        <f>SUM(B29:B38)</f>
        <v>2455727</v>
      </c>
      <c r="C28" s="27">
        <f>SUM(C29:C38)</f>
        <v>2452955</v>
      </c>
      <c r="D28" s="27">
        <f t="shared" ref="D28:Q28" si="1">SUM(D29:D38)</f>
        <v>1178039942.2909703</v>
      </c>
      <c r="E28" s="27">
        <f t="shared" si="1"/>
        <v>724908941.34977996</v>
      </c>
      <c r="F28" s="27">
        <f t="shared" si="1"/>
        <v>94464256.476400018</v>
      </c>
      <c r="G28" s="27">
        <f t="shared" si="1"/>
        <v>86440483.892350018</v>
      </c>
      <c r="H28" s="27">
        <f t="shared" si="1"/>
        <v>1068268561.1796201</v>
      </c>
      <c r="I28" s="27">
        <f t="shared" si="1"/>
        <v>623030173.1487999</v>
      </c>
      <c r="J28" s="27">
        <f t="shared" si="1"/>
        <v>215356.38319999998</v>
      </c>
      <c r="K28" s="27">
        <f t="shared" si="1"/>
        <v>161447.46314000004</v>
      </c>
      <c r="L28" s="27">
        <f t="shared" si="1"/>
        <v>15091768.251749989</v>
      </c>
      <c r="M28" s="27">
        <f t="shared" si="1"/>
        <v>15276836.845489986</v>
      </c>
      <c r="N28" s="27">
        <f t="shared" si="1"/>
        <v>89891</v>
      </c>
      <c r="O28" s="27">
        <f t="shared" si="1"/>
        <v>89816</v>
      </c>
      <c r="P28" s="27">
        <f t="shared" si="1"/>
        <v>156262704.45636994</v>
      </c>
      <c r="Q28" s="27">
        <f t="shared" si="1"/>
        <v>148265456.45877996</v>
      </c>
      <c r="R28" s="25"/>
    </row>
    <row r="29" spans="1:18" s="28" customFormat="1" x14ac:dyDescent="0.15">
      <c r="A29" s="22" t="s">
        <v>44</v>
      </c>
      <c r="B29" s="23">
        <v>88602</v>
      </c>
      <c r="C29" s="23">
        <v>88555</v>
      </c>
      <c r="D29" s="23">
        <v>12765065.188289996</v>
      </c>
      <c r="E29" s="23">
        <v>12720915.107379999</v>
      </c>
      <c r="F29" s="23">
        <v>1387904.7683600001</v>
      </c>
      <c r="G29" s="23">
        <v>1374905.3776</v>
      </c>
      <c r="H29" s="23">
        <v>11376945.614229998</v>
      </c>
      <c r="I29" s="23">
        <v>11346477.12713</v>
      </c>
      <c r="J29" s="23">
        <v>80.304000000000002</v>
      </c>
      <c r="K29" s="23">
        <v>80.304000000000002</v>
      </c>
      <c r="L29" s="23">
        <v>134.50170000003709</v>
      </c>
      <c r="M29" s="23">
        <v>-547.70134999995935</v>
      </c>
      <c r="N29" s="23">
        <v>3460</v>
      </c>
      <c r="O29" s="23">
        <v>3456</v>
      </c>
      <c r="P29" s="23">
        <v>1036101.7285000004</v>
      </c>
      <c r="Q29" s="23">
        <v>1010887.8080100003</v>
      </c>
      <c r="R29" s="19"/>
    </row>
    <row r="30" spans="1:18" s="28" customFormat="1" x14ac:dyDescent="0.15">
      <c r="A30" s="22" t="s">
        <v>45</v>
      </c>
      <c r="B30" s="23">
        <v>147397</v>
      </c>
      <c r="C30" s="23">
        <v>147357</v>
      </c>
      <c r="D30" s="23">
        <v>20087572.9384</v>
      </c>
      <c r="E30" s="23">
        <v>19182178.414589997</v>
      </c>
      <c r="F30" s="23">
        <v>2097095.90441</v>
      </c>
      <c r="G30" s="23">
        <v>2093094.9783000001</v>
      </c>
      <c r="H30" s="23">
        <v>17835269.136879999</v>
      </c>
      <c r="I30" s="23">
        <v>16933875.539179999</v>
      </c>
      <c r="J30" s="23">
        <v>2189.1488899999999</v>
      </c>
      <c r="K30" s="23">
        <v>2189.1488899999999</v>
      </c>
      <c r="L30" s="23">
        <v>153018.74822000001</v>
      </c>
      <c r="M30" s="23">
        <v>153018.74822000001</v>
      </c>
      <c r="N30" s="23">
        <v>5745</v>
      </c>
      <c r="O30" s="23">
        <v>5744</v>
      </c>
      <c r="P30" s="23">
        <v>2788018.4799200003</v>
      </c>
      <c r="Q30" s="23">
        <v>2785166.7862900002</v>
      </c>
      <c r="R30" s="19"/>
    </row>
    <row r="31" spans="1:18" s="28" customFormat="1" ht="11.25" customHeight="1" x14ac:dyDescent="0.15">
      <c r="A31" s="53" t="s">
        <v>260</v>
      </c>
      <c r="B31" s="23">
        <v>183753</v>
      </c>
      <c r="C31" s="23">
        <v>183707</v>
      </c>
      <c r="D31" s="23">
        <v>20351666.387239996</v>
      </c>
      <c r="E31" s="23">
        <v>20037911.152009994</v>
      </c>
      <c r="F31" s="23">
        <v>2684308.5555700003</v>
      </c>
      <c r="G31" s="23">
        <v>2664345.2114900001</v>
      </c>
      <c r="H31" s="23">
        <v>17629530.461709999</v>
      </c>
      <c r="I31" s="23">
        <v>17335738.189479996</v>
      </c>
      <c r="J31" s="23">
        <v>16146.120229999999</v>
      </c>
      <c r="K31" s="23">
        <v>16146.120229999999</v>
      </c>
      <c r="L31" s="23">
        <v>21681.249729999996</v>
      </c>
      <c r="M31" s="23">
        <v>21681.630810000061</v>
      </c>
      <c r="N31" s="23">
        <v>7940</v>
      </c>
      <c r="O31" s="23">
        <v>7936</v>
      </c>
      <c r="P31" s="23">
        <v>2371658.0398400002</v>
      </c>
      <c r="Q31" s="23">
        <v>2148903.7682999996</v>
      </c>
      <c r="R31" s="19"/>
    </row>
    <row r="32" spans="1:18" s="28" customFormat="1" x14ac:dyDescent="0.15">
      <c r="A32" s="24" t="s">
        <v>46</v>
      </c>
      <c r="B32" s="23">
        <v>192550</v>
      </c>
      <c r="C32" s="23">
        <v>192436</v>
      </c>
      <c r="D32" s="23">
        <v>43017334.095420003</v>
      </c>
      <c r="E32" s="23">
        <v>30668817.503400005</v>
      </c>
      <c r="F32" s="23">
        <v>4015544.3558199997</v>
      </c>
      <c r="G32" s="23">
        <v>3726250.3510499997</v>
      </c>
      <c r="H32" s="23">
        <v>38390182.982720003</v>
      </c>
      <c r="I32" s="23">
        <v>26367640.366350006</v>
      </c>
      <c r="J32" s="23">
        <v>7829.0269599999992</v>
      </c>
      <c r="K32" s="23">
        <v>7829.0269599999992</v>
      </c>
      <c r="L32" s="23">
        <v>603777.72991999995</v>
      </c>
      <c r="M32" s="23">
        <v>567097.75904000003</v>
      </c>
      <c r="N32" s="23">
        <v>5494</v>
      </c>
      <c r="O32" s="23">
        <v>5490</v>
      </c>
      <c r="P32" s="23">
        <v>2857331.1057500006</v>
      </c>
      <c r="Q32" s="23">
        <v>2853599.73832</v>
      </c>
      <c r="R32" s="19"/>
    </row>
    <row r="33" spans="1:18" s="28" customFormat="1" x14ac:dyDescent="0.15">
      <c r="A33" s="22" t="s">
        <v>47</v>
      </c>
      <c r="B33" s="23">
        <v>176971</v>
      </c>
      <c r="C33" s="23">
        <v>176637</v>
      </c>
      <c r="D33" s="23">
        <v>42966832.612139992</v>
      </c>
      <c r="E33" s="23">
        <v>30936824.931879997</v>
      </c>
      <c r="F33" s="23">
        <v>5816950.4776299996</v>
      </c>
      <c r="G33" s="23">
        <v>3172905.8233600007</v>
      </c>
      <c r="H33" s="23">
        <v>36451369.177269995</v>
      </c>
      <c r="I33" s="23">
        <v>27054329.757479995</v>
      </c>
      <c r="J33" s="23">
        <v>2866.2023199999999</v>
      </c>
      <c r="K33" s="23">
        <v>2866.2023199999999</v>
      </c>
      <c r="L33" s="23">
        <v>695646.75491999974</v>
      </c>
      <c r="M33" s="23">
        <v>706723.14871999994</v>
      </c>
      <c r="N33" s="23">
        <v>5836</v>
      </c>
      <c r="O33" s="23">
        <v>5835</v>
      </c>
      <c r="P33" s="23">
        <v>4634625.3617799999</v>
      </c>
      <c r="Q33" s="23">
        <v>4631462.1249599997</v>
      </c>
      <c r="R33" s="19"/>
    </row>
    <row r="34" spans="1:18" s="28" customFormat="1" x14ac:dyDescent="0.15">
      <c r="A34" s="22" t="s">
        <v>48</v>
      </c>
      <c r="B34" s="23">
        <v>301417</v>
      </c>
      <c r="C34" s="23">
        <v>301281</v>
      </c>
      <c r="D34" s="23">
        <v>47468088.870540008</v>
      </c>
      <c r="E34" s="23">
        <v>42746834.326719999</v>
      </c>
      <c r="F34" s="23">
        <v>6030640.9889700003</v>
      </c>
      <c r="G34" s="23">
        <v>5272934.8282200005</v>
      </c>
      <c r="H34" s="23">
        <v>40638121.329300001</v>
      </c>
      <c r="I34" s="23">
        <v>36873034.556539997</v>
      </c>
      <c r="J34" s="23">
        <v>26122.971980000002</v>
      </c>
      <c r="K34" s="23">
        <v>26122.971980000002</v>
      </c>
      <c r="L34" s="23">
        <v>773203.58029000007</v>
      </c>
      <c r="M34" s="23">
        <v>574741.96998000005</v>
      </c>
      <c r="N34" s="23">
        <v>9241</v>
      </c>
      <c r="O34" s="23">
        <v>9237</v>
      </c>
      <c r="P34" s="23">
        <v>7342683.3037299998</v>
      </c>
      <c r="Q34" s="23">
        <v>7315393.4674300002</v>
      </c>
      <c r="R34" s="19"/>
    </row>
    <row r="35" spans="1:18" s="28" customFormat="1" x14ac:dyDescent="0.15">
      <c r="A35" s="22" t="s">
        <v>49</v>
      </c>
      <c r="B35" s="23">
        <v>137757</v>
      </c>
      <c r="C35" s="23">
        <v>137713</v>
      </c>
      <c r="D35" s="23">
        <v>22937526.351810001</v>
      </c>
      <c r="E35" s="23">
        <v>21760711.38558</v>
      </c>
      <c r="F35" s="23">
        <v>2166613.3072699998</v>
      </c>
      <c r="G35" s="23">
        <v>2128645.4577099998</v>
      </c>
      <c r="H35" s="23">
        <v>20718785.620999999</v>
      </c>
      <c r="I35" s="23">
        <v>19581769.51238</v>
      </c>
      <c r="J35" s="23">
        <v>1630.2186199999999</v>
      </c>
      <c r="K35" s="23">
        <v>1630.2186200000001</v>
      </c>
      <c r="L35" s="23">
        <v>50497.20491999996</v>
      </c>
      <c r="M35" s="23">
        <v>48666.19687</v>
      </c>
      <c r="N35" s="23">
        <v>5444</v>
      </c>
      <c r="O35" s="23">
        <v>5444</v>
      </c>
      <c r="P35" s="23">
        <v>4145756.6239</v>
      </c>
      <c r="Q35" s="23">
        <v>4145756.6239</v>
      </c>
      <c r="R35" s="19"/>
    </row>
    <row r="36" spans="1:18" s="28" customFormat="1" x14ac:dyDescent="0.15">
      <c r="A36" s="22" t="s">
        <v>50</v>
      </c>
      <c r="B36" s="23">
        <v>74754</v>
      </c>
      <c r="C36" s="23">
        <v>74699</v>
      </c>
      <c r="D36" s="23">
        <v>13958045.561239999</v>
      </c>
      <c r="E36" s="23">
        <v>11088654.949159998</v>
      </c>
      <c r="F36" s="23">
        <v>1399384.1800299999</v>
      </c>
      <c r="G36" s="23">
        <v>1047097.0370799999</v>
      </c>
      <c r="H36" s="23">
        <v>12597202.880619999</v>
      </c>
      <c r="I36" s="23">
        <v>10084847.669810001</v>
      </c>
      <c r="J36" s="23">
        <v>771.97705000000008</v>
      </c>
      <c r="K36" s="23">
        <v>771.97705000000008</v>
      </c>
      <c r="L36" s="23">
        <v>-39313.476460000013</v>
      </c>
      <c r="M36" s="23">
        <v>-44061.734780000013</v>
      </c>
      <c r="N36" s="23">
        <v>3019</v>
      </c>
      <c r="O36" s="23">
        <v>3019</v>
      </c>
      <c r="P36" s="23">
        <v>1248197.3027000001</v>
      </c>
      <c r="Q36" s="23">
        <v>1248197.3026999999</v>
      </c>
      <c r="R36" s="19"/>
    </row>
    <row r="37" spans="1:18" s="28" customFormat="1" x14ac:dyDescent="0.15">
      <c r="A37" s="22" t="s">
        <v>51</v>
      </c>
      <c r="B37" s="23">
        <v>78197</v>
      </c>
      <c r="C37" s="23">
        <v>78165</v>
      </c>
      <c r="D37" s="23">
        <v>7473778.2820299994</v>
      </c>
      <c r="E37" s="23">
        <v>7274454.0008999994</v>
      </c>
      <c r="F37" s="23">
        <v>1497734.92771</v>
      </c>
      <c r="G37" s="23">
        <v>1328734.5140800001</v>
      </c>
      <c r="H37" s="23">
        <v>5865469.7863599993</v>
      </c>
      <c r="I37" s="23">
        <v>5843043.7434999989</v>
      </c>
      <c r="J37" s="23">
        <v>71.344269999999995</v>
      </c>
      <c r="K37" s="23">
        <v>81.952209999999994</v>
      </c>
      <c r="L37" s="23">
        <v>110502.22369000007</v>
      </c>
      <c r="M37" s="23">
        <v>102593.79111000006</v>
      </c>
      <c r="N37" s="23">
        <v>2964</v>
      </c>
      <c r="O37" s="23">
        <v>2964</v>
      </c>
      <c r="P37" s="23">
        <v>1079931.14537</v>
      </c>
      <c r="Q37" s="23">
        <v>1079931.14537</v>
      </c>
      <c r="R37" s="19"/>
    </row>
    <row r="38" spans="1:18" s="28" customFormat="1" x14ac:dyDescent="0.15">
      <c r="A38" s="22" t="s">
        <v>52</v>
      </c>
      <c r="B38" s="23">
        <v>1074329</v>
      </c>
      <c r="C38" s="23">
        <v>1072405</v>
      </c>
      <c r="D38" s="23">
        <v>947014032.00386024</v>
      </c>
      <c r="E38" s="23">
        <v>528491639.57815993</v>
      </c>
      <c r="F38" s="23">
        <v>67368079.010630026</v>
      </c>
      <c r="G38" s="23">
        <v>63631570.313460015</v>
      </c>
      <c r="H38" s="23">
        <v>866765684.18953013</v>
      </c>
      <c r="I38" s="23">
        <v>451609416.68694997</v>
      </c>
      <c r="J38" s="23">
        <v>157649.06887999998</v>
      </c>
      <c r="K38" s="23">
        <v>103729.54088000003</v>
      </c>
      <c r="L38" s="23">
        <v>12722619.73481999</v>
      </c>
      <c r="M38" s="23">
        <v>13146923.036869986</v>
      </c>
      <c r="N38" s="23">
        <v>40748</v>
      </c>
      <c r="O38" s="23">
        <v>40691</v>
      </c>
      <c r="P38" s="23">
        <v>128758401.36487995</v>
      </c>
      <c r="Q38" s="23">
        <v>121046157.69349997</v>
      </c>
      <c r="R38" s="19"/>
    </row>
    <row r="39" spans="1:18" s="51" customFormat="1" x14ac:dyDescent="0.15">
      <c r="A39" s="26" t="s">
        <v>53</v>
      </c>
      <c r="B39" s="27">
        <f>SUM(B40:B47)</f>
        <v>2195743</v>
      </c>
      <c r="C39" s="27">
        <f>SUM(C40:C47)</f>
        <v>2194711</v>
      </c>
      <c r="D39" s="27">
        <f>SUM(D40:D47)</f>
        <v>454101482.94553995</v>
      </c>
      <c r="E39" s="27">
        <f t="shared" ref="E39:Q39" si="2">SUM(E40:E47)</f>
        <v>339092138.91931999</v>
      </c>
      <c r="F39" s="27">
        <f t="shared" si="2"/>
        <v>38599758.906939991</v>
      </c>
      <c r="G39" s="27">
        <f t="shared" si="2"/>
        <v>37226613.851269998</v>
      </c>
      <c r="H39" s="27">
        <f t="shared" si="2"/>
        <v>344659027.67597002</v>
      </c>
      <c r="I39" s="27">
        <f t="shared" si="2"/>
        <v>291707091.56563997</v>
      </c>
      <c r="J39" s="27">
        <f t="shared" si="2"/>
        <v>57136.02274</v>
      </c>
      <c r="K39" s="27">
        <f t="shared" si="2"/>
        <v>57136.02274</v>
      </c>
      <c r="L39" s="27">
        <f t="shared" si="2"/>
        <v>70785560.339890003</v>
      </c>
      <c r="M39" s="27">
        <f t="shared" si="2"/>
        <v>10101297.479669999</v>
      </c>
      <c r="N39" s="27">
        <f t="shared" si="2"/>
        <v>67374</v>
      </c>
      <c r="O39" s="27">
        <f t="shared" si="2"/>
        <v>67351</v>
      </c>
      <c r="P39" s="27">
        <f t="shared" si="2"/>
        <v>47665414.280320004</v>
      </c>
      <c r="Q39" s="27">
        <f t="shared" si="2"/>
        <v>46528288.30861</v>
      </c>
      <c r="R39" s="25"/>
    </row>
    <row r="40" spans="1:18" x14ac:dyDescent="0.15">
      <c r="A40" s="22" t="s">
        <v>54</v>
      </c>
      <c r="B40" s="23">
        <v>64442</v>
      </c>
      <c r="C40" s="23">
        <v>64430</v>
      </c>
      <c r="D40" s="23">
        <v>15813535.706119997</v>
      </c>
      <c r="E40" s="23">
        <v>15640809.390639998</v>
      </c>
      <c r="F40" s="23">
        <v>1302714.7988199999</v>
      </c>
      <c r="G40" s="23">
        <v>1301362.4833399998</v>
      </c>
      <c r="H40" s="23">
        <v>14484409.532259999</v>
      </c>
      <c r="I40" s="23">
        <v>14313034.532259999</v>
      </c>
      <c r="J40" s="23">
        <v>274.78221000000002</v>
      </c>
      <c r="K40" s="23">
        <v>274.78221000000002</v>
      </c>
      <c r="L40" s="23">
        <v>26136.592830000012</v>
      </c>
      <c r="M40" s="23">
        <v>26137.592829999998</v>
      </c>
      <c r="N40" s="23">
        <v>1294</v>
      </c>
      <c r="O40" s="23">
        <v>1294</v>
      </c>
      <c r="P40" s="23">
        <v>2233758.7204000009</v>
      </c>
      <c r="Q40" s="23">
        <v>2233758.7204000009</v>
      </c>
      <c r="R40" s="19"/>
    </row>
    <row r="41" spans="1:18" x14ac:dyDescent="0.15">
      <c r="A41" s="22" t="s">
        <v>55</v>
      </c>
      <c r="B41" s="23">
        <v>38783</v>
      </c>
      <c r="C41" s="23">
        <v>38775</v>
      </c>
      <c r="D41" s="23">
        <v>2417548.6591400001</v>
      </c>
      <c r="E41" s="23">
        <v>2398445.2515599998</v>
      </c>
      <c r="F41" s="23">
        <v>285367.09551999997</v>
      </c>
      <c r="G41" s="23">
        <v>285026.47312999994</v>
      </c>
      <c r="H41" s="23">
        <v>2155560.01724</v>
      </c>
      <c r="I41" s="23">
        <v>2141166.9199899998</v>
      </c>
      <c r="J41" s="23">
        <v>13.384</v>
      </c>
      <c r="K41" s="23">
        <v>13.384</v>
      </c>
      <c r="L41" s="23">
        <v>-23391.837620000006</v>
      </c>
      <c r="M41" s="23">
        <v>-27761.525560000005</v>
      </c>
      <c r="N41" s="23">
        <v>802</v>
      </c>
      <c r="O41" s="23">
        <v>802</v>
      </c>
      <c r="P41" s="23">
        <v>547114.06919999991</v>
      </c>
      <c r="Q41" s="23">
        <v>547114.06919999991</v>
      </c>
      <c r="R41" s="19"/>
    </row>
    <row r="42" spans="1:18" x14ac:dyDescent="0.15">
      <c r="A42" s="22" t="s">
        <v>56</v>
      </c>
      <c r="B42" s="23">
        <v>88390</v>
      </c>
      <c r="C42" s="23">
        <v>88374</v>
      </c>
      <c r="D42" s="23">
        <v>6408061.0965199992</v>
      </c>
      <c r="E42" s="23">
        <v>5474777.48269</v>
      </c>
      <c r="F42" s="23">
        <v>945254.72337000002</v>
      </c>
      <c r="G42" s="23">
        <v>944351.44254000008</v>
      </c>
      <c r="H42" s="23">
        <v>5481033.5214</v>
      </c>
      <c r="I42" s="23">
        <v>4548670.8524000002</v>
      </c>
      <c r="J42" s="23">
        <v>7020.9407900000006</v>
      </c>
      <c r="K42" s="23">
        <v>7020.9407900000006</v>
      </c>
      <c r="L42" s="23">
        <v>-25248.089040000021</v>
      </c>
      <c r="M42" s="23">
        <v>-25265.753040000018</v>
      </c>
      <c r="N42" s="23">
        <v>1193</v>
      </c>
      <c r="O42" s="23">
        <v>1193</v>
      </c>
      <c r="P42" s="23">
        <v>273278.88939999999</v>
      </c>
      <c r="Q42" s="23">
        <v>273278.88939999999</v>
      </c>
      <c r="R42" s="19"/>
    </row>
    <row r="43" spans="1:18" x14ac:dyDescent="0.15">
      <c r="A43" s="22" t="s">
        <v>57</v>
      </c>
      <c r="B43" s="23">
        <v>882857</v>
      </c>
      <c r="C43" s="23">
        <v>882465</v>
      </c>
      <c r="D43" s="23">
        <v>269072825.84908998</v>
      </c>
      <c r="E43" s="23">
        <v>164434466.39543</v>
      </c>
      <c r="F43" s="23">
        <v>19859309.467439998</v>
      </c>
      <c r="G43" s="23">
        <v>18942801.541469999</v>
      </c>
      <c r="H43" s="23">
        <v>182000679.05507001</v>
      </c>
      <c r="I43" s="23">
        <v>138682498.26738</v>
      </c>
      <c r="J43" s="23">
        <v>30950.245589999999</v>
      </c>
      <c r="K43" s="23">
        <v>30950.245589999999</v>
      </c>
      <c r="L43" s="23">
        <v>67181887.080990002</v>
      </c>
      <c r="M43" s="23">
        <v>6778216.3409899995</v>
      </c>
      <c r="N43" s="23">
        <v>23901</v>
      </c>
      <c r="O43" s="23">
        <v>23890</v>
      </c>
      <c r="P43" s="23">
        <v>23547987.666310001</v>
      </c>
      <c r="Q43" s="23">
        <v>23037752.823709998</v>
      </c>
      <c r="R43" s="19"/>
    </row>
    <row r="44" spans="1:18" x14ac:dyDescent="0.15">
      <c r="A44" s="22" t="s">
        <v>58</v>
      </c>
      <c r="B44" s="23">
        <v>147071</v>
      </c>
      <c r="C44" s="23">
        <v>146998</v>
      </c>
      <c r="D44" s="23">
        <v>17235629.420110002</v>
      </c>
      <c r="E44" s="23">
        <v>17073031.54391</v>
      </c>
      <c r="F44" s="23">
        <v>1666442.0101900003</v>
      </c>
      <c r="G44" s="23">
        <v>1610872.4939200003</v>
      </c>
      <c r="H44" s="23">
        <v>14776616.608550001</v>
      </c>
      <c r="I44" s="23">
        <v>14706009.58941</v>
      </c>
      <c r="J44" s="23">
        <v>309.68272000000002</v>
      </c>
      <c r="K44" s="23">
        <v>309.68271999999996</v>
      </c>
      <c r="L44" s="23">
        <v>792261.11865000008</v>
      </c>
      <c r="M44" s="23">
        <v>755839.77786000015</v>
      </c>
      <c r="N44" s="23">
        <v>5319</v>
      </c>
      <c r="O44" s="23">
        <v>5318</v>
      </c>
      <c r="P44" s="23">
        <v>1733810.9400299995</v>
      </c>
      <c r="Q44" s="23">
        <v>1729673.4377699995</v>
      </c>
      <c r="R44" s="19"/>
    </row>
    <row r="45" spans="1:18" x14ac:dyDescent="0.15">
      <c r="A45" s="22" t="s">
        <v>59</v>
      </c>
      <c r="B45" s="23">
        <v>348466</v>
      </c>
      <c r="C45" s="23">
        <v>348359</v>
      </c>
      <c r="D45" s="23">
        <v>37133152.141199991</v>
      </c>
      <c r="E45" s="23">
        <v>36545321.923189998</v>
      </c>
      <c r="F45" s="23">
        <v>4318934.6183399996</v>
      </c>
      <c r="G45" s="23">
        <v>4235221.4058600003</v>
      </c>
      <c r="H45" s="23">
        <v>32295264.075799998</v>
      </c>
      <c r="I45" s="23">
        <v>31851571.276700001</v>
      </c>
      <c r="J45" s="23">
        <v>5845.6718799999999</v>
      </c>
      <c r="K45" s="23">
        <v>5845.6718799999999</v>
      </c>
      <c r="L45" s="23">
        <v>513107.77517999994</v>
      </c>
      <c r="M45" s="23">
        <v>452683.56875000015</v>
      </c>
      <c r="N45" s="23">
        <v>13745</v>
      </c>
      <c r="O45" s="23">
        <v>13741</v>
      </c>
      <c r="P45" s="23">
        <v>6061589.9369299971</v>
      </c>
      <c r="Q45" s="23">
        <v>5738057.6690099994</v>
      </c>
      <c r="R45" s="19"/>
    </row>
    <row r="46" spans="1:18" x14ac:dyDescent="0.15">
      <c r="A46" s="22" t="s">
        <v>60</v>
      </c>
      <c r="B46" s="23">
        <v>597972</v>
      </c>
      <c r="C46" s="23">
        <v>597557</v>
      </c>
      <c r="D46" s="23">
        <v>102732000.26921</v>
      </c>
      <c r="E46" s="23">
        <v>94357422.335179999</v>
      </c>
      <c r="F46" s="23">
        <v>9806978.0169799998</v>
      </c>
      <c r="G46" s="23">
        <v>9500644.340640001</v>
      </c>
      <c r="H46" s="23">
        <v>90670816.338819981</v>
      </c>
      <c r="I46" s="23">
        <v>82781932.302189991</v>
      </c>
      <c r="J46" s="23">
        <v>10285.930039999999</v>
      </c>
      <c r="K46" s="23">
        <v>10285.930039999999</v>
      </c>
      <c r="L46" s="23">
        <v>2243919.98337</v>
      </c>
      <c r="M46" s="23">
        <v>2064559.7623100001</v>
      </c>
      <c r="N46" s="23">
        <v>20833</v>
      </c>
      <c r="O46" s="23">
        <v>20826</v>
      </c>
      <c r="P46" s="23">
        <v>13212207.246550005</v>
      </c>
      <c r="Q46" s="23">
        <v>12912985.887620004</v>
      </c>
      <c r="R46" s="19"/>
    </row>
    <row r="47" spans="1:18" x14ac:dyDescent="0.15">
      <c r="A47" s="22" t="s">
        <v>61</v>
      </c>
      <c r="B47" s="23">
        <v>27762</v>
      </c>
      <c r="C47" s="23">
        <v>27753</v>
      </c>
      <c r="D47" s="23">
        <v>3288729.8041500002</v>
      </c>
      <c r="E47" s="23">
        <v>3167864.5967200003</v>
      </c>
      <c r="F47" s="23">
        <v>414758.17628000001</v>
      </c>
      <c r="G47" s="23">
        <v>406333.67037000001</v>
      </c>
      <c r="H47" s="23">
        <v>2794648.5268299999</v>
      </c>
      <c r="I47" s="23">
        <v>2682207.8253100002</v>
      </c>
      <c r="J47" s="23">
        <v>2435.3855100000001</v>
      </c>
      <c r="K47" s="23">
        <v>2435.3855100000001</v>
      </c>
      <c r="L47" s="23">
        <v>76887.715529999987</v>
      </c>
      <c r="M47" s="23">
        <v>76887.715529999987</v>
      </c>
      <c r="N47" s="23">
        <v>287</v>
      </c>
      <c r="O47" s="23">
        <v>287</v>
      </c>
      <c r="P47" s="23">
        <v>55666.811500000003</v>
      </c>
      <c r="Q47" s="23">
        <v>55666.811500000003</v>
      </c>
      <c r="R47" s="19"/>
    </row>
    <row r="48" spans="1:18" s="51" customFormat="1" x14ac:dyDescent="0.15">
      <c r="A48" s="26" t="s">
        <v>62</v>
      </c>
      <c r="B48" s="27">
        <f>SUM(B49:B55)</f>
        <v>856698</v>
      </c>
      <c r="C48" s="27">
        <f>SUM(C49:C55)</f>
        <v>856432</v>
      </c>
      <c r="D48" s="27">
        <f>SUM(D49:D55)</f>
        <v>67090736.054590002</v>
      </c>
      <c r="E48" s="27">
        <f t="shared" ref="E48:Q48" si="3">SUM(E49:E55)</f>
        <v>64486237.433259994</v>
      </c>
      <c r="F48" s="27">
        <f t="shared" si="3"/>
        <v>8735763.5707599986</v>
      </c>
      <c r="G48" s="27">
        <f t="shared" si="3"/>
        <v>8092079.9738699999</v>
      </c>
      <c r="H48" s="27">
        <f t="shared" si="3"/>
        <v>57089685.219689995</v>
      </c>
      <c r="I48" s="27">
        <f t="shared" si="3"/>
        <v>55215524.375389993</v>
      </c>
      <c r="J48" s="27">
        <f t="shared" si="3"/>
        <v>5781.0723500000004</v>
      </c>
      <c r="K48" s="27">
        <f t="shared" si="3"/>
        <v>5781.0723500000004</v>
      </c>
      <c r="L48" s="27">
        <f t="shared" si="3"/>
        <v>1259506.1917900005</v>
      </c>
      <c r="M48" s="27">
        <f t="shared" si="3"/>
        <v>1172852.0116500002</v>
      </c>
      <c r="N48" s="27">
        <f t="shared" si="3"/>
        <v>17900</v>
      </c>
      <c r="O48" s="27">
        <f t="shared" si="3"/>
        <v>17898</v>
      </c>
      <c r="P48" s="27">
        <f t="shared" si="3"/>
        <v>4972243.6413599998</v>
      </c>
      <c r="Q48" s="27">
        <f t="shared" si="3"/>
        <v>4968274.1825299989</v>
      </c>
      <c r="R48" s="25"/>
    </row>
    <row r="49" spans="1:18" x14ac:dyDescent="0.15">
      <c r="A49" s="22" t="s">
        <v>63</v>
      </c>
      <c r="B49" s="23">
        <v>198809</v>
      </c>
      <c r="C49" s="23">
        <v>198780</v>
      </c>
      <c r="D49" s="23">
        <v>7997575.9058300015</v>
      </c>
      <c r="E49" s="23">
        <v>7084796.6230000015</v>
      </c>
      <c r="F49" s="23">
        <v>1182214.8458799999</v>
      </c>
      <c r="G49" s="23">
        <v>1151889.62381</v>
      </c>
      <c r="H49" s="23">
        <v>6819250.616820001</v>
      </c>
      <c r="I49" s="23">
        <v>5972721.8605900006</v>
      </c>
      <c r="J49" s="23">
        <v>11.876569999999999</v>
      </c>
      <c r="K49" s="23">
        <v>11.876569999999999</v>
      </c>
      <c r="L49" s="23">
        <v>-3901.4334399999425</v>
      </c>
      <c r="M49" s="23">
        <v>-39826.737969999929</v>
      </c>
      <c r="N49" s="23">
        <v>2489</v>
      </c>
      <c r="O49" s="23">
        <v>2489</v>
      </c>
      <c r="P49" s="23">
        <v>271855.36260000005</v>
      </c>
      <c r="Q49" s="23">
        <v>271855.36260000005</v>
      </c>
      <c r="R49" s="19"/>
    </row>
    <row r="50" spans="1:18" x14ac:dyDescent="0.15">
      <c r="A50" s="22" t="s">
        <v>64</v>
      </c>
      <c r="B50" s="23">
        <v>21853</v>
      </c>
      <c r="C50" s="23">
        <v>21850</v>
      </c>
      <c r="D50" s="23">
        <v>331090.57716000004</v>
      </c>
      <c r="E50" s="23">
        <v>331063.57716000004</v>
      </c>
      <c r="F50" s="23">
        <v>70278.03847</v>
      </c>
      <c r="G50" s="23">
        <v>70251.03847</v>
      </c>
      <c r="H50" s="23">
        <v>261752.85704</v>
      </c>
      <c r="I50" s="23">
        <v>261752.85704</v>
      </c>
      <c r="J50" s="23">
        <v>0</v>
      </c>
      <c r="K50" s="23">
        <v>0</v>
      </c>
      <c r="L50" s="23">
        <v>-940.3183500000016</v>
      </c>
      <c r="M50" s="23">
        <v>-940.31835000000092</v>
      </c>
      <c r="N50" s="23">
        <v>166</v>
      </c>
      <c r="O50" s="23">
        <v>166</v>
      </c>
      <c r="P50" s="23">
        <v>3524.8780999999994</v>
      </c>
      <c r="Q50" s="23">
        <v>3524.8780999999994</v>
      </c>
      <c r="R50" s="19"/>
    </row>
    <row r="51" spans="1:18" x14ac:dyDescent="0.15">
      <c r="A51" s="22" t="s">
        <v>65</v>
      </c>
      <c r="B51" s="23">
        <v>80995</v>
      </c>
      <c r="C51" s="23">
        <v>80978</v>
      </c>
      <c r="D51" s="23">
        <v>2714269.8164100004</v>
      </c>
      <c r="E51" s="23">
        <v>2702415.7156800004</v>
      </c>
      <c r="F51" s="23">
        <v>398078.65252</v>
      </c>
      <c r="G51" s="23">
        <v>395542.55179</v>
      </c>
      <c r="H51" s="23">
        <v>2292749.5695599997</v>
      </c>
      <c r="I51" s="23">
        <v>2283431.5695599997</v>
      </c>
      <c r="J51" s="23">
        <v>777.68550000000005</v>
      </c>
      <c r="K51" s="23">
        <v>777.68550000000005</v>
      </c>
      <c r="L51" s="23">
        <v>22663.908830000008</v>
      </c>
      <c r="M51" s="23">
        <v>22663.908830000022</v>
      </c>
      <c r="N51" s="23">
        <v>1710</v>
      </c>
      <c r="O51" s="23">
        <v>1710</v>
      </c>
      <c r="P51" s="23">
        <v>448145.24716999999</v>
      </c>
      <c r="Q51" s="23">
        <v>448145.24716999999</v>
      </c>
      <c r="R51" s="19"/>
    </row>
    <row r="52" spans="1:18" x14ac:dyDescent="0.15">
      <c r="A52" s="22" t="s">
        <v>66</v>
      </c>
      <c r="B52" s="23">
        <v>40788</v>
      </c>
      <c r="C52" s="23">
        <v>40774</v>
      </c>
      <c r="D52" s="23">
        <v>1117637.1782799999</v>
      </c>
      <c r="E52" s="23">
        <v>1103523.78682</v>
      </c>
      <c r="F52" s="23">
        <v>233017.63732000001</v>
      </c>
      <c r="G52" s="23">
        <v>225846.24586</v>
      </c>
      <c r="H52" s="23">
        <v>889354.52519999992</v>
      </c>
      <c r="I52" s="23">
        <v>882412.52519999992</v>
      </c>
      <c r="J52" s="23">
        <v>0</v>
      </c>
      <c r="K52" s="23">
        <v>0</v>
      </c>
      <c r="L52" s="23">
        <v>-4734.9842400000007</v>
      </c>
      <c r="M52" s="23">
        <v>-4734.9842399999989</v>
      </c>
      <c r="N52" s="23">
        <v>1096</v>
      </c>
      <c r="O52" s="23">
        <v>1096</v>
      </c>
      <c r="P52" s="23">
        <v>134011.33999000001</v>
      </c>
      <c r="Q52" s="23">
        <v>134011.33999000001</v>
      </c>
      <c r="R52" s="19"/>
    </row>
    <row r="53" spans="1:18" x14ac:dyDescent="0.15">
      <c r="A53" s="22" t="s">
        <v>67</v>
      </c>
      <c r="B53" s="23">
        <v>75823</v>
      </c>
      <c r="C53" s="23">
        <v>75809</v>
      </c>
      <c r="D53" s="23">
        <v>3987048.9002</v>
      </c>
      <c r="E53" s="23">
        <v>3966523.6322999997</v>
      </c>
      <c r="F53" s="23">
        <v>791450.4244299999</v>
      </c>
      <c r="G53" s="23">
        <v>791424.7331699999</v>
      </c>
      <c r="H53" s="23">
        <v>3155134.1909699999</v>
      </c>
      <c r="I53" s="23">
        <v>3141635.1233700002</v>
      </c>
      <c r="J53" s="23">
        <v>158.55195999999998</v>
      </c>
      <c r="K53" s="23">
        <v>158.55195999999998</v>
      </c>
      <c r="L53" s="23">
        <v>40305.73283999999</v>
      </c>
      <c r="M53" s="23">
        <v>33305.223799999992</v>
      </c>
      <c r="N53" s="23">
        <v>1466</v>
      </c>
      <c r="O53" s="23">
        <v>1466</v>
      </c>
      <c r="P53" s="23">
        <v>215404.46008999998</v>
      </c>
      <c r="Q53" s="23">
        <v>215404.46008999998</v>
      </c>
      <c r="R53" s="19"/>
    </row>
    <row r="54" spans="1:18" x14ac:dyDescent="0.15">
      <c r="A54" s="22" t="s">
        <v>68</v>
      </c>
      <c r="B54" s="23">
        <v>82857</v>
      </c>
      <c r="C54" s="23">
        <v>82853</v>
      </c>
      <c r="D54" s="23">
        <v>7868382.7606299995</v>
      </c>
      <c r="E54" s="23">
        <v>7862949.1757499995</v>
      </c>
      <c r="F54" s="23">
        <v>712097.23263999994</v>
      </c>
      <c r="G54" s="23">
        <v>712048.29275999998</v>
      </c>
      <c r="H54" s="23">
        <v>6513935.8706299998</v>
      </c>
      <c r="I54" s="23">
        <v>6508551.2256299993</v>
      </c>
      <c r="J54" s="23">
        <v>78.613699999999994</v>
      </c>
      <c r="K54" s="23">
        <v>78.613699999999994</v>
      </c>
      <c r="L54" s="23">
        <v>642271.0436600002</v>
      </c>
      <c r="M54" s="23">
        <v>642271.04366000008</v>
      </c>
      <c r="N54" s="23">
        <v>995</v>
      </c>
      <c r="O54" s="23">
        <v>995</v>
      </c>
      <c r="P54" s="23">
        <v>447798.49526</v>
      </c>
      <c r="Q54" s="23">
        <v>447798.49526</v>
      </c>
      <c r="R54" s="19"/>
    </row>
    <row r="55" spans="1:18" x14ac:dyDescent="0.15">
      <c r="A55" s="22" t="s">
        <v>69</v>
      </c>
      <c r="B55" s="23">
        <v>355573</v>
      </c>
      <c r="C55" s="23">
        <v>355388</v>
      </c>
      <c r="D55" s="23">
        <v>43074730.916079998</v>
      </c>
      <c r="E55" s="23">
        <v>41434964.922549993</v>
      </c>
      <c r="F55" s="23">
        <v>5348626.7394999992</v>
      </c>
      <c r="G55" s="23">
        <v>4745077.4880099995</v>
      </c>
      <c r="H55" s="23">
        <v>37157507.589469992</v>
      </c>
      <c r="I55" s="23">
        <v>36165019.213999994</v>
      </c>
      <c r="J55" s="23">
        <v>4754.3446199999998</v>
      </c>
      <c r="K55" s="23">
        <v>4754.3446199999998</v>
      </c>
      <c r="L55" s="23">
        <v>563842.24249000021</v>
      </c>
      <c r="M55" s="23">
        <v>520113.87592000014</v>
      </c>
      <c r="N55" s="23">
        <v>9978</v>
      </c>
      <c r="O55" s="23">
        <v>9976</v>
      </c>
      <c r="P55" s="23">
        <v>3451503.8581499998</v>
      </c>
      <c r="Q55" s="23">
        <v>3447534.3993199994</v>
      </c>
      <c r="R55" s="19"/>
    </row>
    <row r="56" spans="1:18" s="51" customFormat="1" x14ac:dyDescent="0.15">
      <c r="A56" s="26" t="s">
        <v>70</v>
      </c>
      <c r="B56" s="27">
        <f>SUM(B57:B70)</f>
        <v>4865971</v>
      </c>
      <c r="C56" s="27">
        <f>SUM(C57:C70)</f>
        <v>4863112</v>
      </c>
      <c r="D56" s="27">
        <f>SUM(D57:D70)</f>
        <v>1077880510.5041399</v>
      </c>
      <c r="E56" s="27">
        <f t="shared" ref="E56:Q56" si="4">SUM(E57:E70)</f>
        <v>890472764.8764298</v>
      </c>
      <c r="F56" s="27">
        <f t="shared" si="4"/>
        <v>85465638.187570006</v>
      </c>
      <c r="G56" s="27">
        <f t="shared" si="4"/>
        <v>75546693.690560013</v>
      </c>
      <c r="H56" s="27">
        <f>SUM(H57:H70)</f>
        <v>957941736.82669008</v>
      </c>
      <c r="I56" s="27">
        <f>SUM(I57:I70)</f>
        <v>789128596.59079003</v>
      </c>
      <c r="J56" s="27">
        <f t="shared" si="4"/>
        <v>130026.73497999999</v>
      </c>
      <c r="K56" s="27">
        <f t="shared" si="4"/>
        <v>130029.82406</v>
      </c>
      <c r="L56" s="27">
        <f t="shared" si="4"/>
        <v>34343108.754900001</v>
      </c>
      <c r="M56" s="27">
        <f t="shared" si="4"/>
        <v>25667444.771019999</v>
      </c>
      <c r="N56" s="27">
        <f t="shared" si="4"/>
        <v>163289</v>
      </c>
      <c r="O56" s="27">
        <f t="shared" si="4"/>
        <v>163243</v>
      </c>
      <c r="P56" s="27">
        <f t="shared" si="4"/>
        <v>122971570.36251999</v>
      </c>
      <c r="Q56" s="27">
        <f t="shared" si="4"/>
        <v>101376687.92443</v>
      </c>
      <c r="R56" s="25"/>
    </row>
    <row r="57" spans="1:18" x14ac:dyDescent="0.15">
      <c r="A57" s="22" t="s">
        <v>71</v>
      </c>
      <c r="B57" s="23">
        <v>768396</v>
      </c>
      <c r="C57" s="23">
        <v>768082</v>
      </c>
      <c r="D57" s="23">
        <v>80849025.654389992</v>
      </c>
      <c r="E57" s="23">
        <v>78385271.77293998</v>
      </c>
      <c r="F57" s="23">
        <v>9405084.2804799993</v>
      </c>
      <c r="G57" s="23">
        <v>9116108.3258299995</v>
      </c>
      <c r="H57" s="23">
        <v>68099977.159189999</v>
      </c>
      <c r="I57" s="23">
        <v>66004191.318629995</v>
      </c>
      <c r="J57" s="23">
        <v>11076.384539999999</v>
      </c>
      <c r="K57" s="23">
        <v>11079.473620000001</v>
      </c>
      <c r="L57" s="23">
        <v>3332887.8301799996</v>
      </c>
      <c r="M57" s="23">
        <v>3253892.6548599992</v>
      </c>
      <c r="N57" s="23">
        <v>23336</v>
      </c>
      <c r="O57" s="23">
        <v>23332</v>
      </c>
      <c r="P57" s="23">
        <v>10934301.057329996</v>
      </c>
      <c r="Q57" s="23">
        <v>10872127.440349996</v>
      </c>
      <c r="R57" s="19"/>
    </row>
    <row r="58" spans="1:18" x14ac:dyDescent="0.15">
      <c r="A58" s="22" t="s">
        <v>72</v>
      </c>
      <c r="B58" s="23">
        <v>101156</v>
      </c>
      <c r="C58" s="23">
        <v>101110</v>
      </c>
      <c r="D58" s="23">
        <v>10901312.454809999</v>
      </c>
      <c r="E58" s="23">
        <v>9316519.6244099997</v>
      </c>
      <c r="F58" s="23">
        <v>1351629.4418499998</v>
      </c>
      <c r="G58" s="23">
        <v>1262146.5667999999</v>
      </c>
      <c r="H58" s="23">
        <v>9593223.5469699986</v>
      </c>
      <c r="I58" s="23">
        <v>8108436.5706499992</v>
      </c>
      <c r="J58" s="23">
        <v>6786.9036599999999</v>
      </c>
      <c r="K58" s="23">
        <v>6786.9036600000009</v>
      </c>
      <c r="L58" s="23">
        <v>-50327.437670000028</v>
      </c>
      <c r="M58" s="23">
        <v>-60850.416700000016</v>
      </c>
      <c r="N58" s="23">
        <v>4144</v>
      </c>
      <c r="O58" s="23">
        <v>4141</v>
      </c>
      <c r="P58" s="23">
        <v>1156981.45997</v>
      </c>
      <c r="Q58" s="23">
        <v>1050326.26186</v>
      </c>
      <c r="R58" s="19"/>
    </row>
    <row r="59" spans="1:18" x14ac:dyDescent="0.15">
      <c r="A59" s="22" t="s">
        <v>73</v>
      </c>
      <c r="B59" s="23">
        <v>85745</v>
      </c>
      <c r="C59" s="23">
        <v>85699</v>
      </c>
      <c r="D59" s="23">
        <v>9521653.4482099991</v>
      </c>
      <c r="E59" s="23">
        <v>9362062.1278999988</v>
      </c>
      <c r="F59" s="23">
        <v>897490.17396000004</v>
      </c>
      <c r="G59" s="23">
        <v>884811.98392999999</v>
      </c>
      <c r="H59" s="23">
        <v>8571774.6771299988</v>
      </c>
      <c r="I59" s="23">
        <v>8428431.00911</v>
      </c>
      <c r="J59" s="23">
        <v>8335.0934900000011</v>
      </c>
      <c r="K59" s="23">
        <v>8335.0934900000011</v>
      </c>
      <c r="L59" s="23">
        <v>44053.503629999992</v>
      </c>
      <c r="M59" s="23">
        <v>40484.041369999992</v>
      </c>
      <c r="N59" s="23">
        <v>2873</v>
      </c>
      <c r="O59" s="23">
        <v>2872</v>
      </c>
      <c r="P59" s="23">
        <v>1231143.8770699999</v>
      </c>
      <c r="Q59" s="23">
        <v>1219398.39167</v>
      </c>
      <c r="R59" s="19"/>
    </row>
    <row r="60" spans="1:18" x14ac:dyDescent="0.15">
      <c r="A60" s="22" t="s">
        <v>74</v>
      </c>
      <c r="B60" s="23">
        <v>734958</v>
      </c>
      <c r="C60" s="23">
        <v>734450</v>
      </c>
      <c r="D60" s="23">
        <v>409124835.6776399</v>
      </c>
      <c r="E60" s="23">
        <v>286810413.54837</v>
      </c>
      <c r="F60" s="23">
        <v>17425843.002959996</v>
      </c>
      <c r="G60" s="23">
        <v>12207597.745670002</v>
      </c>
      <c r="H60" s="23">
        <v>386784329.60935998</v>
      </c>
      <c r="I60" s="23">
        <v>269136871.06642997</v>
      </c>
      <c r="J60" s="23">
        <v>16990.387900000002</v>
      </c>
      <c r="K60" s="23">
        <v>16990.387899999998</v>
      </c>
      <c r="L60" s="23">
        <v>4897672.6774200015</v>
      </c>
      <c r="M60" s="23">
        <v>5448954.3483699998</v>
      </c>
      <c r="N60" s="23">
        <v>16714</v>
      </c>
      <c r="O60" s="23">
        <v>16706</v>
      </c>
      <c r="P60" s="23">
        <v>40574714.067289993</v>
      </c>
      <c r="Q60" s="23">
        <v>19574738.957120005</v>
      </c>
      <c r="R60" s="19"/>
    </row>
    <row r="61" spans="1:18" x14ac:dyDescent="0.15">
      <c r="A61" s="22" t="s">
        <v>75</v>
      </c>
      <c r="B61" s="23">
        <v>274937</v>
      </c>
      <c r="C61" s="23">
        <v>274750</v>
      </c>
      <c r="D61" s="23">
        <v>40294758.555719994</v>
      </c>
      <c r="E61" s="23">
        <v>37811246.570479997</v>
      </c>
      <c r="F61" s="23">
        <v>4549348.0524900015</v>
      </c>
      <c r="G61" s="23">
        <v>4341613.2869900018</v>
      </c>
      <c r="H61" s="23">
        <v>35137964.078289993</v>
      </c>
      <c r="I61" s="23">
        <v>32895293.998879995</v>
      </c>
      <c r="J61" s="23">
        <v>18264.894550000001</v>
      </c>
      <c r="K61" s="23">
        <v>18264.894550000001</v>
      </c>
      <c r="L61" s="23">
        <v>589181.53038999997</v>
      </c>
      <c r="M61" s="23">
        <v>556074.39005999989</v>
      </c>
      <c r="N61" s="23">
        <v>8083</v>
      </c>
      <c r="O61" s="23">
        <v>8082</v>
      </c>
      <c r="P61" s="23">
        <v>3154438.2696999996</v>
      </c>
      <c r="Q61" s="23">
        <v>3150750.7081200001</v>
      </c>
      <c r="R61" s="19"/>
    </row>
    <row r="62" spans="1:18" x14ac:dyDescent="0.15">
      <c r="A62" s="22" t="s">
        <v>76</v>
      </c>
      <c r="B62" s="23">
        <v>204127</v>
      </c>
      <c r="C62" s="23">
        <v>204026</v>
      </c>
      <c r="D62" s="23">
        <v>30155254.845589999</v>
      </c>
      <c r="E62" s="23">
        <v>26763629.3671</v>
      </c>
      <c r="F62" s="23">
        <v>3801025.9505400006</v>
      </c>
      <c r="G62" s="23">
        <v>3755006.7713600006</v>
      </c>
      <c r="H62" s="23">
        <v>26321033.921890002</v>
      </c>
      <c r="I62" s="23">
        <v>22949910.951530002</v>
      </c>
      <c r="J62" s="23">
        <v>8145.32521</v>
      </c>
      <c r="K62" s="23">
        <v>8145.3252099999991</v>
      </c>
      <c r="L62" s="23">
        <v>25049.647949999984</v>
      </c>
      <c r="M62" s="23">
        <v>50566.318999999945</v>
      </c>
      <c r="N62" s="23">
        <v>7398</v>
      </c>
      <c r="O62" s="23">
        <v>7397</v>
      </c>
      <c r="P62" s="23">
        <v>5633557.3618400004</v>
      </c>
      <c r="Q62" s="23">
        <v>5622870.9966900004</v>
      </c>
      <c r="R62" s="19"/>
    </row>
    <row r="63" spans="1:18" x14ac:dyDescent="0.15">
      <c r="A63" s="22" t="s">
        <v>77</v>
      </c>
      <c r="B63" s="23">
        <v>508983</v>
      </c>
      <c r="C63" s="23">
        <v>508582</v>
      </c>
      <c r="D63" s="23">
        <v>103343264.56099002</v>
      </c>
      <c r="E63" s="23">
        <v>93449724.99906002</v>
      </c>
      <c r="F63" s="23">
        <v>9217815.6783300042</v>
      </c>
      <c r="G63" s="23">
        <v>8125217.8069000039</v>
      </c>
      <c r="H63" s="23">
        <v>90616880.558980018</v>
      </c>
      <c r="I63" s="23">
        <v>81973318.785070017</v>
      </c>
      <c r="J63" s="23">
        <v>8085.1566500000008</v>
      </c>
      <c r="K63" s="23">
        <v>8085.1566500000008</v>
      </c>
      <c r="L63" s="23">
        <v>3500483.1670299992</v>
      </c>
      <c r="M63" s="23">
        <v>3343103.2504400001</v>
      </c>
      <c r="N63" s="23">
        <v>19694</v>
      </c>
      <c r="O63" s="23">
        <v>19685</v>
      </c>
      <c r="P63" s="23">
        <v>10644314.880030001</v>
      </c>
      <c r="Q63" s="23">
        <v>10527215.959080001</v>
      </c>
      <c r="R63" s="19"/>
    </row>
    <row r="64" spans="1:18" x14ac:dyDescent="0.15">
      <c r="A64" s="22" t="s">
        <v>78</v>
      </c>
      <c r="B64" s="23">
        <v>167139</v>
      </c>
      <c r="C64" s="23">
        <v>167079</v>
      </c>
      <c r="D64" s="23">
        <v>19556468.022959996</v>
      </c>
      <c r="E64" s="23">
        <v>15444884.963279998</v>
      </c>
      <c r="F64" s="23">
        <v>2148387.7916299999</v>
      </c>
      <c r="G64" s="23">
        <v>2111441.3724799994</v>
      </c>
      <c r="H64" s="23">
        <v>17362664.228299998</v>
      </c>
      <c r="I64" s="23">
        <v>13288281.224009998</v>
      </c>
      <c r="J64" s="23">
        <v>4790.0979800000005</v>
      </c>
      <c r="K64" s="23">
        <v>4790.0979800000005</v>
      </c>
      <c r="L64" s="23">
        <v>40625.905049999979</v>
      </c>
      <c r="M64" s="23">
        <v>40372.268809999987</v>
      </c>
      <c r="N64" s="23">
        <v>6863</v>
      </c>
      <c r="O64" s="23">
        <v>6862</v>
      </c>
      <c r="P64" s="23">
        <v>1687509.4639799998</v>
      </c>
      <c r="Q64" s="23">
        <v>1684893.4190199997</v>
      </c>
      <c r="R64" s="19"/>
    </row>
    <row r="65" spans="1:18" x14ac:dyDescent="0.15">
      <c r="A65" s="22" t="s">
        <v>79</v>
      </c>
      <c r="B65" s="23">
        <v>455534</v>
      </c>
      <c r="C65" s="23">
        <v>455229</v>
      </c>
      <c r="D65" s="23">
        <v>105316852.22422001</v>
      </c>
      <c r="E65" s="23">
        <v>98369109.8627</v>
      </c>
      <c r="F65" s="23">
        <v>11377843.072319997</v>
      </c>
      <c r="G65" s="23">
        <v>10688974.544429999</v>
      </c>
      <c r="H65" s="23">
        <v>90953714.403759986</v>
      </c>
      <c r="I65" s="23">
        <v>84467522.231260002</v>
      </c>
      <c r="J65" s="23">
        <v>6454.4980999999998</v>
      </c>
      <c r="K65" s="23">
        <v>6454.4980999999998</v>
      </c>
      <c r="L65" s="23">
        <v>2978840.2500399998</v>
      </c>
      <c r="M65" s="23">
        <v>3206158.5889099999</v>
      </c>
      <c r="N65" s="23">
        <v>16425</v>
      </c>
      <c r="O65" s="23">
        <v>16416</v>
      </c>
      <c r="P65" s="23">
        <v>12146470.130620001</v>
      </c>
      <c r="Q65" s="23">
        <v>12014211.081089998</v>
      </c>
      <c r="R65" s="19"/>
    </row>
    <row r="66" spans="1:18" x14ac:dyDescent="0.15">
      <c r="A66" s="22" t="s">
        <v>80</v>
      </c>
      <c r="B66" s="23">
        <v>320514</v>
      </c>
      <c r="C66" s="23">
        <v>320392</v>
      </c>
      <c r="D66" s="23">
        <v>35984550.223869994</v>
      </c>
      <c r="E66" s="23">
        <v>33484376.014789999</v>
      </c>
      <c r="F66" s="23">
        <v>4449119.0690700002</v>
      </c>
      <c r="G66" s="23">
        <v>3125317.1282599997</v>
      </c>
      <c r="H66" s="23">
        <v>30999765.65179</v>
      </c>
      <c r="I66" s="23">
        <v>29844911.130029999</v>
      </c>
      <c r="J66" s="23">
        <v>344.89994000000002</v>
      </c>
      <c r="K66" s="23">
        <v>344.89994000000002</v>
      </c>
      <c r="L66" s="23">
        <v>535320.60306999972</v>
      </c>
      <c r="M66" s="23">
        <v>513802.85656000004</v>
      </c>
      <c r="N66" s="23">
        <v>10718</v>
      </c>
      <c r="O66" s="23">
        <v>10717</v>
      </c>
      <c r="P66" s="23">
        <v>4070360.3527600002</v>
      </c>
      <c r="Q66" s="23">
        <v>4066788.7961799996</v>
      </c>
      <c r="R66" s="19"/>
    </row>
    <row r="67" spans="1:18" x14ac:dyDescent="0.15">
      <c r="A67" s="22" t="s">
        <v>81</v>
      </c>
      <c r="B67" s="23">
        <v>163813</v>
      </c>
      <c r="C67" s="23">
        <v>163731</v>
      </c>
      <c r="D67" s="23">
        <v>17704401.728</v>
      </c>
      <c r="E67" s="23">
        <v>17296676.189410001</v>
      </c>
      <c r="F67" s="23">
        <v>2490437.8447699999</v>
      </c>
      <c r="G67" s="23">
        <v>2370263.9941199999</v>
      </c>
      <c r="H67" s="23">
        <v>14850427.33193</v>
      </c>
      <c r="I67" s="23">
        <v>14565782.077099999</v>
      </c>
      <c r="J67" s="23">
        <v>662.14225999999996</v>
      </c>
      <c r="K67" s="23">
        <v>662.14225999999996</v>
      </c>
      <c r="L67" s="23">
        <v>362874.40903999994</v>
      </c>
      <c r="M67" s="23">
        <v>359967.97592999996</v>
      </c>
      <c r="N67" s="23">
        <v>5049</v>
      </c>
      <c r="O67" s="23">
        <v>5048</v>
      </c>
      <c r="P67" s="23">
        <v>1866314.3611300001</v>
      </c>
      <c r="Q67" s="23">
        <v>1851322.1169400003</v>
      </c>
      <c r="R67" s="19"/>
    </row>
    <row r="68" spans="1:18" x14ac:dyDescent="0.15">
      <c r="A68" s="22" t="s">
        <v>82</v>
      </c>
      <c r="B68" s="23">
        <v>562788</v>
      </c>
      <c r="C68" s="23">
        <v>562349</v>
      </c>
      <c r="D68" s="23">
        <v>131657962.95831001</v>
      </c>
      <c r="E68" s="23">
        <v>119087176.22962999</v>
      </c>
      <c r="F68" s="23">
        <v>11502557.77369</v>
      </c>
      <c r="G68" s="23">
        <v>10877319.374200001</v>
      </c>
      <c r="H68" s="23">
        <v>116357070.85018</v>
      </c>
      <c r="I68" s="23">
        <v>104657182.69724999</v>
      </c>
      <c r="J68" s="23">
        <v>25051.081259999999</v>
      </c>
      <c r="K68" s="23">
        <v>25051.081259999999</v>
      </c>
      <c r="L68" s="23">
        <v>3773283.2531800009</v>
      </c>
      <c r="M68" s="23">
        <v>3527623.0769200004</v>
      </c>
      <c r="N68" s="23">
        <v>20472</v>
      </c>
      <c r="O68" s="23">
        <v>20465</v>
      </c>
      <c r="P68" s="23">
        <v>21986164.97222</v>
      </c>
      <c r="Q68" s="23">
        <v>21856743.687729999</v>
      </c>
      <c r="R68" s="19"/>
    </row>
    <row r="69" spans="1:18" x14ac:dyDescent="0.15">
      <c r="A69" s="22" t="s">
        <v>83</v>
      </c>
      <c r="B69" s="23">
        <v>335461</v>
      </c>
      <c r="C69" s="23">
        <v>335296</v>
      </c>
      <c r="D69" s="23">
        <v>58994035.304870002</v>
      </c>
      <c r="E69" s="23">
        <v>40735574.893269993</v>
      </c>
      <c r="F69" s="23">
        <v>4502555.5872299997</v>
      </c>
      <c r="G69" s="23">
        <v>4359978.9844499994</v>
      </c>
      <c r="H69" s="23">
        <v>44357256.981040001</v>
      </c>
      <c r="I69" s="23">
        <v>35163979.349019997</v>
      </c>
      <c r="J69" s="23">
        <v>7631.1534000000001</v>
      </c>
      <c r="K69" s="23">
        <v>7631.1534000000001</v>
      </c>
      <c r="L69" s="23">
        <v>10126591.5832</v>
      </c>
      <c r="M69" s="23">
        <v>1203985.4064</v>
      </c>
      <c r="N69" s="23">
        <v>13036</v>
      </c>
      <c r="O69" s="23">
        <v>13036</v>
      </c>
      <c r="P69" s="23">
        <v>5022805.8220100002</v>
      </c>
      <c r="Q69" s="23">
        <v>5022805.8220100002</v>
      </c>
      <c r="R69" s="19"/>
    </row>
    <row r="70" spans="1:18" x14ac:dyDescent="0.15">
      <c r="A70" s="22" t="s">
        <v>84</v>
      </c>
      <c r="B70" s="23">
        <v>182420</v>
      </c>
      <c r="C70" s="23">
        <v>182337</v>
      </c>
      <c r="D70" s="23">
        <v>24476134.844560001</v>
      </c>
      <c r="E70" s="23">
        <v>24156098.713090003</v>
      </c>
      <c r="F70" s="23">
        <v>2346500.4682499999</v>
      </c>
      <c r="G70" s="23">
        <v>2320895.8051399998</v>
      </c>
      <c r="H70" s="23">
        <v>17935653.827879999</v>
      </c>
      <c r="I70" s="23">
        <v>17644484.181820001</v>
      </c>
      <c r="J70" s="23">
        <v>7408.7160400000002</v>
      </c>
      <c r="K70" s="23">
        <v>7408.7160400000002</v>
      </c>
      <c r="L70" s="23">
        <v>4186571.832390002</v>
      </c>
      <c r="M70" s="23">
        <v>4183310.0100900019</v>
      </c>
      <c r="N70" s="23">
        <v>8484</v>
      </c>
      <c r="O70" s="23">
        <v>8484</v>
      </c>
      <c r="P70" s="23">
        <v>2862494.28657</v>
      </c>
      <c r="Q70" s="23">
        <v>2862494.28657</v>
      </c>
      <c r="R70" s="19"/>
    </row>
    <row r="71" spans="1:18" s="51" customFormat="1" x14ac:dyDescent="0.15">
      <c r="A71" s="26" t="s">
        <v>85</v>
      </c>
      <c r="B71" s="27">
        <f>SUM(B72:B75)</f>
        <v>2207374</v>
      </c>
      <c r="C71" s="27">
        <f t="shared" ref="C71:Q71" si="5">SUM(C72:C75)</f>
        <v>2205634</v>
      </c>
      <c r="D71" s="27">
        <f t="shared" si="5"/>
        <v>606747567.06980002</v>
      </c>
      <c r="E71" s="27">
        <f t="shared" si="5"/>
        <v>406035524.14185995</v>
      </c>
      <c r="F71" s="27">
        <f t="shared" si="5"/>
        <v>41133738.834329993</v>
      </c>
      <c r="G71" s="27">
        <f t="shared" si="5"/>
        <v>36863107.917819999</v>
      </c>
      <c r="H71" s="27">
        <f t="shared" si="5"/>
        <v>420353317.67652994</v>
      </c>
      <c r="I71" s="27">
        <f t="shared" si="5"/>
        <v>356185341.11436999</v>
      </c>
      <c r="J71" s="27">
        <f t="shared" si="5"/>
        <v>126046.14121000002</v>
      </c>
      <c r="K71" s="27">
        <f t="shared" si="5"/>
        <v>83340.838120000015</v>
      </c>
      <c r="L71" s="27">
        <f t="shared" si="5"/>
        <v>145134464.41773</v>
      </c>
      <c r="M71" s="27">
        <f t="shared" si="5"/>
        <v>12903734.271549996</v>
      </c>
      <c r="N71" s="27">
        <f t="shared" si="5"/>
        <v>88216</v>
      </c>
      <c r="O71" s="27">
        <f t="shared" si="5"/>
        <v>88160</v>
      </c>
      <c r="P71" s="27">
        <f t="shared" si="5"/>
        <v>84538799.140679985</v>
      </c>
      <c r="Q71" s="27">
        <f t="shared" si="5"/>
        <v>71220604.536789998</v>
      </c>
      <c r="R71" s="25"/>
    </row>
    <row r="72" spans="1:18" s="28" customFormat="1" x14ac:dyDescent="0.15">
      <c r="A72" s="22" t="s">
        <v>86</v>
      </c>
      <c r="B72" s="23">
        <v>105277</v>
      </c>
      <c r="C72" s="23">
        <v>105243</v>
      </c>
      <c r="D72" s="23">
        <v>8060182.2103000004</v>
      </c>
      <c r="E72" s="23">
        <v>7885475.3148500007</v>
      </c>
      <c r="F72" s="23">
        <v>822591.37136999983</v>
      </c>
      <c r="G72" s="23">
        <v>792435.86073999992</v>
      </c>
      <c r="H72" s="23">
        <v>7077587.2697999999</v>
      </c>
      <c r="I72" s="23">
        <v>6933035.7079800004</v>
      </c>
      <c r="J72" s="23">
        <v>558.67819999999995</v>
      </c>
      <c r="K72" s="23">
        <v>558.67819999999995</v>
      </c>
      <c r="L72" s="23">
        <v>159444.89092999999</v>
      </c>
      <c r="M72" s="23">
        <v>159445.06793000002</v>
      </c>
      <c r="N72" s="23">
        <v>5000</v>
      </c>
      <c r="O72" s="23">
        <v>4999</v>
      </c>
      <c r="P72" s="23">
        <v>1284439.21413</v>
      </c>
      <c r="Q72" s="23">
        <v>1284439.21413</v>
      </c>
      <c r="R72" s="19"/>
    </row>
    <row r="73" spans="1:18" s="28" customFormat="1" x14ac:dyDescent="0.15">
      <c r="A73" s="22" t="s">
        <v>87</v>
      </c>
      <c r="B73" s="23">
        <v>754093</v>
      </c>
      <c r="C73" s="23">
        <v>753229</v>
      </c>
      <c r="D73" s="23">
        <v>168544258.86331999</v>
      </c>
      <c r="E73" s="23">
        <v>154188487.26733997</v>
      </c>
      <c r="F73" s="23">
        <v>16703396.817699999</v>
      </c>
      <c r="G73" s="23">
        <v>14902282.592960002</v>
      </c>
      <c r="H73" s="23">
        <v>146320246.77998996</v>
      </c>
      <c r="I73" s="23">
        <v>134557456.78000998</v>
      </c>
      <c r="J73" s="23">
        <v>92994.042360000021</v>
      </c>
      <c r="K73" s="23">
        <v>50288.739270000005</v>
      </c>
      <c r="L73" s="23">
        <v>5427621.2232699972</v>
      </c>
      <c r="M73" s="23">
        <v>4678459.1551000001</v>
      </c>
      <c r="N73" s="23">
        <v>30453</v>
      </c>
      <c r="O73" s="23">
        <v>30424</v>
      </c>
      <c r="P73" s="23">
        <v>24735206.573879991</v>
      </c>
      <c r="Q73" s="23">
        <v>23730418.513929989</v>
      </c>
      <c r="R73" s="19"/>
    </row>
    <row r="74" spans="1:18" s="28" customFormat="1" x14ac:dyDescent="0.15">
      <c r="A74" s="54" t="s">
        <v>88</v>
      </c>
      <c r="B74" s="23">
        <v>766991</v>
      </c>
      <c r="C74" s="23">
        <v>766596</v>
      </c>
      <c r="D74" s="23">
        <v>321282785.48187006</v>
      </c>
      <c r="E74" s="23">
        <v>162311582.90789998</v>
      </c>
      <c r="F74" s="23">
        <v>14223847.960259996</v>
      </c>
      <c r="G74" s="23">
        <v>12222918.929199997</v>
      </c>
      <c r="H74" s="23">
        <v>169971217.75225997</v>
      </c>
      <c r="I74" s="23">
        <v>144230230.88753998</v>
      </c>
      <c r="J74" s="23">
        <v>23325.55875</v>
      </c>
      <c r="K74" s="23">
        <v>23325.55875</v>
      </c>
      <c r="L74" s="23">
        <v>137064394.21060002</v>
      </c>
      <c r="M74" s="23">
        <v>5835107.5324099977</v>
      </c>
      <c r="N74" s="23">
        <v>33440</v>
      </c>
      <c r="O74" s="23">
        <v>33427</v>
      </c>
      <c r="P74" s="23">
        <v>40340134.33134</v>
      </c>
      <c r="Q74" s="23">
        <v>29502205.646060009</v>
      </c>
      <c r="R74" s="19"/>
    </row>
    <row r="75" spans="1:18" s="28" customFormat="1" x14ac:dyDescent="0.15">
      <c r="A75" s="22" t="s">
        <v>89</v>
      </c>
      <c r="B75" s="23">
        <v>581013</v>
      </c>
      <c r="C75" s="23">
        <v>580566</v>
      </c>
      <c r="D75" s="23">
        <v>108860340.51431</v>
      </c>
      <c r="E75" s="23">
        <v>81649978.651769996</v>
      </c>
      <c r="F75" s="23">
        <v>9383902.6849999987</v>
      </c>
      <c r="G75" s="23">
        <v>8945470.5349199995</v>
      </c>
      <c r="H75" s="23">
        <v>96984265.874480009</v>
      </c>
      <c r="I75" s="23">
        <v>70464617.738839999</v>
      </c>
      <c r="J75" s="23">
        <v>9167.8618999999981</v>
      </c>
      <c r="K75" s="23">
        <v>9167.8618999999981</v>
      </c>
      <c r="L75" s="23">
        <v>2483004.0929299998</v>
      </c>
      <c r="M75" s="23">
        <v>2230722.5161100002</v>
      </c>
      <c r="N75" s="23">
        <v>19323</v>
      </c>
      <c r="O75" s="23">
        <v>19310</v>
      </c>
      <c r="P75" s="23">
        <v>18179019.021330003</v>
      </c>
      <c r="Q75" s="23">
        <v>16703541.162670001</v>
      </c>
      <c r="R75" s="19"/>
    </row>
    <row r="76" spans="1:18" s="51" customFormat="1" x14ac:dyDescent="0.15">
      <c r="A76" s="26" t="s">
        <v>90</v>
      </c>
      <c r="B76" s="27">
        <f>SUM(B77:B86)</f>
        <v>2740942</v>
      </c>
      <c r="C76" s="27">
        <f>SUM(C77:C86)</f>
        <v>2739073</v>
      </c>
      <c r="D76" s="27">
        <f t="shared" ref="D76:Q76" si="6">SUM(D77:D86)</f>
        <v>514829577.00599998</v>
      </c>
      <c r="E76" s="27">
        <f t="shared" si="6"/>
        <v>382983375.34913003</v>
      </c>
      <c r="F76" s="27">
        <f t="shared" si="6"/>
        <v>84329697.225349993</v>
      </c>
      <c r="G76" s="27">
        <f t="shared" si="6"/>
        <v>39019989.318039998</v>
      </c>
      <c r="H76" s="27">
        <f t="shared" si="6"/>
        <v>472982218.15749997</v>
      </c>
      <c r="I76" s="27">
        <f t="shared" si="6"/>
        <v>333981486.67324001</v>
      </c>
      <c r="J76" s="27">
        <f t="shared" si="6"/>
        <v>80884.827350000007</v>
      </c>
      <c r="K76" s="27">
        <f t="shared" si="6"/>
        <v>80884.827350000007</v>
      </c>
      <c r="L76" s="27">
        <f t="shared" si="6"/>
        <v>-42563223.2042</v>
      </c>
      <c r="M76" s="27">
        <f t="shared" si="6"/>
        <v>9901014.5305000003</v>
      </c>
      <c r="N76" s="27">
        <f t="shared" si="6"/>
        <v>103323</v>
      </c>
      <c r="O76" s="27">
        <f t="shared" si="6"/>
        <v>103276</v>
      </c>
      <c r="P76" s="27">
        <f t="shared" si="6"/>
        <v>86149798.023609981</v>
      </c>
      <c r="Q76" s="27">
        <f t="shared" si="6"/>
        <v>78990326.26462999</v>
      </c>
      <c r="R76" s="25"/>
    </row>
    <row r="77" spans="1:18" x14ac:dyDescent="0.15">
      <c r="A77" s="22" t="s">
        <v>91</v>
      </c>
      <c r="B77" s="23">
        <v>27218</v>
      </c>
      <c r="C77" s="23">
        <v>27187</v>
      </c>
      <c r="D77" s="23">
        <v>4295086.1166800009</v>
      </c>
      <c r="E77" s="23">
        <v>1727353.2215</v>
      </c>
      <c r="F77" s="23">
        <v>181649.17740000002</v>
      </c>
      <c r="G77" s="23">
        <v>168414.9889</v>
      </c>
      <c r="H77" s="23">
        <v>4035348.0319700008</v>
      </c>
      <c r="I77" s="23">
        <v>1495335.5208400001</v>
      </c>
      <c r="J77" s="23">
        <v>10.36914</v>
      </c>
      <c r="K77" s="23">
        <v>10.36914</v>
      </c>
      <c r="L77" s="23">
        <v>78078.538169999956</v>
      </c>
      <c r="M77" s="23">
        <v>63592.342619999996</v>
      </c>
      <c r="N77" s="23">
        <v>907</v>
      </c>
      <c r="O77" s="23">
        <v>906</v>
      </c>
      <c r="P77" s="23">
        <v>126358.65396</v>
      </c>
      <c r="Q77" s="23">
        <v>126358.65396</v>
      </c>
      <c r="R77" s="19"/>
    </row>
    <row r="78" spans="1:18" x14ac:dyDescent="0.15">
      <c r="A78" s="22" t="s">
        <v>92</v>
      </c>
      <c r="B78" s="23">
        <v>51480</v>
      </c>
      <c r="C78" s="23">
        <v>51477</v>
      </c>
      <c r="D78" s="23">
        <v>572990.31987999997</v>
      </c>
      <c r="E78" s="23">
        <v>572989.37587999995</v>
      </c>
      <c r="F78" s="23">
        <v>100042.15837999998</v>
      </c>
      <c r="G78" s="23">
        <v>100041.21437999998</v>
      </c>
      <c r="H78" s="23">
        <v>466090.09478000004</v>
      </c>
      <c r="I78" s="23">
        <v>466090.09478000004</v>
      </c>
      <c r="J78" s="23">
        <v>0</v>
      </c>
      <c r="K78" s="23">
        <v>0</v>
      </c>
      <c r="L78" s="23">
        <v>6858.0667199999971</v>
      </c>
      <c r="M78" s="23">
        <v>6858.0667199999989</v>
      </c>
      <c r="N78" s="23">
        <v>1897</v>
      </c>
      <c r="O78" s="23">
        <v>1897</v>
      </c>
      <c r="P78" s="23">
        <v>178471.47652999999</v>
      </c>
      <c r="Q78" s="23">
        <v>178471.47652999999</v>
      </c>
      <c r="R78" s="19"/>
    </row>
    <row r="79" spans="1:18" x14ac:dyDescent="0.15">
      <c r="A79" s="22" t="s">
        <v>93</v>
      </c>
      <c r="B79" s="23">
        <v>76590</v>
      </c>
      <c r="C79" s="23">
        <v>76564</v>
      </c>
      <c r="D79" s="23">
        <v>5688094.8891299982</v>
      </c>
      <c r="E79" s="23">
        <v>5659534.3409099989</v>
      </c>
      <c r="F79" s="23">
        <v>550435.46863999998</v>
      </c>
      <c r="G79" s="23">
        <v>529338.26741999993</v>
      </c>
      <c r="H79" s="23">
        <v>5078507.8193399999</v>
      </c>
      <c r="I79" s="23">
        <v>5071044.64934</v>
      </c>
      <c r="J79" s="23">
        <v>1717.51116</v>
      </c>
      <c r="K79" s="23">
        <v>1717.51116</v>
      </c>
      <c r="L79" s="23">
        <v>57434.089989999979</v>
      </c>
      <c r="M79" s="23">
        <v>57433.912990000012</v>
      </c>
      <c r="N79" s="23">
        <v>2292</v>
      </c>
      <c r="O79" s="23">
        <v>2291</v>
      </c>
      <c r="P79" s="23">
        <v>1545117.8925099999</v>
      </c>
      <c r="Q79" s="23">
        <v>1545117.8925099999</v>
      </c>
      <c r="R79" s="19"/>
    </row>
    <row r="80" spans="1:18" x14ac:dyDescent="0.15">
      <c r="A80" s="22" t="s">
        <v>94</v>
      </c>
      <c r="B80" s="23">
        <v>308499</v>
      </c>
      <c r="C80" s="23">
        <v>308327</v>
      </c>
      <c r="D80" s="23">
        <v>47067743.132209986</v>
      </c>
      <c r="E80" s="23">
        <v>32177270.850169994</v>
      </c>
      <c r="F80" s="23">
        <v>3010592.9618700002</v>
      </c>
      <c r="G80" s="23">
        <v>2844122.7055800003</v>
      </c>
      <c r="H80" s="23">
        <v>43436489.428609997</v>
      </c>
      <c r="I80" s="23">
        <v>28912845.269409992</v>
      </c>
      <c r="J80" s="23">
        <v>3147.8149299999995</v>
      </c>
      <c r="K80" s="23">
        <v>3147.8149299999995</v>
      </c>
      <c r="L80" s="23">
        <v>617512.92680000002</v>
      </c>
      <c r="M80" s="23">
        <v>417155.06025000004</v>
      </c>
      <c r="N80" s="23">
        <v>10883</v>
      </c>
      <c r="O80" s="23">
        <v>10881</v>
      </c>
      <c r="P80" s="23">
        <v>4730832.0024199989</v>
      </c>
      <c r="Q80" s="23">
        <v>3607383.3723599999</v>
      </c>
      <c r="R80" s="19"/>
    </row>
    <row r="81" spans="1:18" x14ac:dyDescent="0.15">
      <c r="A81" s="22" t="s">
        <v>95</v>
      </c>
      <c r="B81" s="23">
        <v>481221</v>
      </c>
      <c r="C81" s="23">
        <v>480977</v>
      </c>
      <c r="D81" s="23">
        <v>89081293.614939988</v>
      </c>
      <c r="E81" s="23">
        <v>70477941.095039994</v>
      </c>
      <c r="F81" s="23">
        <v>24317875.131899998</v>
      </c>
      <c r="G81" s="23">
        <v>7322596.64915</v>
      </c>
      <c r="H81" s="23">
        <v>62115426.668099999</v>
      </c>
      <c r="I81" s="23">
        <v>60631435.088859998</v>
      </c>
      <c r="J81" s="23">
        <v>8017.4101499999997</v>
      </c>
      <c r="K81" s="23">
        <v>8017.4101499999997</v>
      </c>
      <c r="L81" s="23">
        <v>2639974.4047899996</v>
      </c>
      <c r="M81" s="23">
        <v>2515891.9468799997</v>
      </c>
      <c r="N81" s="23">
        <v>17791</v>
      </c>
      <c r="O81" s="23">
        <v>17782</v>
      </c>
      <c r="P81" s="23">
        <v>21455513.363049995</v>
      </c>
      <c r="Q81" s="23">
        <v>18532852.697690003</v>
      </c>
      <c r="R81" s="19"/>
    </row>
    <row r="82" spans="1:18" x14ac:dyDescent="0.15">
      <c r="A82" s="22" t="s">
        <v>96</v>
      </c>
      <c r="B82" s="23">
        <v>430959</v>
      </c>
      <c r="C82" s="23">
        <v>430703</v>
      </c>
      <c r="D82" s="23">
        <v>74773775.454730004</v>
      </c>
      <c r="E82" s="23">
        <v>60052257.460539997</v>
      </c>
      <c r="F82" s="23">
        <v>6299714.1236699997</v>
      </c>
      <c r="G82" s="23">
        <v>6184513.98496</v>
      </c>
      <c r="H82" s="23">
        <v>67405407.645989999</v>
      </c>
      <c r="I82" s="23">
        <v>52729015.91155</v>
      </c>
      <c r="J82" s="23">
        <v>8624.4853399999993</v>
      </c>
      <c r="K82" s="23">
        <v>8624.4853399999993</v>
      </c>
      <c r="L82" s="23">
        <v>1060029.19973</v>
      </c>
      <c r="M82" s="23">
        <v>1130103.0786900001</v>
      </c>
      <c r="N82" s="23">
        <v>14586</v>
      </c>
      <c r="O82" s="23">
        <v>14583</v>
      </c>
      <c r="P82" s="23">
        <v>12567288.24633</v>
      </c>
      <c r="Q82" s="23">
        <v>12557153.185290001</v>
      </c>
      <c r="R82" s="19"/>
    </row>
    <row r="83" spans="1:18" x14ac:dyDescent="0.15">
      <c r="A83" s="22" t="s">
        <v>97</v>
      </c>
      <c r="B83" s="23">
        <v>434307</v>
      </c>
      <c r="C83" s="23">
        <v>434116</v>
      </c>
      <c r="D83" s="23">
        <v>59004578.783180006</v>
      </c>
      <c r="E83" s="23">
        <v>48630089.539490007</v>
      </c>
      <c r="F83" s="23">
        <v>4848381.1547199991</v>
      </c>
      <c r="G83" s="23">
        <v>4726689.6147599993</v>
      </c>
      <c r="H83" s="23">
        <v>52815581.338280007</v>
      </c>
      <c r="I83" s="23">
        <v>42566395.981580012</v>
      </c>
      <c r="J83" s="23">
        <v>7196.3018200000006</v>
      </c>
      <c r="K83" s="23">
        <v>7196.3018200000006</v>
      </c>
      <c r="L83" s="23">
        <v>1333419.988360001</v>
      </c>
      <c r="M83" s="23">
        <v>1329807.6413300005</v>
      </c>
      <c r="N83" s="23">
        <v>16320</v>
      </c>
      <c r="O83" s="23">
        <v>16316</v>
      </c>
      <c r="P83" s="23">
        <v>12928384.5856</v>
      </c>
      <c r="Q83" s="23">
        <v>11152215.897360001</v>
      </c>
      <c r="R83" s="19"/>
    </row>
    <row r="84" spans="1:18" x14ac:dyDescent="0.15">
      <c r="A84" s="22" t="s">
        <v>98</v>
      </c>
      <c r="B84" s="23">
        <v>472712</v>
      </c>
      <c r="C84" s="23">
        <v>472031</v>
      </c>
      <c r="D84" s="23">
        <v>164050067.80004999</v>
      </c>
      <c r="E84" s="23">
        <v>96565288.300629988</v>
      </c>
      <c r="F84" s="23">
        <v>37844638.874559999</v>
      </c>
      <c r="G84" s="23">
        <v>10162617.216809999</v>
      </c>
      <c r="H84" s="23">
        <v>175641140.15651</v>
      </c>
      <c r="I84" s="23">
        <v>83669753.76726</v>
      </c>
      <c r="J84" s="23">
        <v>26362.965329999999</v>
      </c>
      <c r="K84" s="23">
        <v>26362.965329999999</v>
      </c>
      <c r="L84" s="23">
        <v>-49462074.196350001</v>
      </c>
      <c r="M84" s="23">
        <v>2706554.3512299997</v>
      </c>
      <c r="N84" s="23">
        <v>17487</v>
      </c>
      <c r="O84" s="23">
        <v>17477</v>
      </c>
      <c r="P84" s="23">
        <v>20629963.629559997</v>
      </c>
      <c r="Q84" s="23">
        <v>19848169.356999997</v>
      </c>
      <c r="R84" s="19"/>
    </row>
    <row r="85" spans="1:18" x14ac:dyDescent="0.15">
      <c r="A85" s="22" t="s">
        <v>99</v>
      </c>
      <c r="B85" s="23">
        <v>282363</v>
      </c>
      <c r="C85" s="23">
        <v>282225</v>
      </c>
      <c r="D85" s="23">
        <v>42097244.146799996</v>
      </c>
      <c r="E85" s="23">
        <v>39677112.728870004</v>
      </c>
      <c r="F85" s="23">
        <v>4276163.7364399992</v>
      </c>
      <c r="G85" s="23">
        <v>4128340.0430600001</v>
      </c>
      <c r="H85" s="23">
        <v>37158886.481649995</v>
      </c>
      <c r="I85" s="23">
        <v>34295154.160430007</v>
      </c>
      <c r="J85" s="23">
        <v>8838.7727300000006</v>
      </c>
      <c r="K85" s="23">
        <v>8838.7727300000006</v>
      </c>
      <c r="L85" s="23">
        <v>653355.15598000027</v>
      </c>
      <c r="M85" s="23">
        <v>1244779.7526499999</v>
      </c>
      <c r="N85" s="23">
        <v>14536</v>
      </c>
      <c r="O85" s="23">
        <v>14529</v>
      </c>
      <c r="P85" s="23">
        <v>7247433.1856200006</v>
      </c>
      <c r="Q85" s="23">
        <v>6910951.4884100007</v>
      </c>
      <c r="R85" s="19"/>
    </row>
    <row r="86" spans="1:18" x14ac:dyDescent="0.15">
      <c r="A86" s="22" t="s">
        <v>100</v>
      </c>
      <c r="B86" s="23">
        <v>175593</v>
      </c>
      <c r="C86" s="23">
        <v>175466</v>
      </c>
      <c r="D86" s="23">
        <v>28198702.748399999</v>
      </c>
      <c r="E86" s="23">
        <v>27443538.436099999</v>
      </c>
      <c r="F86" s="23">
        <v>2900204.4377700002</v>
      </c>
      <c r="G86" s="23">
        <v>2853314.6330200001</v>
      </c>
      <c r="H86" s="23">
        <v>24829340.49227</v>
      </c>
      <c r="I86" s="23">
        <v>24144416.229189999</v>
      </c>
      <c r="J86" s="23">
        <v>16969.196749999999</v>
      </c>
      <c r="K86" s="23">
        <v>16969.196749999999</v>
      </c>
      <c r="L86" s="23">
        <v>452188.62161000003</v>
      </c>
      <c r="M86" s="23">
        <v>428838.37714</v>
      </c>
      <c r="N86" s="23">
        <v>6624</v>
      </c>
      <c r="O86" s="23">
        <v>6614</v>
      </c>
      <c r="P86" s="23">
        <v>4740434.9880299997</v>
      </c>
      <c r="Q86" s="23">
        <v>4531652.2435199982</v>
      </c>
      <c r="R86" s="19"/>
    </row>
    <row r="87" spans="1:18" s="51" customFormat="1" x14ac:dyDescent="0.15">
      <c r="A87" s="26" t="s">
        <v>101</v>
      </c>
      <c r="B87" s="27">
        <f>SUM(B88:B98)</f>
        <v>1223939</v>
      </c>
      <c r="C87" s="27">
        <f>SUM(C88:C98)</f>
        <v>1223231</v>
      </c>
      <c r="D87" s="27">
        <f t="shared" ref="D87:Q87" si="7">SUM(D88:D98)</f>
        <v>196222047.00908002</v>
      </c>
      <c r="E87" s="27">
        <f t="shared" si="7"/>
        <v>161524533.2577</v>
      </c>
      <c r="F87" s="27">
        <f t="shared" si="7"/>
        <v>19588972.77533</v>
      </c>
      <c r="G87" s="27">
        <f t="shared" si="7"/>
        <v>17656143.769979998</v>
      </c>
      <c r="H87" s="27">
        <f t="shared" si="7"/>
        <v>174094390.13455999</v>
      </c>
      <c r="I87" s="27">
        <f t="shared" si="7"/>
        <v>141943392.02194998</v>
      </c>
      <c r="J87" s="27">
        <f t="shared" si="7"/>
        <v>7037.3574900000003</v>
      </c>
      <c r="K87" s="27">
        <f t="shared" si="7"/>
        <v>7037.3574900000003</v>
      </c>
      <c r="L87" s="27">
        <f t="shared" si="7"/>
        <v>2531646.7417000001</v>
      </c>
      <c r="M87" s="27">
        <f t="shared" si="7"/>
        <v>1917960.1082800003</v>
      </c>
      <c r="N87" s="27">
        <f t="shared" si="7"/>
        <v>41687</v>
      </c>
      <c r="O87" s="27">
        <f t="shared" si="7"/>
        <v>41664</v>
      </c>
      <c r="P87" s="27">
        <f t="shared" si="7"/>
        <v>32949284.411299996</v>
      </c>
      <c r="Q87" s="27">
        <f t="shared" si="7"/>
        <v>29473971.886229999</v>
      </c>
      <c r="R87" s="25"/>
    </row>
    <row r="88" spans="1:18" x14ac:dyDescent="0.15">
      <c r="A88" s="22" t="s">
        <v>102</v>
      </c>
      <c r="B88" s="23">
        <v>170316</v>
      </c>
      <c r="C88" s="23">
        <v>170271</v>
      </c>
      <c r="D88" s="23">
        <v>8649585.1503999997</v>
      </c>
      <c r="E88" s="23">
        <v>8540041.95462</v>
      </c>
      <c r="F88" s="23">
        <v>1095756.8225799999</v>
      </c>
      <c r="G88" s="23">
        <v>1093147.16025</v>
      </c>
      <c r="H88" s="23">
        <v>7315983.0178999994</v>
      </c>
      <c r="I88" s="23">
        <v>7282059.469539999</v>
      </c>
      <c r="J88" s="23">
        <v>104.05714000000002</v>
      </c>
      <c r="K88" s="23">
        <v>104.05714000000002</v>
      </c>
      <c r="L88" s="23">
        <v>237741.25278000007</v>
      </c>
      <c r="M88" s="23">
        <v>164731.26769000004</v>
      </c>
      <c r="N88" s="23">
        <v>4757</v>
      </c>
      <c r="O88" s="23">
        <v>4757</v>
      </c>
      <c r="P88" s="23">
        <v>1160561.41518</v>
      </c>
      <c r="Q88" s="23">
        <v>1160561.41518</v>
      </c>
      <c r="R88" s="19"/>
    </row>
    <row r="89" spans="1:18" x14ac:dyDescent="0.15">
      <c r="A89" s="22" t="s">
        <v>103</v>
      </c>
      <c r="B89" s="23">
        <v>154800</v>
      </c>
      <c r="C89" s="23">
        <v>154713</v>
      </c>
      <c r="D89" s="23">
        <v>39618278.948280007</v>
      </c>
      <c r="E89" s="23">
        <v>12916683.874709997</v>
      </c>
      <c r="F89" s="23">
        <v>2505015.61344</v>
      </c>
      <c r="G89" s="23">
        <v>1499530.2502600001</v>
      </c>
      <c r="H89" s="23">
        <v>36866873.062960006</v>
      </c>
      <c r="I89" s="23">
        <v>11175890.989569999</v>
      </c>
      <c r="J89" s="23">
        <v>608.83359999999993</v>
      </c>
      <c r="K89" s="23">
        <v>608.83359999999993</v>
      </c>
      <c r="L89" s="23">
        <v>245781.43828000006</v>
      </c>
      <c r="M89" s="23">
        <v>240653.80128000007</v>
      </c>
      <c r="N89" s="23">
        <v>4499</v>
      </c>
      <c r="O89" s="23">
        <v>4493</v>
      </c>
      <c r="P89" s="23">
        <v>2748900.6078900006</v>
      </c>
      <c r="Q89" s="23">
        <v>2166946.6704299999</v>
      </c>
      <c r="R89" s="19"/>
    </row>
    <row r="90" spans="1:18" x14ac:dyDescent="0.15">
      <c r="A90" s="22" t="s">
        <v>104</v>
      </c>
      <c r="B90" s="23">
        <v>133454</v>
      </c>
      <c r="C90" s="23">
        <v>133426</v>
      </c>
      <c r="D90" s="23">
        <v>7514984.3156800019</v>
      </c>
      <c r="E90" s="23">
        <v>7462151.7763400013</v>
      </c>
      <c r="F90" s="23">
        <v>668166.76261999994</v>
      </c>
      <c r="G90" s="23">
        <v>667141.65564999986</v>
      </c>
      <c r="H90" s="23">
        <v>6801920.0314000016</v>
      </c>
      <c r="I90" s="23">
        <v>6750143.5990300011</v>
      </c>
      <c r="J90" s="23">
        <v>313.97539</v>
      </c>
      <c r="K90" s="23">
        <v>313.97539</v>
      </c>
      <c r="L90" s="23">
        <v>44583.546270000013</v>
      </c>
      <c r="M90" s="23">
        <v>44552.546270000021</v>
      </c>
      <c r="N90" s="23">
        <v>4798</v>
      </c>
      <c r="O90" s="23">
        <v>4798</v>
      </c>
      <c r="P90" s="23">
        <v>1581888.93894</v>
      </c>
      <c r="Q90" s="23">
        <v>1581888.93894</v>
      </c>
      <c r="R90" s="19"/>
    </row>
    <row r="91" spans="1:18" x14ac:dyDescent="0.15">
      <c r="A91" s="22" t="s">
        <v>105</v>
      </c>
      <c r="B91" s="23">
        <v>50926</v>
      </c>
      <c r="C91" s="23">
        <v>50883</v>
      </c>
      <c r="D91" s="23">
        <v>12305532.415030003</v>
      </c>
      <c r="E91" s="23">
        <v>11490080.617179999</v>
      </c>
      <c r="F91" s="23">
        <v>1301039.8721100001</v>
      </c>
      <c r="G91" s="23">
        <v>1294633.0508900001</v>
      </c>
      <c r="H91" s="23">
        <v>10814616.418810001</v>
      </c>
      <c r="I91" s="23">
        <v>10004008.103250001</v>
      </c>
      <c r="J91" s="23">
        <v>153.916</v>
      </c>
      <c r="K91" s="23">
        <v>153.916</v>
      </c>
      <c r="L91" s="23">
        <v>189722.20810999998</v>
      </c>
      <c r="M91" s="23">
        <v>191285.54704</v>
      </c>
      <c r="N91" s="23">
        <v>1760</v>
      </c>
      <c r="O91" s="23">
        <v>1760</v>
      </c>
      <c r="P91" s="23">
        <v>2294254.48453</v>
      </c>
      <c r="Q91" s="23">
        <v>2294254.48453</v>
      </c>
      <c r="R91" s="19"/>
    </row>
    <row r="92" spans="1:18" x14ac:dyDescent="0.15">
      <c r="A92" s="22" t="s">
        <v>106</v>
      </c>
      <c r="B92" s="23">
        <v>275845</v>
      </c>
      <c r="C92" s="23">
        <v>275571</v>
      </c>
      <c r="D92" s="23">
        <v>56523180.069639996</v>
      </c>
      <c r="E92" s="23">
        <v>52637575.312319994</v>
      </c>
      <c r="F92" s="23">
        <v>6031064.4651800003</v>
      </c>
      <c r="G92" s="23">
        <v>5412761.3875700003</v>
      </c>
      <c r="H92" s="23">
        <v>49584931.223269999</v>
      </c>
      <c r="I92" s="23">
        <v>46360920.020509996</v>
      </c>
      <c r="J92" s="23">
        <v>1985.78424</v>
      </c>
      <c r="K92" s="23">
        <v>1985.7842399999997</v>
      </c>
      <c r="L92" s="23">
        <v>905198.5969499998</v>
      </c>
      <c r="M92" s="23">
        <v>861908.12</v>
      </c>
      <c r="N92" s="23">
        <v>10101</v>
      </c>
      <c r="O92" s="23">
        <v>10085</v>
      </c>
      <c r="P92" s="23">
        <v>15581736.776969995</v>
      </c>
      <c r="Q92" s="23">
        <v>12691342.881549997</v>
      </c>
      <c r="R92" s="19"/>
    </row>
    <row r="93" spans="1:18" x14ac:dyDescent="0.15">
      <c r="A93" s="22" t="s">
        <v>107</v>
      </c>
      <c r="B93" s="23">
        <v>216371</v>
      </c>
      <c r="C93" s="23">
        <v>216274</v>
      </c>
      <c r="D93" s="23">
        <v>29889472.0922</v>
      </c>
      <c r="E93" s="23">
        <v>28713629.398540001</v>
      </c>
      <c r="F93" s="23">
        <v>3167423.3098599995</v>
      </c>
      <c r="G93" s="23">
        <v>3077371.3718499998</v>
      </c>
      <c r="H93" s="23">
        <v>26551775.019899998</v>
      </c>
      <c r="I93" s="23">
        <v>25471157.91973</v>
      </c>
      <c r="J93" s="23">
        <v>2537.9216900000006</v>
      </c>
      <c r="K93" s="23">
        <v>2537.9216900000001</v>
      </c>
      <c r="L93" s="23">
        <v>167735.84074999983</v>
      </c>
      <c r="M93" s="23">
        <v>162562.18527000002</v>
      </c>
      <c r="N93" s="23">
        <v>7751</v>
      </c>
      <c r="O93" s="23">
        <v>7750</v>
      </c>
      <c r="P93" s="23">
        <v>4059643.7817299995</v>
      </c>
      <c r="Q93" s="23">
        <v>4056679.0895399996</v>
      </c>
      <c r="R93" s="19"/>
    </row>
    <row r="94" spans="1:18" x14ac:dyDescent="0.15">
      <c r="A94" s="22" t="s">
        <v>108</v>
      </c>
      <c r="B94" s="23">
        <v>104768</v>
      </c>
      <c r="C94" s="23">
        <v>104704</v>
      </c>
      <c r="D94" s="23">
        <v>13562620.577480001</v>
      </c>
      <c r="E94" s="23">
        <v>12943417.540780004</v>
      </c>
      <c r="F94" s="23">
        <v>1246260.6613399999</v>
      </c>
      <c r="G94" s="23">
        <v>1238374.59274</v>
      </c>
      <c r="H94" s="23">
        <v>12129541.805340001</v>
      </c>
      <c r="I94" s="23">
        <v>11619654.365340002</v>
      </c>
      <c r="J94" s="23">
        <v>864.86437000000012</v>
      </c>
      <c r="K94" s="23">
        <v>864.86437000000001</v>
      </c>
      <c r="L94" s="23">
        <v>185953.24643000003</v>
      </c>
      <c r="M94" s="23">
        <v>84523.718329999974</v>
      </c>
      <c r="N94" s="23">
        <v>3311</v>
      </c>
      <c r="O94" s="23">
        <v>3311</v>
      </c>
      <c r="P94" s="23">
        <v>1849977.7501700001</v>
      </c>
      <c r="Q94" s="23">
        <v>1849977.7501700001</v>
      </c>
      <c r="R94" s="19"/>
    </row>
    <row r="95" spans="1:18" x14ac:dyDescent="0.15">
      <c r="A95" s="22" t="s">
        <v>109</v>
      </c>
      <c r="B95" s="23">
        <v>24072</v>
      </c>
      <c r="C95" s="23">
        <v>24055</v>
      </c>
      <c r="D95" s="23">
        <v>8656276.1398399994</v>
      </c>
      <c r="E95" s="23">
        <v>8623119.4615599997</v>
      </c>
      <c r="F95" s="23">
        <v>518177.94933999999</v>
      </c>
      <c r="G95" s="23">
        <v>485127.96078999998</v>
      </c>
      <c r="H95" s="23">
        <v>8082680.4114900008</v>
      </c>
      <c r="I95" s="23">
        <v>8082680.4114899999</v>
      </c>
      <c r="J95" s="23">
        <v>392.22334999999998</v>
      </c>
      <c r="K95" s="23">
        <v>392.22334999999998</v>
      </c>
      <c r="L95" s="23">
        <v>55025.55566000002</v>
      </c>
      <c r="M95" s="23">
        <v>54918.865930000022</v>
      </c>
      <c r="N95" s="23">
        <v>944</v>
      </c>
      <c r="O95" s="23">
        <v>944</v>
      </c>
      <c r="P95" s="23">
        <v>1784512.9757399999</v>
      </c>
      <c r="Q95" s="23">
        <v>1784512.9757399999</v>
      </c>
      <c r="R95" s="19"/>
    </row>
    <row r="96" spans="1:18" x14ac:dyDescent="0.15">
      <c r="A96" s="22" t="s">
        <v>110</v>
      </c>
      <c r="B96" s="23">
        <v>67761</v>
      </c>
      <c r="C96" s="23">
        <v>67721</v>
      </c>
      <c r="D96" s="23">
        <v>16467353.55807</v>
      </c>
      <c r="E96" s="23">
        <v>16289203.579189999</v>
      </c>
      <c r="F96" s="23">
        <v>2805955.5121899997</v>
      </c>
      <c r="G96" s="23">
        <v>2637977.5333099994</v>
      </c>
      <c r="H96" s="23">
        <v>13558393.666689999</v>
      </c>
      <c r="I96" s="23">
        <v>13548221.666689999</v>
      </c>
      <c r="J96" s="23">
        <v>75.78170999999999</v>
      </c>
      <c r="K96" s="23">
        <v>75.78170999999999</v>
      </c>
      <c r="L96" s="23">
        <v>102928.59748000005</v>
      </c>
      <c r="M96" s="23">
        <v>102928.59748000004</v>
      </c>
      <c r="N96" s="23">
        <v>2888</v>
      </c>
      <c r="O96" s="23">
        <v>2888</v>
      </c>
      <c r="P96" s="23">
        <v>1546861.4744599995</v>
      </c>
      <c r="Q96" s="23">
        <v>1546861.4744599997</v>
      </c>
      <c r="R96" s="19"/>
    </row>
    <row r="97" spans="1:18" x14ac:dyDescent="0.15">
      <c r="A97" s="22" t="s">
        <v>111</v>
      </c>
      <c r="B97" s="23">
        <v>19743</v>
      </c>
      <c r="C97" s="23">
        <v>19741</v>
      </c>
      <c r="D97" s="23">
        <v>784482.29005000007</v>
      </c>
      <c r="E97" s="23">
        <v>784482.29005000007</v>
      </c>
      <c r="F97" s="23">
        <v>117683.92425000001</v>
      </c>
      <c r="G97" s="23">
        <v>117683.92425000001</v>
      </c>
      <c r="H97" s="23">
        <v>661342.66977000004</v>
      </c>
      <c r="I97" s="23">
        <v>661342.66977000004</v>
      </c>
      <c r="J97" s="23">
        <v>0</v>
      </c>
      <c r="K97" s="23">
        <v>0</v>
      </c>
      <c r="L97" s="23">
        <v>5455.696030000001</v>
      </c>
      <c r="M97" s="23">
        <v>5455.696030000001</v>
      </c>
      <c r="N97" s="23">
        <v>600</v>
      </c>
      <c r="O97" s="23">
        <v>600</v>
      </c>
      <c r="P97" s="23">
        <v>153947.79816000001</v>
      </c>
      <c r="Q97" s="23">
        <v>153947.79816000001</v>
      </c>
      <c r="R97" s="19"/>
    </row>
    <row r="98" spans="1:18" x14ac:dyDescent="0.15">
      <c r="A98" s="22" t="s">
        <v>112</v>
      </c>
      <c r="B98" s="23">
        <v>5883</v>
      </c>
      <c r="C98" s="23">
        <v>5872</v>
      </c>
      <c r="D98" s="23">
        <v>2250281.4524099999</v>
      </c>
      <c r="E98" s="23">
        <v>1124147.4524099999</v>
      </c>
      <c r="F98" s="23">
        <v>132427.88242000001</v>
      </c>
      <c r="G98" s="23">
        <v>132394.88242000001</v>
      </c>
      <c r="H98" s="23">
        <v>1726332.80703</v>
      </c>
      <c r="I98" s="23">
        <v>987312.80703000003</v>
      </c>
      <c r="J98" s="23">
        <v>0</v>
      </c>
      <c r="K98" s="23">
        <v>0</v>
      </c>
      <c r="L98" s="23">
        <v>391520.76296000002</v>
      </c>
      <c r="M98" s="23">
        <v>4439.7629599999991</v>
      </c>
      <c r="N98" s="23">
        <v>278</v>
      </c>
      <c r="O98" s="23">
        <v>278</v>
      </c>
      <c r="P98" s="23">
        <v>186998.40753</v>
      </c>
      <c r="Q98" s="23">
        <v>186998.40753000003</v>
      </c>
      <c r="R98" s="19"/>
    </row>
    <row r="99" spans="1:18" s="51" customFormat="1" x14ac:dyDescent="0.15">
      <c r="A99" s="26" t="s">
        <v>113</v>
      </c>
      <c r="B99" s="27">
        <v>1430</v>
      </c>
      <c r="C99" s="27">
        <v>1430</v>
      </c>
      <c r="D99" s="27">
        <v>81418.728099999993</v>
      </c>
      <c r="E99" s="27">
        <v>81418.728099999993</v>
      </c>
      <c r="F99" s="27">
        <v>8792.9313899999997</v>
      </c>
      <c r="G99" s="27">
        <v>8792.9313900000016</v>
      </c>
      <c r="H99" s="27">
        <v>72859.602299999999</v>
      </c>
      <c r="I99" s="27">
        <v>72859.602299999999</v>
      </c>
      <c r="J99" s="27">
        <v>0</v>
      </c>
      <c r="K99" s="27">
        <v>0</v>
      </c>
      <c r="L99" s="27">
        <v>-233.80558999999994</v>
      </c>
      <c r="M99" s="27">
        <v>-233.80558999999994</v>
      </c>
      <c r="N99" s="27">
        <v>29</v>
      </c>
      <c r="O99" s="27">
        <v>29</v>
      </c>
      <c r="P99" s="27">
        <v>21269.240420000002</v>
      </c>
      <c r="Q99" s="27">
        <v>21269.240420000002</v>
      </c>
      <c r="R99" s="25"/>
    </row>
    <row r="100" spans="1:18" x14ac:dyDescent="0.15">
      <c r="A100" s="29"/>
      <c r="B100" s="30"/>
      <c r="C100" s="30"/>
      <c r="D100" s="30"/>
      <c r="E100" s="30"/>
      <c r="F100" s="30"/>
      <c r="G100" s="23"/>
      <c r="H100" s="30"/>
      <c r="I100" s="30"/>
      <c r="J100" s="30"/>
      <c r="K100" s="30"/>
      <c r="L100" s="30"/>
      <c r="M100" s="30"/>
      <c r="N100" s="30"/>
      <c r="O100" s="30"/>
      <c r="P100" s="31"/>
      <c r="Q100" s="32"/>
      <c r="R100" s="19"/>
    </row>
    <row r="101" spans="1:18" x14ac:dyDescent="0.15">
      <c r="A101" s="26" t="s">
        <v>115</v>
      </c>
      <c r="B101" s="27">
        <v>15</v>
      </c>
      <c r="C101" s="27">
        <v>0</v>
      </c>
      <c r="D101" s="27">
        <v>23741615.822470002</v>
      </c>
      <c r="E101" s="27">
        <v>0</v>
      </c>
      <c r="F101" s="27">
        <v>408763.98741</v>
      </c>
      <c r="G101" s="27">
        <v>0</v>
      </c>
      <c r="H101" s="27">
        <v>23360228.32</v>
      </c>
      <c r="I101" s="27">
        <v>0</v>
      </c>
      <c r="J101" s="27">
        <v>0</v>
      </c>
      <c r="K101" s="27">
        <v>0</v>
      </c>
      <c r="L101" s="27">
        <v>-27376.484939999998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19"/>
    </row>
    <row r="102" spans="1:18" s="20" customFormat="1" x14ac:dyDescent="0.15">
      <c r="A102" s="26" t="s">
        <v>114</v>
      </c>
      <c r="B102" s="27">
        <v>18613</v>
      </c>
      <c r="C102" s="27">
        <v>17646</v>
      </c>
      <c r="D102" s="27">
        <v>1782632328.5325649</v>
      </c>
      <c r="E102" s="27">
        <v>39564407.492795363</v>
      </c>
      <c r="F102" s="27">
        <v>54071620.342235371</v>
      </c>
      <c r="G102" s="27">
        <v>3891460.4183053607</v>
      </c>
      <c r="H102" s="27">
        <v>1769629435.6661997</v>
      </c>
      <c r="I102" s="27">
        <v>35586854.613370001</v>
      </c>
      <c r="J102" s="27">
        <v>602.14159999999993</v>
      </c>
      <c r="K102" s="27">
        <v>602.14159999999993</v>
      </c>
      <c r="L102" s="27">
        <v>-41069329.617470026</v>
      </c>
      <c r="M102" s="27">
        <v>85490.319519999815</v>
      </c>
      <c r="N102" s="27">
        <v>871</v>
      </c>
      <c r="O102" s="27">
        <v>830</v>
      </c>
      <c r="P102" s="27">
        <v>101248193.88480999</v>
      </c>
      <c r="Q102" s="27">
        <v>15313745.665680002</v>
      </c>
      <c r="R102" s="55"/>
    </row>
    <row r="103" spans="1:18" s="20" customFormat="1" x14ac:dyDescent="0.15">
      <c r="A103" s="33" t="s">
        <v>272</v>
      </c>
      <c r="B103" s="23">
        <v>4</v>
      </c>
      <c r="C103" s="23">
        <v>0</v>
      </c>
      <c r="D103" s="23">
        <v>893360.09</v>
      </c>
      <c r="E103" s="23">
        <v>0</v>
      </c>
      <c r="F103" s="23">
        <v>11189.6</v>
      </c>
      <c r="G103" s="23">
        <v>0</v>
      </c>
      <c r="H103" s="23">
        <v>882170.49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1</v>
      </c>
      <c r="O103" s="23">
        <v>0</v>
      </c>
      <c r="P103" s="23">
        <v>703540.77815999999</v>
      </c>
      <c r="Q103" s="23">
        <v>0</v>
      </c>
      <c r="R103" s="55"/>
    </row>
    <row r="104" spans="1:18" s="20" customFormat="1" x14ac:dyDescent="0.15">
      <c r="A104" s="33" t="s">
        <v>122</v>
      </c>
      <c r="B104" s="23">
        <v>2</v>
      </c>
      <c r="C104" s="23">
        <v>2</v>
      </c>
      <c r="D104" s="23">
        <v>100</v>
      </c>
      <c r="E104" s="23">
        <v>100</v>
      </c>
      <c r="F104" s="23">
        <v>100</v>
      </c>
      <c r="G104" s="23">
        <v>100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55"/>
    </row>
    <row r="105" spans="1:18" s="20" customFormat="1" x14ac:dyDescent="0.15">
      <c r="A105" s="33" t="s">
        <v>123</v>
      </c>
      <c r="B105" s="23">
        <v>7</v>
      </c>
      <c r="C105" s="23">
        <v>7</v>
      </c>
      <c r="D105" s="23">
        <v>2E-3</v>
      </c>
      <c r="E105" s="23">
        <v>2E-3</v>
      </c>
      <c r="F105" s="23">
        <v>2E-3</v>
      </c>
      <c r="G105" s="23">
        <v>2E-3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55"/>
    </row>
    <row r="106" spans="1:18" s="20" customFormat="1" x14ac:dyDescent="0.15">
      <c r="A106" s="33" t="s">
        <v>249</v>
      </c>
      <c r="B106" s="23">
        <v>1</v>
      </c>
      <c r="C106" s="23">
        <v>0</v>
      </c>
      <c r="D106" s="23">
        <v>578.28503000000001</v>
      </c>
      <c r="E106" s="23">
        <v>0</v>
      </c>
      <c r="F106" s="23">
        <v>276.83337</v>
      </c>
      <c r="G106" s="23">
        <v>0</v>
      </c>
      <c r="H106" s="23">
        <v>308.45373999999998</v>
      </c>
      <c r="I106" s="23">
        <v>0</v>
      </c>
      <c r="J106" s="23">
        <v>0</v>
      </c>
      <c r="K106" s="23">
        <v>0</v>
      </c>
      <c r="L106" s="23">
        <v>-7.0020800000000003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55"/>
    </row>
    <row r="107" spans="1:18" s="20" customFormat="1" x14ac:dyDescent="0.15">
      <c r="A107" s="33" t="s">
        <v>124</v>
      </c>
      <c r="B107" s="23">
        <v>9</v>
      </c>
      <c r="C107" s="23">
        <v>9</v>
      </c>
      <c r="D107" s="23">
        <v>68</v>
      </c>
      <c r="E107" s="23">
        <v>68</v>
      </c>
      <c r="F107" s="23">
        <v>0</v>
      </c>
      <c r="G107" s="23">
        <v>0</v>
      </c>
      <c r="H107" s="23">
        <v>68</v>
      </c>
      <c r="I107" s="23">
        <v>68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55"/>
    </row>
    <row r="108" spans="1:18" s="20" customFormat="1" x14ac:dyDescent="0.15">
      <c r="A108" s="33" t="s">
        <v>125</v>
      </c>
      <c r="B108" s="23">
        <v>232</v>
      </c>
      <c r="C108" s="23">
        <v>223</v>
      </c>
      <c r="D108" s="23">
        <v>432354.72083000006</v>
      </c>
      <c r="E108" s="23">
        <v>432163.54508000007</v>
      </c>
      <c r="F108" s="23">
        <v>17189.330580000002</v>
      </c>
      <c r="G108" s="23">
        <v>16995.75345</v>
      </c>
      <c r="H108" s="23">
        <v>415835.37162000005</v>
      </c>
      <c r="I108" s="23">
        <v>415835.37162000005</v>
      </c>
      <c r="J108" s="23">
        <v>0</v>
      </c>
      <c r="K108" s="23">
        <v>0</v>
      </c>
      <c r="L108" s="23">
        <v>-669.98137000000008</v>
      </c>
      <c r="M108" s="23">
        <v>-667.57999000000007</v>
      </c>
      <c r="N108" s="23">
        <v>10</v>
      </c>
      <c r="O108" s="23">
        <v>10</v>
      </c>
      <c r="P108" s="23">
        <v>106532.48497</v>
      </c>
      <c r="Q108" s="23">
        <v>106532.48497</v>
      </c>
      <c r="R108" s="55"/>
    </row>
    <row r="109" spans="1:18" s="20" customFormat="1" x14ac:dyDescent="0.15">
      <c r="A109" s="33" t="s">
        <v>126</v>
      </c>
      <c r="B109" s="23">
        <v>9</v>
      </c>
      <c r="C109" s="23">
        <v>9</v>
      </c>
      <c r="D109" s="23">
        <v>12972.411050000001</v>
      </c>
      <c r="E109" s="23">
        <v>12972.411050000001</v>
      </c>
      <c r="F109" s="23">
        <v>15.331849999999999</v>
      </c>
      <c r="G109" s="23">
        <v>15.331849999999999</v>
      </c>
      <c r="H109" s="23">
        <v>12957.0792</v>
      </c>
      <c r="I109" s="23">
        <v>12957.0792</v>
      </c>
      <c r="J109" s="23">
        <v>0</v>
      </c>
      <c r="K109" s="23">
        <v>0</v>
      </c>
      <c r="L109" s="23">
        <v>0</v>
      </c>
      <c r="M109" s="23">
        <v>0</v>
      </c>
      <c r="N109" s="23">
        <v>2</v>
      </c>
      <c r="O109" s="23">
        <v>2</v>
      </c>
      <c r="P109" s="23">
        <v>35579.734089999998</v>
      </c>
      <c r="Q109" s="23">
        <v>35579.734089999998</v>
      </c>
      <c r="R109" s="55"/>
    </row>
    <row r="110" spans="1:18" s="20" customFormat="1" x14ac:dyDescent="0.15">
      <c r="A110" s="33" t="s">
        <v>127</v>
      </c>
      <c r="B110" s="23">
        <v>21</v>
      </c>
      <c r="C110" s="23">
        <v>21</v>
      </c>
      <c r="D110" s="23">
        <v>206046.63</v>
      </c>
      <c r="E110" s="23">
        <v>206046.63</v>
      </c>
      <c r="F110" s="23">
        <v>5963.67</v>
      </c>
      <c r="G110" s="23">
        <v>5963.67</v>
      </c>
      <c r="H110" s="23">
        <v>200082.96</v>
      </c>
      <c r="I110" s="23">
        <v>200082.96</v>
      </c>
      <c r="J110" s="23">
        <v>0</v>
      </c>
      <c r="K110" s="23">
        <v>0</v>
      </c>
      <c r="L110" s="23">
        <v>0</v>
      </c>
      <c r="M110" s="23">
        <v>0</v>
      </c>
      <c r="N110" s="23">
        <v>2</v>
      </c>
      <c r="O110" s="23">
        <v>2</v>
      </c>
      <c r="P110" s="23">
        <v>10191.720719999999</v>
      </c>
      <c r="Q110" s="23">
        <v>10191.720719999999</v>
      </c>
      <c r="R110" s="55"/>
    </row>
    <row r="111" spans="1:18" s="20" customFormat="1" x14ac:dyDescent="0.15">
      <c r="A111" s="33" t="s">
        <v>128</v>
      </c>
      <c r="B111" s="23">
        <v>51</v>
      </c>
      <c r="C111" s="23">
        <v>46</v>
      </c>
      <c r="D111" s="23">
        <v>561631.53762999992</v>
      </c>
      <c r="E111" s="23">
        <v>218535.2838</v>
      </c>
      <c r="F111" s="23">
        <v>18842.012569999999</v>
      </c>
      <c r="G111" s="23">
        <v>16687.908739999999</v>
      </c>
      <c r="H111" s="23">
        <v>542789.65506000002</v>
      </c>
      <c r="I111" s="23">
        <v>201847.45505999998</v>
      </c>
      <c r="J111" s="23">
        <v>0</v>
      </c>
      <c r="K111" s="23">
        <v>0</v>
      </c>
      <c r="L111" s="23">
        <v>-0.13</v>
      </c>
      <c r="M111" s="23">
        <v>-0.08</v>
      </c>
      <c r="N111" s="23">
        <v>1</v>
      </c>
      <c r="O111" s="23">
        <v>1</v>
      </c>
      <c r="P111" s="23">
        <v>13247</v>
      </c>
      <c r="Q111" s="23">
        <v>13247</v>
      </c>
      <c r="R111" s="55"/>
    </row>
    <row r="112" spans="1:18" s="20" customFormat="1" x14ac:dyDescent="0.15">
      <c r="A112" s="33" t="s">
        <v>250</v>
      </c>
      <c r="B112" s="23">
        <v>4</v>
      </c>
      <c r="C112" s="23">
        <v>0</v>
      </c>
      <c r="D112" s="23">
        <v>861131.63393000001</v>
      </c>
      <c r="E112" s="23">
        <v>0</v>
      </c>
      <c r="F112" s="23">
        <v>30727.97018</v>
      </c>
      <c r="G112" s="23">
        <v>0</v>
      </c>
      <c r="H112" s="23">
        <v>764489.03511000006</v>
      </c>
      <c r="I112" s="23">
        <v>0</v>
      </c>
      <c r="J112" s="23">
        <v>0</v>
      </c>
      <c r="K112" s="23">
        <v>0</v>
      </c>
      <c r="L112" s="23">
        <v>65914.628639999995</v>
      </c>
      <c r="M112" s="23">
        <v>0</v>
      </c>
      <c r="N112" s="23">
        <v>1</v>
      </c>
      <c r="O112" s="23">
        <v>0</v>
      </c>
      <c r="P112" s="23">
        <v>112027.47705</v>
      </c>
      <c r="Q112" s="23">
        <v>0</v>
      </c>
      <c r="R112" s="55"/>
    </row>
    <row r="113" spans="1:18" s="20" customFormat="1" x14ac:dyDescent="0.15">
      <c r="A113" s="33" t="s">
        <v>130</v>
      </c>
      <c r="B113" s="23">
        <v>325</v>
      </c>
      <c r="C113" s="23">
        <v>312</v>
      </c>
      <c r="D113" s="23">
        <v>891481.86754999985</v>
      </c>
      <c r="E113" s="23">
        <v>322877.37189000001</v>
      </c>
      <c r="F113" s="23">
        <v>355931.49388999993</v>
      </c>
      <c r="G113" s="23">
        <v>156780.78406000001</v>
      </c>
      <c r="H113" s="23">
        <v>516004.32162000006</v>
      </c>
      <c r="I113" s="23">
        <v>166163.92319999999</v>
      </c>
      <c r="J113" s="23">
        <v>0</v>
      </c>
      <c r="K113" s="23">
        <v>0</v>
      </c>
      <c r="L113" s="23">
        <v>19546.052039999999</v>
      </c>
      <c r="M113" s="23">
        <v>-67.335369999999998</v>
      </c>
      <c r="N113" s="23">
        <v>12</v>
      </c>
      <c r="O113" s="23">
        <v>11</v>
      </c>
      <c r="P113" s="23">
        <v>211807.62153</v>
      </c>
      <c r="Q113" s="23">
        <v>198684.10453000001</v>
      </c>
      <c r="R113" s="55"/>
    </row>
    <row r="114" spans="1:18" s="20" customFormat="1" x14ac:dyDescent="0.15">
      <c r="A114" s="33" t="s">
        <v>131</v>
      </c>
      <c r="B114" s="23">
        <v>10</v>
      </c>
      <c r="C114" s="23">
        <v>10</v>
      </c>
      <c r="D114" s="23">
        <v>20953.564109999999</v>
      </c>
      <c r="E114" s="23">
        <v>20953.564109999999</v>
      </c>
      <c r="F114" s="23">
        <v>879.96411000000001</v>
      </c>
      <c r="G114" s="23">
        <v>879.96411000000001</v>
      </c>
      <c r="H114" s="23">
        <v>20050.599999999999</v>
      </c>
      <c r="I114" s="23">
        <v>20050.599999999999</v>
      </c>
      <c r="J114" s="23">
        <v>0</v>
      </c>
      <c r="K114" s="23">
        <v>0</v>
      </c>
      <c r="L114" s="23">
        <v>23</v>
      </c>
      <c r="M114" s="23">
        <v>23</v>
      </c>
      <c r="N114" s="23">
        <v>0</v>
      </c>
      <c r="O114" s="23">
        <v>0</v>
      </c>
      <c r="P114" s="23">
        <v>0</v>
      </c>
      <c r="Q114" s="23">
        <v>0</v>
      </c>
      <c r="R114" s="55"/>
    </row>
    <row r="115" spans="1:18" s="20" customFormat="1" x14ac:dyDescent="0.15">
      <c r="A115" s="33" t="s">
        <v>132</v>
      </c>
      <c r="B115" s="23">
        <v>5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55"/>
    </row>
    <row r="116" spans="1:18" s="20" customFormat="1" x14ac:dyDescent="0.15">
      <c r="A116" s="33" t="s">
        <v>133</v>
      </c>
      <c r="B116" s="23">
        <v>4</v>
      </c>
      <c r="C116" s="23">
        <v>4</v>
      </c>
      <c r="D116" s="23">
        <v>151</v>
      </c>
      <c r="E116" s="23">
        <v>151</v>
      </c>
      <c r="F116" s="23">
        <v>0</v>
      </c>
      <c r="G116" s="23">
        <v>0</v>
      </c>
      <c r="H116" s="23">
        <v>151</v>
      </c>
      <c r="I116" s="23">
        <v>151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55"/>
    </row>
    <row r="117" spans="1:18" s="20" customFormat="1" x14ac:dyDescent="0.15">
      <c r="A117" s="33" t="s">
        <v>135</v>
      </c>
      <c r="B117" s="23">
        <v>10</v>
      </c>
      <c r="C117" s="23">
        <v>10</v>
      </c>
      <c r="D117" s="23">
        <v>9968.9470500000007</v>
      </c>
      <c r="E117" s="23">
        <v>9968.9470500000007</v>
      </c>
      <c r="F117" s="23">
        <v>684.79407000000003</v>
      </c>
      <c r="G117" s="23">
        <v>684.79407000000003</v>
      </c>
      <c r="H117" s="23">
        <v>9269.9524199999996</v>
      </c>
      <c r="I117" s="23">
        <v>9269.9524199999996</v>
      </c>
      <c r="J117" s="23">
        <v>0</v>
      </c>
      <c r="K117" s="23">
        <v>0</v>
      </c>
      <c r="L117" s="23">
        <v>14.200559999999969</v>
      </c>
      <c r="M117" s="23">
        <v>14.200559999999969</v>
      </c>
      <c r="N117" s="23">
        <v>1</v>
      </c>
      <c r="O117" s="23">
        <v>1</v>
      </c>
      <c r="P117" s="23">
        <v>3105.6920099999998</v>
      </c>
      <c r="Q117" s="23">
        <v>3105.6920099999998</v>
      </c>
      <c r="R117" s="55"/>
    </row>
    <row r="118" spans="1:18" s="20" customFormat="1" x14ac:dyDescent="0.15">
      <c r="A118" s="33" t="s">
        <v>136</v>
      </c>
      <c r="B118" s="23">
        <v>12</v>
      </c>
      <c r="C118" s="23">
        <v>0</v>
      </c>
      <c r="D118" s="23">
        <v>19576209.20724</v>
      </c>
      <c r="E118" s="23">
        <v>0</v>
      </c>
      <c r="F118" s="23">
        <v>4228183.5258000009</v>
      </c>
      <c r="G118" s="23">
        <v>0</v>
      </c>
      <c r="H118" s="23">
        <v>15354823.710239999</v>
      </c>
      <c r="I118" s="23">
        <v>0</v>
      </c>
      <c r="J118" s="23">
        <v>0</v>
      </c>
      <c r="K118" s="23">
        <v>0</v>
      </c>
      <c r="L118" s="23">
        <v>-6798.0288000000046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55"/>
    </row>
    <row r="119" spans="1:18" s="20" customFormat="1" x14ac:dyDescent="0.15">
      <c r="A119" s="33" t="s">
        <v>137</v>
      </c>
      <c r="B119" s="23">
        <v>71</v>
      </c>
      <c r="C119" s="23">
        <v>0</v>
      </c>
      <c r="D119" s="23">
        <v>20950091.347060002</v>
      </c>
      <c r="E119" s="23">
        <v>0</v>
      </c>
      <c r="F119" s="23">
        <v>489144.40227999992</v>
      </c>
      <c r="G119" s="23">
        <v>0</v>
      </c>
      <c r="H119" s="23">
        <v>20868953.186039999</v>
      </c>
      <c r="I119" s="23">
        <v>0</v>
      </c>
      <c r="J119" s="23">
        <v>0</v>
      </c>
      <c r="K119" s="23">
        <v>0</v>
      </c>
      <c r="L119" s="23">
        <v>-408006.24125999998</v>
      </c>
      <c r="M119" s="23">
        <v>0</v>
      </c>
      <c r="N119" s="23">
        <v>2</v>
      </c>
      <c r="O119" s="23">
        <v>0</v>
      </c>
      <c r="P119" s="23">
        <v>4422419.4565600008</v>
      </c>
      <c r="Q119" s="23">
        <v>0</v>
      </c>
      <c r="R119" s="55"/>
    </row>
    <row r="120" spans="1:18" s="20" customFormat="1" x14ac:dyDescent="0.15">
      <c r="A120" s="33" t="s">
        <v>265</v>
      </c>
      <c r="B120" s="23">
        <v>2</v>
      </c>
      <c r="C120" s="23">
        <v>0</v>
      </c>
      <c r="D120" s="23">
        <v>80016.287049999999</v>
      </c>
      <c r="E120" s="23">
        <v>0</v>
      </c>
      <c r="F120" s="23">
        <v>16.287050000000001</v>
      </c>
      <c r="G120" s="23">
        <v>0</v>
      </c>
      <c r="H120" s="23">
        <v>80000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55"/>
    </row>
    <row r="121" spans="1:18" s="20" customFormat="1" x14ac:dyDescent="0.15">
      <c r="A121" s="33" t="s">
        <v>138</v>
      </c>
      <c r="B121" s="23">
        <v>50</v>
      </c>
      <c r="C121" s="23">
        <v>44</v>
      </c>
      <c r="D121" s="23">
        <v>2210898.0616700002</v>
      </c>
      <c r="E121" s="23">
        <v>817906.79211000004</v>
      </c>
      <c r="F121" s="23">
        <v>66964.017059999998</v>
      </c>
      <c r="G121" s="23">
        <v>61658.667969999995</v>
      </c>
      <c r="H121" s="23">
        <v>2144010.3068200001</v>
      </c>
      <c r="I121" s="23">
        <v>756248.28772000014</v>
      </c>
      <c r="J121" s="23">
        <v>0</v>
      </c>
      <c r="K121" s="23">
        <v>0</v>
      </c>
      <c r="L121" s="23">
        <v>-76.26221000000001</v>
      </c>
      <c r="M121" s="23">
        <v>-0.16358</v>
      </c>
      <c r="N121" s="23">
        <v>7</v>
      </c>
      <c r="O121" s="23">
        <v>7</v>
      </c>
      <c r="P121" s="23">
        <v>36815.725899999998</v>
      </c>
      <c r="Q121" s="23">
        <v>36815.725899999998</v>
      </c>
      <c r="R121" s="55"/>
    </row>
    <row r="122" spans="1:18" s="20" customFormat="1" x14ac:dyDescent="0.15">
      <c r="A122" s="33" t="s">
        <v>261</v>
      </c>
      <c r="B122" s="23">
        <v>7</v>
      </c>
      <c r="C122" s="23">
        <v>7</v>
      </c>
      <c r="D122" s="23">
        <v>29993.618620000001</v>
      </c>
      <c r="E122" s="23">
        <v>29993.618620000001</v>
      </c>
      <c r="F122" s="23">
        <v>98.618619999999993</v>
      </c>
      <c r="G122" s="23">
        <v>98.618619999999993</v>
      </c>
      <c r="H122" s="23">
        <v>29895</v>
      </c>
      <c r="I122" s="23">
        <v>29895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55"/>
    </row>
    <row r="123" spans="1:18" s="20" customFormat="1" x14ac:dyDescent="0.15">
      <c r="A123" s="33" t="s">
        <v>139</v>
      </c>
      <c r="B123" s="23">
        <v>4778</v>
      </c>
      <c r="C123" s="23">
        <v>4742</v>
      </c>
      <c r="D123" s="23">
        <v>12333049.751459999</v>
      </c>
      <c r="E123" s="23">
        <v>3665274.9644000004</v>
      </c>
      <c r="F123" s="23">
        <v>793727.99368000007</v>
      </c>
      <c r="G123" s="23">
        <v>579496.91332999989</v>
      </c>
      <c r="H123" s="23">
        <v>11556346.702500001</v>
      </c>
      <c r="I123" s="23">
        <v>3057641.7173500005</v>
      </c>
      <c r="J123" s="23">
        <v>344.5342</v>
      </c>
      <c r="K123" s="23">
        <v>344.5342</v>
      </c>
      <c r="L123" s="23">
        <v>-17369.478920000005</v>
      </c>
      <c r="M123" s="23">
        <v>27791.799519999993</v>
      </c>
      <c r="N123" s="23">
        <v>151</v>
      </c>
      <c r="O123" s="23">
        <v>151</v>
      </c>
      <c r="P123" s="23">
        <v>1981521.6043500002</v>
      </c>
      <c r="Q123" s="23">
        <v>1981521.6043500002</v>
      </c>
      <c r="R123" s="55"/>
    </row>
    <row r="124" spans="1:18" s="20" customFormat="1" x14ac:dyDescent="0.15">
      <c r="A124" s="33" t="s">
        <v>262</v>
      </c>
      <c r="B124" s="23">
        <v>17</v>
      </c>
      <c r="C124" s="23">
        <v>17</v>
      </c>
      <c r="D124" s="23">
        <v>163978.40154000002</v>
      </c>
      <c r="E124" s="23">
        <v>163978.40154000002</v>
      </c>
      <c r="F124" s="23">
        <v>14.311020000000001</v>
      </c>
      <c r="G124" s="23">
        <v>14.311020000000001</v>
      </c>
      <c r="H124" s="23">
        <v>163943.75952000002</v>
      </c>
      <c r="I124" s="23">
        <v>163943.75952000002</v>
      </c>
      <c r="J124" s="23">
        <v>0</v>
      </c>
      <c r="K124" s="23">
        <v>0</v>
      </c>
      <c r="L124" s="23">
        <v>20.331</v>
      </c>
      <c r="M124" s="23">
        <v>20.331</v>
      </c>
      <c r="N124" s="23">
        <v>0</v>
      </c>
      <c r="O124" s="23">
        <v>0</v>
      </c>
      <c r="P124" s="23">
        <v>0</v>
      </c>
      <c r="Q124" s="23">
        <v>0</v>
      </c>
      <c r="R124" s="55"/>
    </row>
    <row r="125" spans="1:18" s="20" customFormat="1" x14ac:dyDescent="0.15">
      <c r="A125" s="33" t="s">
        <v>140</v>
      </c>
      <c r="B125" s="23">
        <v>7</v>
      </c>
      <c r="C125" s="23">
        <v>7</v>
      </c>
      <c r="D125" s="23">
        <v>400</v>
      </c>
      <c r="E125" s="23">
        <v>400</v>
      </c>
      <c r="F125" s="23">
        <v>2</v>
      </c>
      <c r="G125" s="23">
        <v>2</v>
      </c>
      <c r="H125" s="23">
        <v>398</v>
      </c>
      <c r="I125" s="23">
        <v>398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55"/>
    </row>
    <row r="126" spans="1:18" s="20" customFormat="1" x14ac:dyDescent="0.15">
      <c r="A126" s="33" t="s">
        <v>141</v>
      </c>
      <c r="B126" s="23">
        <v>50</v>
      </c>
      <c r="C126" s="23">
        <v>49</v>
      </c>
      <c r="D126" s="23">
        <v>387793.83144999994</v>
      </c>
      <c r="E126" s="23">
        <v>387793.83144999994</v>
      </c>
      <c r="F126" s="23">
        <v>72951.306500000006</v>
      </c>
      <c r="G126" s="23">
        <v>72951.306500000006</v>
      </c>
      <c r="H126" s="23">
        <v>314683.23566000001</v>
      </c>
      <c r="I126" s="23">
        <v>314683.23566000001</v>
      </c>
      <c r="J126" s="23">
        <v>0</v>
      </c>
      <c r="K126" s="23">
        <v>0</v>
      </c>
      <c r="L126" s="23">
        <v>159.28928999999997</v>
      </c>
      <c r="M126" s="23">
        <v>159.28928999999997</v>
      </c>
      <c r="N126" s="23">
        <v>5</v>
      </c>
      <c r="O126" s="23">
        <v>5</v>
      </c>
      <c r="P126" s="23">
        <v>178716.12430000002</v>
      </c>
      <c r="Q126" s="23">
        <v>178716.12430000002</v>
      </c>
      <c r="R126" s="55"/>
    </row>
    <row r="127" spans="1:18" s="20" customFormat="1" x14ac:dyDescent="0.15">
      <c r="A127" s="33" t="s">
        <v>251</v>
      </c>
      <c r="B127" s="23">
        <v>1</v>
      </c>
      <c r="C127" s="23">
        <v>1</v>
      </c>
      <c r="D127" s="23">
        <v>2.8018000000000001</v>
      </c>
      <c r="E127" s="23">
        <v>2.8018000000000001</v>
      </c>
      <c r="F127" s="23">
        <v>0.377</v>
      </c>
      <c r="G127" s="23">
        <v>0.377</v>
      </c>
      <c r="H127" s="23">
        <v>2.4248000000000003</v>
      </c>
      <c r="I127" s="23">
        <v>2.4248000000000003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55"/>
    </row>
    <row r="128" spans="1:18" s="20" customFormat="1" x14ac:dyDescent="0.15">
      <c r="A128" s="33" t="s">
        <v>142</v>
      </c>
      <c r="B128" s="23">
        <v>14</v>
      </c>
      <c r="C128" s="23">
        <v>0</v>
      </c>
      <c r="D128" s="23">
        <v>1123501.6090299999</v>
      </c>
      <c r="E128" s="23">
        <v>0</v>
      </c>
      <c r="F128" s="23">
        <v>300165.71984000003</v>
      </c>
      <c r="G128" s="23">
        <v>0</v>
      </c>
      <c r="H128" s="23">
        <v>909713.59479</v>
      </c>
      <c r="I128" s="23">
        <v>0</v>
      </c>
      <c r="J128" s="23">
        <v>0</v>
      </c>
      <c r="K128" s="23">
        <v>0</v>
      </c>
      <c r="L128" s="23">
        <v>-86377.705600000001</v>
      </c>
      <c r="M128" s="23">
        <v>0</v>
      </c>
      <c r="N128" s="23">
        <v>2</v>
      </c>
      <c r="O128" s="23">
        <v>0</v>
      </c>
      <c r="P128" s="23">
        <v>954475.54369999992</v>
      </c>
      <c r="Q128" s="23">
        <v>0</v>
      </c>
      <c r="R128" s="55"/>
    </row>
    <row r="129" spans="1:18" s="20" customFormat="1" x14ac:dyDescent="0.15">
      <c r="A129" s="33" t="s">
        <v>252</v>
      </c>
      <c r="B129" s="23">
        <v>2</v>
      </c>
      <c r="C129" s="23">
        <v>2</v>
      </c>
      <c r="D129" s="23">
        <v>970.29672000000005</v>
      </c>
      <c r="E129" s="23">
        <v>970.29672000000005</v>
      </c>
      <c r="F129" s="23">
        <v>75.380510000000015</v>
      </c>
      <c r="G129" s="23">
        <v>75.380510000000015</v>
      </c>
      <c r="H129" s="23">
        <v>894.91620999999998</v>
      </c>
      <c r="I129" s="23">
        <v>894.91620999999998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55"/>
    </row>
    <row r="130" spans="1:18" s="20" customFormat="1" x14ac:dyDescent="0.15">
      <c r="A130" s="33" t="s">
        <v>145</v>
      </c>
      <c r="B130" s="23">
        <v>175</v>
      </c>
      <c r="C130" s="23">
        <v>173</v>
      </c>
      <c r="D130" s="23">
        <v>1269462.8492199997</v>
      </c>
      <c r="E130" s="23">
        <v>316202.84921999997</v>
      </c>
      <c r="F130" s="23">
        <v>37054.27029</v>
      </c>
      <c r="G130" s="23">
        <v>37054.27029</v>
      </c>
      <c r="H130" s="23">
        <v>1232689.56042</v>
      </c>
      <c r="I130" s="23">
        <v>279429.56041999999</v>
      </c>
      <c r="J130" s="23">
        <v>0</v>
      </c>
      <c r="K130" s="23">
        <v>0</v>
      </c>
      <c r="L130" s="23">
        <v>-280.98149000000006</v>
      </c>
      <c r="M130" s="23">
        <v>-280.98149000000006</v>
      </c>
      <c r="N130" s="23">
        <v>26</v>
      </c>
      <c r="O130" s="23">
        <v>26</v>
      </c>
      <c r="P130" s="23">
        <v>386831.01026000001</v>
      </c>
      <c r="Q130" s="23">
        <v>386831.01026000001</v>
      </c>
      <c r="R130" s="55"/>
    </row>
    <row r="131" spans="1:18" s="20" customFormat="1" x14ac:dyDescent="0.15">
      <c r="A131" s="33" t="s">
        <v>147</v>
      </c>
      <c r="B131" s="23">
        <v>4</v>
      </c>
      <c r="C131" s="23">
        <v>4</v>
      </c>
      <c r="D131" s="23">
        <v>1859.0000500000001</v>
      </c>
      <c r="E131" s="23">
        <v>1859.0000500000001</v>
      </c>
      <c r="F131" s="23">
        <v>21.271450000000002</v>
      </c>
      <c r="G131" s="23">
        <v>21.271450000000002</v>
      </c>
      <c r="H131" s="23">
        <v>1837.7750000000001</v>
      </c>
      <c r="I131" s="23">
        <v>1837.7750000000001</v>
      </c>
      <c r="J131" s="23">
        <v>0</v>
      </c>
      <c r="K131" s="23">
        <v>0</v>
      </c>
      <c r="L131" s="23">
        <v>-4.6399999999999997E-2</v>
      </c>
      <c r="M131" s="23">
        <v>-4.6399999999999997E-2</v>
      </c>
      <c r="N131" s="23">
        <v>0</v>
      </c>
      <c r="O131" s="23">
        <v>0</v>
      </c>
      <c r="P131" s="23">
        <v>0</v>
      </c>
      <c r="Q131" s="23">
        <v>0</v>
      </c>
      <c r="R131" s="55"/>
    </row>
    <row r="132" spans="1:18" s="20" customFormat="1" x14ac:dyDescent="0.15">
      <c r="A132" s="33" t="s">
        <v>149</v>
      </c>
      <c r="B132" s="23">
        <v>3</v>
      </c>
      <c r="C132" s="23">
        <v>3</v>
      </c>
      <c r="D132" s="23">
        <v>3.11598</v>
      </c>
      <c r="E132" s="23">
        <v>3.11598</v>
      </c>
      <c r="F132" s="23">
        <v>3.11598</v>
      </c>
      <c r="G132" s="23">
        <v>3.11598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1</v>
      </c>
      <c r="O132" s="23">
        <v>1</v>
      </c>
      <c r="P132" s="23">
        <v>10172.654630000001</v>
      </c>
      <c r="Q132" s="23">
        <v>10172.654630000001</v>
      </c>
      <c r="R132" s="55"/>
    </row>
    <row r="133" spans="1:18" s="20" customFormat="1" x14ac:dyDescent="0.15">
      <c r="A133" s="33" t="s">
        <v>150</v>
      </c>
      <c r="B133" s="23">
        <v>31</v>
      </c>
      <c r="C133" s="23">
        <v>31</v>
      </c>
      <c r="D133" s="23">
        <v>4644794.4346400006</v>
      </c>
      <c r="E133" s="23">
        <v>4644794.4346400006</v>
      </c>
      <c r="F133" s="23">
        <v>6100.9337399999995</v>
      </c>
      <c r="G133" s="23">
        <v>6100.9337399999995</v>
      </c>
      <c r="H133" s="23">
        <v>4638987.1995000001</v>
      </c>
      <c r="I133" s="23">
        <v>4638987.1995000001</v>
      </c>
      <c r="J133" s="23">
        <v>0</v>
      </c>
      <c r="K133" s="23">
        <v>0</v>
      </c>
      <c r="L133" s="23">
        <v>-293.69860000000006</v>
      </c>
      <c r="M133" s="23">
        <v>-293.69860000000006</v>
      </c>
      <c r="N133" s="23">
        <v>0</v>
      </c>
      <c r="O133" s="23">
        <v>0</v>
      </c>
      <c r="P133" s="23">
        <v>0</v>
      </c>
      <c r="Q133" s="23">
        <v>0</v>
      </c>
      <c r="R133" s="55"/>
    </row>
    <row r="134" spans="1:18" s="20" customFormat="1" x14ac:dyDescent="0.15">
      <c r="A134" s="33" t="s">
        <v>151</v>
      </c>
      <c r="B134" s="23">
        <v>10</v>
      </c>
      <c r="C134" s="23">
        <v>10</v>
      </c>
      <c r="D134" s="23">
        <v>43081.126109999997</v>
      </c>
      <c r="E134" s="23">
        <v>43081.126109999997</v>
      </c>
      <c r="F134" s="23">
        <v>4036.26341</v>
      </c>
      <c r="G134" s="23">
        <v>4036.26341</v>
      </c>
      <c r="H134" s="23">
        <v>38983.251810000002</v>
      </c>
      <c r="I134" s="23">
        <v>38983.251810000002</v>
      </c>
      <c r="J134" s="23">
        <v>0</v>
      </c>
      <c r="K134" s="23">
        <v>0</v>
      </c>
      <c r="L134" s="23">
        <v>61.610889999999998</v>
      </c>
      <c r="M134" s="23">
        <v>61.610889999999998</v>
      </c>
      <c r="N134" s="23">
        <v>2</v>
      </c>
      <c r="O134" s="23">
        <v>2</v>
      </c>
      <c r="P134" s="23">
        <v>2564.4713700000002</v>
      </c>
      <c r="Q134" s="23">
        <v>2564.4713700000002</v>
      </c>
      <c r="R134" s="55"/>
    </row>
    <row r="135" spans="1:18" s="20" customFormat="1" x14ac:dyDescent="0.15">
      <c r="A135" s="33" t="s">
        <v>152</v>
      </c>
      <c r="B135" s="23">
        <v>538</v>
      </c>
      <c r="C135" s="23">
        <v>11</v>
      </c>
      <c r="D135" s="23">
        <v>447078966.66322994</v>
      </c>
      <c r="E135" s="23">
        <v>72159.363790000018</v>
      </c>
      <c r="F135" s="23">
        <v>26599044.020199995</v>
      </c>
      <c r="G135" s="23">
        <v>37874.218070000003</v>
      </c>
      <c r="H135" s="23">
        <v>461282640.11917996</v>
      </c>
      <c r="I135" s="23">
        <v>34230.873350000002</v>
      </c>
      <c r="J135" s="23">
        <v>0</v>
      </c>
      <c r="K135" s="23">
        <v>0</v>
      </c>
      <c r="L135" s="23">
        <v>-40802717.476150014</v>
      </c>
      <c r="M135" s="23">
        <v>54.272369999999995</v>
      </c>
      <c r="N135" s="23">
        <v>26</v>
      </c>
      <c r="O135" s="23">
        <v>2</v>
      </c>
      <c r="P135" s="23">
        <v>74660414.702969998</v>
      </c>
      <c r="Q135" s="23">
        <v>5722.7597400000004</v>
      </c>
      <c r="R135" s="55"/>
    </row>
    <row r="136" spans="1:18" s="20" customFormat="1" x14ac:dyDescent="0.15">
      <c r="A136" s="33" t="s">
        <v>153</v>
      </c>
      <c r="B136" s="23">
        <v>60</v>
      </c>
      <c r="C136" s="23">
        <v>30</v>
      </c>
      <c r="D136" s="23">
        <v>2060296.5884900002</v>
      </c>
      <c r="E136" s="23">
        <v>200807.11409000002</v>
      </c>
      <c r="F136" s="23">
        <v>1083481.5633700001</v>
      </c>
      <c r="G136" s="23">
        <v>11281.02383</v>
      </c>
      <c r="H136" s="23">
        <v>979748.1459</v>
      </c>
      <c r="I136" s="23">
        <v>190244.71565</v>
      </c>
      <c r="J136" s="23">
        <v>0</v>
      </c>
      <c r="K136" s="23">
        <v>0</v>
      </c>
      <c r="L136" s="23">
        <v>-2933.1207800000011</v>
      </c>
      <c r="M136" s="23">
        <v>-718.62539000000004</v>
      </c>
      <c r="N136" s="23">
        <v>2</v>
      </c>
      <c r="O136" s="23">
        <v>2</v>
      </c>
      <c r="P136" s="23">
        <v>84486.39267999999</v>
      </c>
      <c r="Q136" s="23">
        <v>84486.39267999999</v>
      </c>
      <c r="R136" s="55"/>
    </row>
    <row r="137" spans="1:18" s="20" customFormat="1" x14ac:dyDescent="0.15">
      <c r="A137" s="33" t="s">
        <v>155</v>
      </c>
      <c r="B137" s="23">
        <v>15</v>
      </c>
      <c r="C137" s="23">
        <v>14</v>
      </c>
      <c r="D137" s="23">
        <v>70699.789980000016</v>
      </c>
      <c r="E137" s="23">
        <v>70699.789980000016</v>
      </c>
      <c r="F137" s="23">
        <v>49268.458680000003</v>
      </c>
      <c r="G137" s="23">
        <v>49268.458680000003</v>
      </c>
      <c r="H137" s="23">
        <v>21499.091230000002</v>
      </c>
      <c r="I137" s="23">
        <v>21499.091230000002</v>
      </c>
      <c r="J137" s="23">
        <v>0</v>
      </c>
      <c r="K137" s="23">
        <v>0</v>
      </c>
      <c r="L137" s="23">
        <v>-67.759929999999997</v>
      </c>
      <c r="M137" s="23">
        <v>-67.759929999999997</v>
      </c>
      <c r="N137" s="23">
        <v>1</v>
      </c>
      <c r="O137" s="23">
        <v>1</v>
      </c>
      <c r="P137" s="23">
        <v>2381.2494100000004</v>
      </c>
      <c r="Q137" s="23">
        <v>2381.2494100000004</v>
      </c>
      <c r="R137" s="55"/>
    </row>
    <row r="138" spans="1:18" s="20" customFormat="1" x14ac:dyDescent="0.15">
      <c r="A138" s="33" t="s">
        <v>156</v>
      </c>
      <c r="B138" s="23">
        <v>2</v>
      </c>
      <c r="C138" s="23">
        <v>2</v>
      </c>
      <c r="D138" s="23">
        <v>3336.6312499999999</v>
      </c>
      <c r="E138" s="23">
        <v>3336.6312499999999</v>
      </c>
      <c r="F138" s="23">
        <v>8</v>
      </c>
      <c r="G138" s="23">
        <v>8</v>
      </c>
      <c r="H138" s="23">
        <v>3328.6312499999999</v>
      </c>
      <c r="I138" s="23">
        <v>3328.6312499999999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55"/>
    </row>
    <row r="139" spans="1:18" s="20" customFormat="1" x14ac:dyDescent="0.15">
      <c r="A139" s="33" t="s">
        <v>157</v>
      </c>
      <c r="B139" s="23">
        <v>2</v>
      </c>
      <c r="C139" s="23">
        <v>2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2</v>
      </c>
      <c r="O139" s="23">
        <v>2</v>
      </c>
      <c r="P139" s="23">
        <v>19541.489100000003</v>
      </c>
      <c r="Q139" s="23">
        <v>19541.489100000003</v>
      </c>
      <c r="R139" s="55"/>
    </row>
    <row r="140" spans="1:18" s="20" customFormat="1" x14ac:dyDescent="0.15">
      <c r="A140" s="33" t="s">
        <v>158</v>
      </c>
      <c r="B140" s="23">
        <v>4</v>
      </c>
      <c r="C140" s="23">
        <v>4</v>
      </c>
      <c r="D140" s="23">
        <v>-1</v>
      </c>
      <c r="E140" s="23">
        <v>-1</v>
      </c>
      <c r="F140" s="23">
        <v>-1</v>
      </c>
      <c r="G140" s="23">
        <v>-1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55"/>
    </row>
    <row r="141" spans="1:18" s="20" customFormat="1" x14ac:dyDescent="0.15">
      <c r="A141" s="33" t="s">
        <v>159</v>
      </c>
      <c r="B141" s="23">
        <v>107</v>
      </c>
      <c r="C141" s="23">
        <v>102</v>
      </c>
      <c r="D141" s="23">
        <v>573462.28584000003</v>
      </c>
      <c r="E141" s="23">
        <v>379629.67950000003</v>
      </c>
      <c r="F141" s="23">
        <v>26542.227879999999</v>
      </c>
      <c r="G141" s="23">
        <v>26421.387330000001</v>
      </c>
      <c r="H141" s="23">
        <v>547284.08808000002</v>
      </c>
      <c r="I141" s="23">
        <v>353572.32229000004</v>
      </c>
      <c r="J141" s="23">
        <v>0</v>
      </c>
      <c r="K141" s="23">
        <v>0</v>
      </c>
      <c r="L141" s="23">
        <v>-364.03012000000007</v>
      </c>
      <c r="M141" s="23">
        <v>-364.03012000000001</v>
      </c>
      <c r="N141" s="23">
        <v>8</v>
      </c>
      <c r="O141" s="23">
        <v>8</v>
      </c>
      <c r="P141" s="23">
        <v>162576.75844000001</v>
      </c>
      <c r="Q141" s="23">
        <v>162576.75844000001</v>
      </c>
      <c r="R141" s="55"/>
    </row>
    <row r="142" spans="1:18" s="20" customFormat="1" x14ac:dyDescent="0.15">
      <c r="A142" s="33" t="s">
        <v>160</v>
      </c>
      <c r="B142" s="23">
        <v>35</v>
      </c>
      <c r="C142" s="23">
        <v>33</v>
      </c>
      <c r="D142" s="23">
        <v>347765.25206000003</v>
      </c>
      <c r="E142" s="23">
        <v>193366.27304</v>
      </c>
      <c r="F142" s="23">
        <v>6261.29709</v>
      </c>
      <c r="G142" s="23">
        <v>6261.29709</v>
      </c>
      <c r="H142" s="23">
        <v>341520.47735000006</v>
      </c>
      <c r="I142" s="23">
        <v>187104.97594999999</v>
      </c>
      <c r="J142" s="23">
        <v>0</v>
      </c>
      <c r="K142" s="23">
        <v>0</v>
      </c>
      <c r="L142" s="23">
        <v>-16.522380000000002</v>
      </c>
      <c r="M142" s="23">
        <v>0</v>
      </c>
      <c r="N142" s="23">
        <v>3</v>
      </c>
      <c r="O142" s="23">
        <v>3</v>
      </c>
      <c r="P142" s="23">
        <v>29808.830979999999</v>
      </c>
      <c r="Q142" s="23">
        <v>29808.830979999999</v>
      </c>
      <c r="R142" s="55"/>
    </row>
    <row r="143" spans="1:18" s="20" customFormat="1" x14ac:dyDescent="0.15">
      <c r="A143" s="33" t="s">
        <v>161</v>
      </c>
      <c r="B143" s="23">
        <v>128</v>
      </c>
      <c r="C143" s="23">
        <v>125</v>
      </c>
      <c r="D143" s="23">
        <v>6851977.72193</v>
      </c>
      <c r="E143" s="23">
        <v>805902.42192999995</v>
      </c>
      <c r="F143" s="23">
        <v>280634.92955</v>
      </c>
      <c r="G143" s="23">
        <v>259154.92955</v>
      </c>
      <c r="H143" s="23">
        <v>6571794.6164300004</v>
      </c>
      <c r="I143" s="23">
        <v>547199.31643000001</v>
      </c>
      <c r="J143" s="23">
        <v>0</v>
      </c>
      <c r="K143" s="23">
        <v>0</v>
      </c>
      <c r="L143" s="23">
        <v>-451.82405</v>
      </c>
      <c r="M143" s="23">
        <v>-451.82405</v>
      </c>
      <c r="N143" s="23">
        <v>31</v>
      </c>
      <c r="O143" s="23">
        <v>31</v>
      </c>
      <c r="P143" s="23">
        <v>634402.37962999998</v>
      </c>
      <c r="Q143" s="23">
        <v>634402.37962999998</v>
      </c>
      <c r="R143" s="55"/>
    </row>
    <row r="144" spans="1:18" s="20" customFormat="1" x14ac:dyDescent="0.15">
      <c r="A144" s="33" t="s">
        <v>162</v>
      </c>
      <c r="B144" s="23">
        <v>49</v>
      </c>
      <c r="C144" s="23">
        <v>48</v>
      </c>
      <c r="D144" s="23">
        <v>79374.506129999994</v>
      </c>
      <c r="E144" s="23">
        <v>76733.530660000004</v>
      </c>
      <c r="F144" s="23">
        <v>5528.9538800000009</v>
      </c>
      <c r="G144" s="23">
        <v>2887.9784099999997</v>
      </c>
      <c r="H144" s="23">
        <v>73997.601309999998</v>
      </c>
      <c r="I144" s="23">
        <v>73997.601309999998</v>
      </c>
      <c r="J144" s="23">
        <v>0</v>
      </c>
      <c r="K144" s="23">
        <v>0</v>
      </c>
      <c r="L144" s="23">
        <v>-152.04906</v>
      </c>
      <c r="M144" s="23">
        <v>-152.04906</v>
      </c>
      <c r="N144" s="23">
        <v>1</v>
      </c>
      <c r="O144" s="23">
        <v>1</v>
      </c>
      <c r="P144" s="23">
        <v>4061.2501499999998</v>
      </c>
      <c r="Q144" s="23">
        <v>4061.2501499999998</v>
      </c>
      <c r="R144" s="55"/>
    </row>
    <row r="145" spans="1:18" s="20" customFormat="1" x14ac:dyDescent="0.15">
      <c r="A145" s="33" t="s">
        <v>163</v>
      </c>
      <c r="B145" s="23">
        <v>3</v>
      </c>
      <c r="C145" s="23">
        <v>3</v>
      </c>
      <c r="D145" s="23">
        <v>1107.36374</v>
      </c>
      <c r="E145" s="23">
        <v>1107.36374</v>
      </c>
      <c r="F145" s="23">
        <v>670.71569</v>
      </c>
      <c r="G145" s="23">
        <v>670.71569</v>
      </c>
      <c r="H145" s="23">
        <v>436.64805000000001</v>
      </c>
      <c r="I145" s="23">
        <v>436.64805000000001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55"/>
    </row>
    <row r="146" spans="1:18" s="20" customFormat="1" x14ac:dyDescent="0.15">
      <c r="A146" s="33" t="s">
        <v>164</v>
      </c>
      <c r="B146" s="23">
        <v>310</v>
      </c>
      <c r="C146" s="23">
        <v>309</v>
      </c>
      <c r="D146" s="23">
        <v>1332977.97783</v>
      </c>
      <c r="E146" s="23">
        <v>1332977.97783</v>
      </c>
      <c r="F146" s="23">
        <v>74757.367660000004</v>
      </c>
      <c r="G146" s="23">
        <v>74757.367660000004</v>
      </c>
      <c r="H146" s="23">
        <v>1258761.2216099999</v>
      </c>
      <c r="I146" s="23">
        <v>1258761.2216099999</v>
      </c>
      <c r="J146" s="23">
        <v>0</v>
      </c>
      <c r="K146" s="23">
        <v>0</v>
      </c>
      <c r="L146" s="23">
        <v>-540.61144000000013</v>
      </c>
      <c r="M146" s="23">
        <v>-540.6114399999999</v>
      </c>
      <c r="N146" s="23">
        <v>32</v>
      </c>
      <c r="O146" s="23">
        <v>32</v>
      </c>
      <c r="P146" s="23">
        <v>1050150.58039</v>
      </c>
      <c r="Q146" s="23">
        <v>1050150.58039</v>
      </c>
      <c r="R146" s="55"/>
    </row>
    <row r="147" spans="1:18" s="20" customFormat="1" x14ac:dyDescent="0.15">
      <c r="A147" s="33" t="s">
        <v>253</v>
      </c>
      <c r="B147" s="23">
        <v>2</v>
      </c>
      <c r="C147" s="23">
        <v>0</v>
      </c>
      <c r="D147" s="23">
        <v>878.77302000000009</v>
      </c>
      <c r="E147" s="23">
        <v>0</v>
      </c>
      <c r="F147" s="23">
        <v>0</v>
      </c>
      <c r="G147" s="23">
        <v>0</v>
      </c>
      <c r="H147" s="23">
        <v>879.68702000000008</v>
      </c>
      <c r="I147" s="23">
        <v>0</v>
      </c>
      <c r="J147" s="23">
        <v>0</v>
      </c>
      <c r="K147" s="23">
        <v>0</v>
      </c>
      <c r="L147" s="23">
        <v>-0.91400000000000003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55"/>
    </row>
    <row r="148" spans="1:18" s="20" customFormat="1" x14ac:dyDescent="0.15">
      <c r="A148" s="33" t="s">
        <v>167</v>
      </c>
      <c r="B148" s="23">
        <v>22</v>
      </c>
      <c r="C148" s="23">
        <v>22</v>
      </c>
      <c r="D148" s="23">
        <v>133857.89480000001</v>
      </c>
      <c r="E148" s="23">
        <v>133857.89480000001</v>
      </c>
      <c r="F148" s="23">
        <v>236.86158</v>
      </c>
      <c r="G148" s="23">
        <v>236.86158</v>
      </c>
      <c r="H148" s="23">
        <v>133623</v>
      </c>
      <c r="I148" s="23">
        <v>133623</v>
      </c>
      <c r="J148" s="23">
        <v>0</v>
      </c>
      <c r="K148" s="23">
        <v>0</v>
      </c>
      <c r="L148" s="23">
        <v>-1.96678</v>
      </c>
      <c r="M148" s="23">
        <v>-1.96678</v>
      </c>
      <c r="N148" s="23">
        <v>2</v>
      </c>
      <c r="O148" s="23">
        <v>2</v>
      </c>
      <c r="P148" s="23">
        <v>7044.9781600000006</v>
      </c>
      <c r="Q148" s="23">
        <v>7044.9781600000006</v>
      </c>
      <c r="R148" s="55"/>
    </row>
    <row r="149" spans="1:18" s="20" customFormat="1" x14ac:dyDescent="0.15">
      <c r="A149" s="33" t="s">
        <v>254</v>
      </c>
      <c r="B149" s="23">
        <v>1</v>
      </c>
      <c r="C149" s="23">
        <v>1</v>
      </c>
      <c r="D149" s="23">
        <v>12760.836209999999</v>
      </c>
      <c r="E149" s="23">
        <v>12760.836209999999</v>
      </c>
      <c r="F149" s="23">
        <v>149.30991</v>
      </c>
      <c r="G149" s="23">
        <v>149.30991</v>
      </c>
      <c r="H149" s="23">
        <v>12612.764999999999</v>
      </c>
      <c r="I149" s="23">
        <v>12612.764999999999</v>
      </c>
      <c r="J149" s="23">
        <v>0</v>
      </c>
      <c r="K149" s="23">
        <v>0</v>
      </c>
      <c r="L149" s="23">
        <v>-1.2387000000000001</v>
      </c>
      <c r="M149" s="23">
        <v>-1.2387000000000001</v>
      </c>
      <c r="N149" s="23">
        <v>0</v>
      </c>
      <c r="O149" s="23">
        <v>0</v>
      </c>
      <c r="P149" s="23">
        <v>0</v>
      </c>
      <c r="Q149" s="23">
        <v>0</v>
      </c>
      <c r="R149" s="55"/>
    </row>
    <row r="150" spans="1:18" s="20" customFormat="1" x14ac:dyDescent="0.15">
      <c r="A150" s="33" t="s">
        <v>168</v>
      </c>
      <c r="B150" s="23">
        <v>5</v>
      </c>
      <c r="C150" s="23">
        <v>5</v>
      </c>
      <c r="D150" s="23">
        <v>4.9281699999999997</v>
      </c>
      <c r="E150" s="23">
        <v>4.9281699999999997</v>
      </c>
      <c r="F150" s="23">
        <v>4.9281699999999997</v>
      </c>
      <c r="G150" s="23">
        <v>4.9281699999999997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55"/>
    </row>
    <row r="151" spans="1:18" s="20" customFormat="1" x14ac:dyDescent="0.15">
      <c r="A151" s="33" t="s">
        <v>169</v>
      </c>
      <c r="B151" s="23">
        <v>10</v>
      </c>
      <c r="C151" s="23">
        <v>1</v>
      </c>
      <c r="D151" s="23">
        <v>330073.31395000004</v>
      </c>
      <c r="E151" s="23">
        <v>0</v>
      </c>
      <c r="F151" s="23">
        <v>232.24770000000001</v>
      </c>
      <c r="G151" s="23">
        <v>0</v>
      </c>
      <c r="H151" s="23">
        <v>329854.07</v>
      </c>
      <c r="I151" s="23">
        <v>0</v>
      </c>
      <c r="J151" s="23">
        <v>0</v>
      </c>
      <c r="K151" s="23">
        <v>0</v>
      </c>
      <c r="L151" s="23">
        <v>-13.00375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55"/>
    </row>
    <row r="152" spans="1:18" s="20" customFormat="1" x14ac:dyDescent="0.15">
      <c r="A152" s="33" t="s">
        <v>170</v>
      </c>
      <c r="B152" s="23">
        <v>16</v>
      </c>
      <c r="C152" s="23">
        <v>15</v>
      </c>
      <c r="D152" s="23">
        <v>564302.76600000006</v>
      </c>
      <c r="E152" s="23">
        <v>563369.76600000006</v>
      </c>
      <c r="F152" s="23">
        <v>2312.5299999999997</v>
      </c>
      <c r="G152" s="23">
        <v>1379.53</v>
      </c>
      <c r="H152" s="23">
        <v>561990.23600000003</v>
      </c>
      <c r="I152" s="23">
        <v>561990.23600000003</v>
      </c>
      <c r="J152" s="23">
        <v>0</v>
      </c>
      <c r="K152" s="23">
        <v>0</v>
      </c>
      <c r="L152" s="23">
        <v>0</v>
      </c>
      <c r="M152" s="23">
        <v>0</v>
      </c>
      <c r="N152" s="23">
        <v>2</v>
      </c>
      <c r="O152" s="23">
        <v>2</v>
      </c>
      <c r="P152" s="23">
        <v>28032.178319999999</v>
      </c>
      <c r="Q152" s="23">
        <v>28032.178319999999</v>
      </c>
      <c r="R152" s="55"/>
    </row>
    <row r="153" spans="1:18" s="20" customFormat="1" x14ac:dyDescent="0.15">
      <c r="A153" s="33" t="s">
        <v>171</v>
      </c>
      <c r="B153" s="23">
        <v>95</v>
      </c>
      <c r="C153" s="23">
        <v>94</v>
      </c>
      <c r="D153" s="23">
        <v>134773.70332999999</v>
      </c>
      <c r="E153" s="23">
        <v>134127.32502999998</v>
      </c>
      <c r="F153" s="23">
        <v>37236.633160000005</v>
      </c>
      <c r="G153" s="23">
        <v>36954.937360000004</v>
      </c>
      <c r="H153" s="23">
        <v>97533.464939999991</v>
      </c>
      <c r="I153" s="23">
        <v>97168.782439999981</v>
      </c>
      <c r="J153" s="23">
        <v>0</v>
      </c>
      <c r="K153" s="23">
        <v>0</v>
      </c>
      <c r="L153" s="23">
        <v>3.605230000000871</v>
      </c>
      <c r="M153" s="23">
        <v>3.605230000000871</v>
      </c>
      <c r="N153" s="23">
        <v>11</v>
      </c>
      <c r="O153" s="23">
        <v>11</v>
      </c>
      <c r="P153" s="23">
        <v>213425.43640999997</v>
      </c>
      <c r="Q153" s="23">
        <v>213425.43640999997</v>
      </c>
      <c r="R153" s="55"/>
    </row>
    <row r="154" spans="1:18" s="20" customFormat="1" x14ac:dyDescent="0.15">
      <c r="A154" s="33" t="s">
        <v>173</v>
      </c>
      <c r="B154" s="23">
        <v>3</v>
      </c>
      <c r="C154" s="23">
        <v>3</v>
      </c>
      <c r="D154" s="23">
        <v>300</v>
      </c>
      <c r="E154" s="23">
        <v>300</v>
      </c>
      <c r="F154" s="23">
        <v>49</v>
      </c>
      <c r="G154" s="23">
        <v>49</v>
      </c>
      <c r="H154" s="23">
        <v>251</v>
      </c>
      <c r="I154" s="23">
        <v>251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55"/>
    </row>
    <row r="155" spans="1:18" s="20" customFormat="1" x14ac:dyDescent="0.15">
      <c r="A155" s="33" t="s">
        <v>174</v>
      </c>
      <c r="B155" s="23">
        <v>28</v>
      </c>
      <c r="C155" s="23">
        <v>28</v>
      </c>
      <c r="D155" s="23">
        <v>9585.0311099999999</v>
      </c>
      <c r="E155" s="23">
        <v>9585.0311099999999</v>
      </c>
      <c r="F155" s="23">
        <v>45.031109999999998</v>
      </c>
      <c r="G155" s="23">
        <v>45.031109999999998</v>
      </c>
      <c r="H155" s="23">
        <v>9539</v>
      </c>
      <c r="I155" s="23">
        <v>9539</v>
      </c>
      <c r="J155" s="23">
        <v>0</v>
      </c>
      <c r="K155" s="23">
        <v>0</v>
      </c>
      <c r="L155" s="23">
        <v>1</v>
      </c>
      <c r="M155" s="23">
        <v>1</v>
      </c>
      <c r="N155" s="23">
        <v>0</v>
      </c>
      <c r="O155" s="23">
        <v>0</v>
      </c>
      <c r="P155" s="23">
        <v>0</v>
      </c>
      <c r="Q155" s="23">
        <v>0</v>
      </c>
      <c r="R155" s="55"/>
    </row>
    <row r="156" spans="1:18" s="20" customFormat="1" x14ac:dyDescent="0.15">
      <c r="A156" s="33" t="s">
        <v>175</v>
      </c>
      <c r="B156" s="23">
        <v>14</v>
      </c>
      <c r="C156" s="23">
        <v>11</v>
      </c>
      <c r="D156" s="23">
        <v>74012.00834</v>
      </c>
      <c r="E156" s="23">
        <v>70683.167979999998</v>
      </c>
      <c r="F156" s="23">
        <v>42665.557330000003</v>
      </c>
      <c r="G156" s="23">
        <v>39335.866970000003</v>
      </c>
      <c r="H156" s="23">
        <v>31347.301009999999</v>
      </c>
      <c r="I156" s="23">
        <v>31347.301009999999</v>
      </c>
      <c r="J156" s="23">
        <v>0</v>
      </c>
      <c r="K156" s="23">
        <v>0</v>
      </c>
      <c r="L156" s="23">
        <v>-0.85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55"/>
    </row>
    <row r="157" spans="1:18" s="20" customFormat="1" x14ac:dyDescent="0.15">
      <c r="A157" s="33" t="s">
        <v>176</v>
      </c>
      <c r="B157" s="23">
        <v>185</v>
      </c>
      <c r="C157" s="23">
        <v>184</v>
      </c>
      <c r="D157" s="23">
        <v>534237.75515999994</v>
      </c>
      <c r="E157" s="23">
        <v>534237.52069999999</v>
      </c>
      <c r="F157" s="23">
        <v>114095.15938</v>
      </c>
      <c r="G157" s="23">
        <v>114094.92492</v>
      </c>
      <c r="H157" s="23">
        <v>420129.60719999997</v>
      </c>
      <c r="I157" s="23">
        <v>420129.60719999997</v>
      </c>
      <c r="J157" s="23">
        <v>0</v>
      </c>
      <c r="K157" s="23">
        <v>0</v>
      </c>
      <c r="L157" s="23">
        <v>12.988580000000001</v>
      </c>
      <c r="M157" s="23">
        <v>12.988580000000001</v>
      </c>
      <c r="N157" s="23">
        <v>23</v>
      </c>
      <c r="O157" s="23">
        <v>23</v>
      </c>
      <c r="P157" s="23">
        <v>427634.91378</v>
      </c>
      <c r="Q157" s="23">
        <v>427634.91378</v>
      </c>
      <c r="R157" s="55"/>
    </row>
    <row r="158" spans="1:18" s="20" customFormat="1" x14ac:dyDescent="0.15">
      <c r="A158" s="33" t="s">
        <v>177</v>
      </c>
      <c r="B158" s="23">
        <v>172</v>
      </c>
      <c r="C158" s="23">
        <v>172</v>
      </c>
      <c r="D158" s="23">
        <v>2700639.1172800004</v>
      </c>
      <c r="E158" s="23">
        <v>2700639.1172800004</v>
      </c>
      <c r="F158" s="23">
        <v>197235.22506</v>
      </c>
      <c r="G158" s="23">
        <v>197235.22506</v>
      </c>
      <c r="H158" s="23">
        <v>2500259.8892799998</v>
      </c>
      <c r="I158" s="23">
        <v>2500259.8892799998</v>
      </c>
      <c r="J158" s="23">
        <v>0</v>
      </c>
      <c r="K158" s="23">
        <v>0</v>
      </c>
      <c r="L158" s="23">
        <v>3144.0029400000003</v>
      </c>
      <c r="M158" s="23">
        <v>3144.0029400000003</v>
      </c>
      <c r="N158" s="23">
        <v>26</v>
      </c>
      <c r="O158" s="23">
        <v>26</v>
      </c>
      <c r="P158" s="23">
        <v>743480.33678000001</v>
      </c>
      <c r="Q158" s="23">
        <v>743480.33678000001</v>
      </c>
      <c r="R158" s="55"/>
    </row>
    <row r="159" spans="1:18" s="20" customFormat="1" x14ac:dyDescent="0.15">
      <c r="A159" s="33" t="s">
        <v>178</v>
      </c>
      <c r="B159" s="23">
        <v>3</v>
      </c>
      <c r="C159" s="23">
        <v>3</v>
      </c>
      <c r="D159" s="23">
        <v>0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55"/>
    </row>
    <row r="160" spans="1:18" s="20" customFormat="1" x14ac:dyDescent="0.15">
      <c r="A160" s="33" t="s">
        <v>179</v>
      </c>
      <c r="B160" s="23">
        <v>19</v>
      </c>
      <c r="C160" s="23">
        <v>16</v>
      </c>
      <c r="D160" s="23">
        <v>2829448.9758000001</v>
      </c>
      <c r="E160" s="23">
        <v>25200.71501</v>
      </c>
      <c r="F160" s="23">
        <v>322086.83175000001</v>
      </c>
      <c r="G160" s="23">
        <v>1635.08799</v>
      </c>
      <c r="H160" s="23">
        <v>2500541.9656500001</v>
      </c>
      <c r="I160" s="23">
        <v>23565.62702</v>
      </c>
      <c r="J160" s="23">
        <v>0</v>
      </c>
      <c r="K160" s="23">
        <v>0</v>
      </c>
      <c r="L160" s="23">
        <v>6820.1783999999998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55"/>
    </row>
    <row r="161" spans="1:18" s="20" customFormat="1" x14ac:dyDescent="0.15">
      <c r="A161" s="33" t="s">
        <v>180</v>
      </c>
      <c r="B161" s="23">
        <v>2636</v>
      </c>
      <c r="C161" s="23">
        <v>2608</v>
      </c>
      <c r="D161" s="23">
        <v>6333686.5382429995</v>
      </c>
      <c r="E161" s="23">
        <v>5205495.941153001</v>
      </c>
      <c r="F161" s="23">
        <v>779345.88383299997</v>
      </c>
      <c r="G161" s="23">
        <v>665194.38326300005</v>
      </c>
      <c r="H161" s="23">
        <v>5569817.1194700003</v>
      </c>
      <c r="I161" s="23">
        <v>4554868.50612</v>
      </c>
      <c r="J161" s="23">
        <v>0</v>
      </c>
      <c r="K161" s="23">
        <v>0</v>
      </c>
      <c r="L161" s="23">
        <v>-15476.465059999973</v>
      </c>
      <c r="M161" s="23">
        <v>-14566.948229999989</v>
      </c>
      <c r="N161" s="23">
        <v>163</v>
      </c>
      <c r="O161" s="23">
        <v>163</v>
      </c>
      <c r="P161" s="23">
        <v>4825696.8888400011</v>
      </c>
      <c r="Q161" s="23">
        <v>4825696.8888400011</v>
      </c>
      <c r="R161" s="55"/>
    </row>
    <row r="162" spans="1:18" s="20" customFormat="1" x14ac:dyDescent="0.15">
      <c r="A162" s="33" t="s">
        <v>181</v>
      </c>
      <c r="B162" s="23">
        <v>8</v>
      </c>
      <c r="C162" s="23">
        <v>8</v>
      </c>
      <c r="D162" s="23">
        <v>269.21359999999999</v>
      </c>
      <c r="E162" s="23">
        <v>269.21359999999999</v>
      </c>
      <c r="F162" s="23">
        <v>11.17653</v>
      </c>
      <c r="G162" s="23">
        <v>11.17653</v>
      </c>
      <c r="H162" s="23">
        <v>259.03706999999997</v>
      </c>
      <c r="I162" s="23">
        <v>259.03706999999997</v>
      </c>
      <c r="J162" s="23">
        <v>0</v>
      </c>
      <c r="K162" s="23">
        <v>0</v>
      </c>
      <c r="L162" s="23">
        <v>-1</v>
      </c>
      <c r="M162" s="23">
        <v>-1</v>
      </c>
      <c r="N162" s="23">
        <v>0</v>
      </c>
      <c r="O162" s="23">
        <v>0</v>
      </c>
      <c r="P162" s="23">
        <v>0</v>
      </c>
      <c r="Q162" s="23">
        <v>0</v>
      </c>
      <c r="R162" s="55"/>
    </row>
    <row r="163" spans="1:18" s="20" customFormat="1" x14ac:dyDescent="0.15">
      <c r="A163" s="33" t="s">
        <v>184</v>
      </c>
      <c r="B163" s="23">
        <v>134</v>
      </c>
      <c r="C163" s="23">
        <v>134</v>
      </c>
      <c r="D163" s="23">
        <v>240952.28781000001</v>
      </c>
      <c r="E163" s="23">
        <v>240952.28781000001</v>
      </c>
      <c r="F163" s="23">
        <v>13769.14783</v>
      </c>
      <c r="G163" s="23">
        <v>13769.14783</v>
      </c>
      <c r="H163" s="23">
        <v>227296.39486</v>
      </c>
      <c r="I163" s="23">
        <v>227296.39486</v>
      </c>
      <c r="J163" s="23">
        <v>0</v>
      </c>
      <c r="K163" s="23">
        <v>0</v>
      </c>
      <c r="L163" s="23">
        <v>-113.25487999999999</v>
      </c>
      <c r="M163" s="23">
        <v>-113.25487999999999</v>
      </c>
      <c r="N163" s="23">
        <v>5</v>
      </c>
      <c r="O163" s="23">
        <v>5</v>
      </c>
      <c r="P163" s="23">
        <v>64018.362160000004</v>
      </c>
      <c r="Q163" s="23">
        <v>64018.362160000004</v>
      </c>
      <c r="R163" s="55"/>
    </row>
    <row r="164" spans="1:18" s="20" customFormat="1" x14ac:dyDescent="0.15">
      <c r="A164" s="33" t="s">
        <v>186</v>
      </c>
      <c r="B164" s="23">
        <v>1219</v>
      </c>
      <c r="C164" s="23">
        <v>1209</v>
      </c>
      <c r="D164" s="23">
        <v>20580739.997310001</v>
      </c>
      <c r="E164" s="23">
        <v>139041.40938</v>
      </c>
      <c r="F164" s="23">
        <v>11477.435170000001</v>
      </c>
      <c r="G164" s="23">
        <v>11259.847239999999</v>
      </c>
      <c r="H164" s="23">
        <v>20569397.81766</v>
      </c>
      <c r="I164" s="23">
        <v>127916.81766</v>
      </c>
      <c r="J164" s="23">
        <v>0</v>
      </c>
      <c r="K164" s="23">
        <v>0</v>
      </c>
      <c r="L164" s="23">
        <v>-135.25552000000025</v>
      </c>
      <c r="M164" s="23">
        <v>-135.25552000000025</v>
      </c>
      <c r="N164" s="23">
        <v>12</v>
      </c>
      <c r="O164" s="23">
        <v>12</v>
      </c>
      <c r="P164" s="23">
        <v>92029.458520000015</v>
      </c>
      <c r="Q164" s="23">
        <v>92029.458520000015</v>
      </c>
      <c r="R164" s="55"/>
    </row>
    <row r="165" spans="1:18" s="20" customFormat="1" x14ac:dyDescent="0.15">
      <c r="A165" s="33" t="s">
        <v>188</v>
      </c>
      <c r="B165" s="23">
        <v>292</v>
      </c>
      <c r="C165" s="23">
        <v>284</v>
      </c>
      <c r="D165" s="23">
        <v>1670380.73074</v>
      </c>
      <c r="E165" s="23">
        <v>1289866.7281500001</v>
      </c>
      <c r="F165" s="23">
        <v>99662.002779999995</v>
      </c>
      <c r="G165" s="23">
        <v>89435.460189999998</v>
      </c>
      <c r="H165" s="23">
        <v>1570896.4834</v>
      </c>
      <c r="I165" s="23">
        <v>1200609.0234000001</v>
      </c>
      <c r="J165" s="23">
        <v>0</v>
      </c>
      <c r="K165" s="23">
        <v>0</v>
      </c>
      <c r="L165" s="23">
        <v>-177.75544000000008</v>
      </c>
      <c r="M165" s="23">
        <v>-177.75543999999996</v>
      </c>
      <c r="N165" s="23">
        <v>27</v>
      </c>
      <c r="O165" s="23">
        <v>27</v>
      </c>
      <c r="P165" s="23">
        <v>300540.90385999996</v>
      </c>
      <c r="Q165" s="23">
        <v>300540.90385999996</v>
      </c>
      <c r="R165" s="55"/>
    </row>
    <row r="166" spans="1:18" s="20" customFormat="1" x14ac:dyDescent="0.15">
      <c r="A166" s="33" t="s">
        <v>189</v>
      </c>
      <c r="B166" s="23">
        <v>3</v>
      </c>
      <c r="C166" s="23">
        <v>0</v>
      </c>
      <c r="D166" s="23">
        <v>6606528.8190399995</v>
      </c>
      <c r="E166" s="23">
        <v>0</v>
      </c>
      <c r="F166" s="23">
        <v>236529.92559</v>
      </c>
      <c r="G166" s="23">
        <v>0</v>
      </c>
      <c r="H166" s="23">
        <v>6369998.8934499994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55"/>
    </row>
    <row r="167" spans="1:18" s="20" customFormat="1" x14ac:dyDescent="0.15">
      <c r="A167" s="33" t="s">
        <v>190</v>
      </c>
      <c r="B167" s="23">
        <v>173</v>
      </c>
      <c r="C167" s="23">
        <v>170</v>
      </c>
      <c r="D167" s="23">
        <v>255645.61738999997</v>
      </c>
      <c r="E167" s="23">
        <v>211734.77695999999</v>
      </c>
      <c r="F167" s="23">
        <v>40948.186279999994</v>
      </c>
      <c r="G167" s="23">
        <v>17979.585849999999</v>
      </c>
      <c r="H167" s="23">
        <v>214708.08202999999</v>
      </c>
      <c r="I167" s="23">
        <v>193765.84203</v>
      </c>
      <c r="J167" s="23">
        <v>0</v>
      </c>
      <c r="K167" s="23">
        <v>0</v>
      </c>
      <c r="L167" s="23">
        <v>-10.650919999999999</v>
      </c>
      <c r="M167" s="23">
        <v>-10.650919999999999</v>
      </c>
      <c r="N167" s="23">
        <v>18</v>
      </c>
      <c r="O167" s="23">
        <v>18</v>
      </c>
      <c r="P167" s="23">
        <v>128804.73105999999</v>
      </c>
      <c r="Q167" s="23">
        <v>128804.73105999999</v>
      </c>
      <c r="R167" s="55"/>
    </row>
    <row r="168" spans="1:18" s="20" customFormat="1" x14ac:dyDescent="0.15">
      <c r="A168" s="33" t="s">
        <v>191</v>
      </c>
      <c r="B168" s="23">
        <v>13</v>
      </c>
      <c r="C168" s="23">
        <v>4</v>
      </c>
      <c r="D168" s="23">
        <v>714582.62586999999</v>
      </c>
      <c r="E168" s="23">
        <v>8595.2000000000007</v>
      </c>
      <c r="F168" s="23">
        <v>51702.205889999997</v>
      </c>
      <c r="G168" s="23">
        <v>212</v>
      </c>
      <c r="H168" s="23">
        <v>631767.81068999995</v>
      </c>
      <c r="I168" s="23">
        <v>8383.2000000000007</v>
      </c>
      <c r="J168" s="23">
        <v>0</v>
      </c>
      <c r="K168" s="23">
        <v>0</v>
      </c>
      <c r="L168" s="23">
        <v>31112.60929</v>
      </c>
      <c r="M168" s="23">
        <v>0</v>
      </c>
      <c r="N168" s="23">
        <v>3</v>
      </c>
      <c r="O168" s="23">
        <v>0</v>
      </c>
      <c r="P168" s="23">
        <v>743507.08241999999</v>
      </c>
      <c r="Q168" s="23">
        <v>0</v>
      </c>
      <c r="R168" s="55"/>
    </row>
    <row r="169" spans="1:18" s="20" customFormat="1" x14ac:dyDescent="0.15">
      <c r="A169" s="33" t="s">
        <v>192</v>
      </c>
      <c r="B169" s="23">
        <v>4</v>
      </c>
      <c r="C169" s="23">
        <v>4</v>
      </c>
      <c r="D169" s="23">
        <v>59</v>
      </c>
      <c r="E169" s="23">
        <v>59</v>
      </c>
      <c r="F169" s="23">
        <v>0</v>
      </c>
      <c r="G169" s="23">
        <v>0</v>
      </c>
      <c r="H169" s="23">
        <v>59</v>
      </c>
      <c r="I169" s="23">
        <v>59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55"/>
    </row>
    <row r="170" spans="1:18" s="20" customFormat="1" x14ac:dyDescent="0.15">
      <c r="A170" s="33" t="s">
        <v>194</v>
      </c>
      <c r="B170" s="23">
        <v>5</v>
      </c>
      <c r="C170" s="23">
        <v>5</v>
      </c>
      <c r="D170" s="23">
        <v>40594</v>
      </c>
      <c r="E170" s="23">
        <v>40594</v>
      </c>
      <c r="F170" s="23">
        <v>129</v>
      </c>
      <c r="G170" s="23">
        <v>129</v>
      </c>
      <c r="H170" s="23">
        <v>40465</v>
      </c>
      <c r="I170" s="23">
        <v>40465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55"/>
    </row>
    <row r="171" spans="1:18" s="20" customFormat="1" x14ac:dyDescent="0.15">
      <c r="A171" s="33" t="s">
        <v>195</v>
      </c>
      <c r="B171" s="23">
        <v>5</v>
      </c>
      <c r="C171" s="23">
        <v>5</v>
      </c>
      <c r="D171" s="23">
        <v>1765.5035499999999</v>
      </c>
      <c r="E171" s="23">
        <v>1765.5035499999999</v>
      </c>
      <c r="F171" s="23">
        <v>79.503550000000004</v>
      </c>
      <c r="G171" s="23">
        <v>79.503550000000004</v>
      </c>
      <c r="H171" s="23">
        <v>1686</v>
      </c>
      <c r="I171" s="23">
        <v>1686</v>
      </c>
      <c r="J171" s="23">
        <v>0</v>
      </c>
      <c r="K171" s="23">
        <v>0</v>
      </c>
      <c r="L171" s="23">
        <v>0</v>
      </c>
      <c r="M171" s="23">
        <v>0</v>
      </c>
      <c r="N171" s="23">
        <v>1</v>
      </c>
      <c r="O171" s="23">
        <v>1</v>
      </c>
      <c r="P171" s="23">
        <v>1448.17542</v>
      </c>
      <c r="Q171" s="23">
        <v>1448.17542</v>
      </c>
      <c r="R171" s="55"/>
    </row>
    <row r="172" spans="1:18" s="20" customFormat="1" x14ac:dyDescent="0.15">
      <c r="A172" s="33" t="s">
        <v>196</v>
      </c>
      <c r="B172" s="23">
        <v>311</v>
      </c>
      <c r="C172" s="23">
        <v>305</v>
      </c>
      <c r="D172" s="23">
        <v>439442.93829000002</v>
      </c>
      <c r="E172" s="23">
        <v>439394.23531999998</v>
      </c>
      <c r="F172" s="23">
        <v>13070.065259999999</v>
      </c>
      <c r="G172" s="23">
        <v>13021.362290000001</v>
      </c>
      <c r="H172" s="23">
        <v>425835.549</v>
      </c>
      <c r="I172" s="23">
        <v>425835.549</v>
      </c>
      <c r="J172" s="23">
        <v>0</v>
      </c>
      <c r="K172" s="23">
        <v>0</v>
      </c>
      <c r="L172" s="23">
        <v>537.32402999999999</v>
      </c>
      <c r="M172" s="23">
        <v>537.32402999999999</v>
      </c>
      <c r="N172" s="23">
        <v>6</v>
      </c>
      <c r="O172" s="23">
        <v>6</v>
      </c>
      <c r="P172" s="23">
        <v>40840.722740000005</v>
      </c>
      <c r="Q172" s="23">
        <v>40840.722740000005</v>
      </c>
      <c r="R172" s="55"/>
    </row>
    <row r="173" spans="1:18" s="20" customFormat="1" x14ac:dyDescent="0.15">
      <c r="A173" s="33" t="s">
        <v>197</v>
      </c>
      <c r="B173" s="23">
        <v>7</v>
      </c>
      <c r="C173" s="23">
        <v>7</v>
      </c>
      <c r="D173" s="23">
        <v>3747.9650000000001</v>
      </c>
      <c r="E173" s="23">
        <v>3747.9650000000001</v>
      </c>
      <c r="F173" s="23">
        <v>5.9649999999999999</v>
      </c>
      <c r="G173" s="23">
        <v>5.9649999999999999</v>
      </c>
      <c r="H173" s="23">
        <v>3742</v>
      </c>
      <c r="I173" s="23">
        <v>3742</v>
      </c>
      <c r="J173" s="23">
        <v>0</v>
      </c>
      <c r="K173" s="23">
        <v>0</v>
      </c>
      <c r="L173" s="23">
        <v>0</v>
      </c>
      <c r="M173" s="23">
        <v>0</v>
      </c>
      <c r="N173" s="23">
        <v>2</v>
      </c>
      <c r="O173" s="23">
        <v>2</v>
      </c>
      <c r="P173" s="23">
        <v>7416.6012499999997</v>
      </c>
      <c r="Q173" s="23">
        <v>7416.6012499999997</v>
      </c>
      <c r="R173" s="55"/>
    </row>
    <row r="174" spans="1:18" s="20" customFormat="1" x14ac:dyDescent="0.15">
      <c r="A174" s="33" t="s">
        <v>201</v>
      </c>
      <c r="B174" s="23">
        <v>36</v>
      </c>
      <c r="C174" s="23">
        <v>31</v>
      </c>
      <c r="D174" s="23">
        <v>10269623.222240001</v>
      </c>
      <c r="E174" s="23">
        <v>256758.99371000001</v>
      </c>
      <c r="F174" s="23">
        <v>202769.17165</v>
      </c>
      <c r="G174" s="23">
        <v>71585.78413</v>
      </c>
      <c r="H174" s="23">
        <v>10066854.62101</v>
      </c>
      <c r="I174" s="23">
        <v>185173.78</v>
      </c>
      <c r="J174" s="23">
        <v>0</v>
      </c>
      <c r="K174" s="23">
        <v>0</v>
      </c>
      <c r="L174" s="23">
        <v>-0.57041999999999993</v>
      </c>
      <c r="M174" s="23">
        <v>-0.57041999999999993</v>
      </c>
      <c r="N174" s="23">
        <v>4</v>
      </c>
      <c r="O174" s="23">
        <v>2</v>
      </c>
      <c r="P174" s="23">
        <v>7831.3179600000003</v>
      </c>
      <c r="Q174" s="23">
        <v>7831.3179600000003</v>
      </c>
      <c r="R174" s="55"/>
    </row>
    <row r="175" spans="1:18" s="20" customFormat="1" x14ac:dyDescent="0.15">
      <c r="A175" s="33" t="s">
        <v>204</v>
      </c>
      <c r="B175" s="23">
        <v>4</v>
      </c>
      <c r="C175" s="23">
        <v>4</v>
      </c>
      <c r="D175" s="23">
        <v>9666.8900000000012</v>
      </c>
      <c r="E175" s="23">
        <v>9666.8900000000012</v>
      </c>
      <c r="F175" s="23">
        <v>12.45</v>
      </c>
      <c r="G175" s="23">
        <v>12.45</v>
      </c>
      <c r="H175" s="23">
        <v>9654.5400000000009</v>
      </c>
      <c r="I175" s="23">
        <v>9654.5400000000009</v>
      </c>
      <c r="J175" s="23">
        <v>0</v>
      </c>
      <c r="K175" s="23">
        <v>0</v>
      </c>
      <c r="L175" s="23">
        <v>-0.1</v>
      </c>
      <c r="M175" s="23">
        <v>-0.1</v>
      </c>
      <c r="N175" s="23">
        <v>0</v>
      </c>
      <c r="O175" s="23">
        <v>0</v>
      </c>
      <c r="P175" s="23">
        <v>0</v>
      </c>
      <c r="Q175" s="23">
        <v>0</v>
      </c>
      <c r="R175" s="55"/>
    </row>
    <row r="176" spans="1:18" s="20" customFormat="1" x14ac:dyDescent="0.15">
      <c r="A176" s="33" t="s">
        <v>206</v>
      </c>
      <c r="B176" s="23">
        <v>7</v>
      </c>
      <c r="C176" s="23">
        <v>7</v>
      </c>
      <c r="D176" s="23">
        <v>27693.933000000001</v>
      </c>
      <c r="E176" s="23">
        <v>27693.933000000001</v>
      </c>
      <c r="F176" s="23">
        <v>4413.933</v>
      </c>
      <c r="G176" s="23">
        <v>4413.933</v>
      </c>
      <c r="H176" s="23">
        <v>23280</v>
      </c>
      <c r="I176" s="23">
        <v>23280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55"/>
    </row>
    <row r="177" spans="1:18" s="20" customFormat="1" x14ac:dyDescent="0.15">
      <c r="A177" s="33" t="s">
        <v>207</v>
      </c>
      <c r="B177" s="23">
        <v>5</v>
      </c>
      <c r="C177" s="23">
        <v>5</v>
      </c>
      <c r="D177" s="23">
        <v>664</v>
      </c>
      <c r="E177" s="23">
        <v>664</v>
      </c>
      <c r="F177" s="23">
        <v>52</v>
      </c>
      <c r="G177" s="23">
        <v>52</v>
      </c>
      <c r="H177" s="23">
        <v>612</v>
      </c>
      <c r="I177" s="23">
        <v>612</v>
      </c>
      <c r="J177" s="23">
        <v>0</v>
      </c>
      <c r="K177" s="23">
        <v>0</v>
      </c>
      <c r="L177" s="23">
        <v>0</v>
      </c>
      <c r="M177" s="23">
        <v>0</v>
      </c>
      <c r="N177" s="23">
        <v>1</v>
      </c>
      <c r="O177" s="23">
        <v>1</v>
      </c>
      <c r="P177" s="23">
        <v>18.436019999999999</v>
      </c>
      <c r="Q177" s="23">
        <v>18.436019999999999</v>
      </c>
      <c r="R177" s="55"/>
    </row>
    <row r="178" spans="1:18" s="20" customFormat="1" x14ac:dyDescent="0.15">
      <c r="A178" s="33" t="s">
        <v>208</v>
      </c>
      <c r="B178" s="23">
        <v>5</v>
      </c>
      <c r="C178" s="23">
        <v>0</v>
      </c>
      <c r="D178" s="23">
        <v>661390.54512000002</v>
      </c>
      <c r="E178" s="23">
        <v>0</v>
      </c>
      <c r="F178" s="23">
        <v>2087.8338200000003</v>
      </c>
      <c r="G178" s="23">
        <v>0</v>
      </c>
      <c r="H178" s="23">
        <v>659303.16130000004</v>
      </c>
      <c r="I178" s="23">
        <v>0</v>
      </c>
      <c r="J178" s="23">
        <v>0</v>
      </c>
      <c r="K178" s="23">
        <v>0</v>
      </c>
      <c r="L178" s="23">
        <v>-0.45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55"/>
    </row>
    <row r="179" spans="1:18" s="20" customFormat="1" x14ac:dyDescent="0.15">
      <c r="A179" s="33" t="s">
        <v>210</v>
      </c>
      <c r="B179" s="23">
        <v>8</v>
      </c>
      <c r="C179" s="23">
        <v>8</v>
      </c>
      <c r="D179" s="23">
        <v>42425.644</v>
      </c>
      <c r="E179" s="23">
        <v>42425.644</v>
      </c>
      <c r="F179" s="23">
        <v>7401.0240400000002</v>
      </c>
      <c r="G179" s="23">
        <v>7401.0240400000002</v>
      </c>
      <c r="H179" s="23">
        <v>34996.619559999999</v>
      </c>
      <c r="I179" s="23">
        <v>34996.619559999999</v>
      </c>
      <c r="J179" s="23">
        <v>0</v>
      </c>
      <c r="K179" s="23">
        <v>0</v>
      </c>
      <c r="L179" s="23">
        <v>28.000399999999999</v>
      </c>
      <c r="M179" s="23">
        <v>28.000399999999999</v>
      </c>
      <c r="N179" s="23">
        <v>0</v>
      </c>
      <c r="O179" s="23">
        <v>0</v>
      </c>
      <c r="P179" s="23">
        <v>0</v>
      </c>
      <c r="Q179" s="23">
        <v>0</v>
      </c>
      <c r="R179" s="55"/>
    </row>
    <row r="180" spans="1:18" s="20" customFormat="1" x14ac:dyDescent="0.15">
      <c r="A180" s="33" t="s">
        <v>212</v>
      </c>
      <c r="B180" s="23">
        <v>40</v>
      </c>
      <c r="C180" s="23">
        <v>38</v>
      </c>
      <c r="D180" s="23">
        <v>150077.85078936</v>
      </c>
      <c r="E180" s="23">
        <v>70754.477089359993</v>
      </c>
      <c r="F180" s="23">
        <v>23860.820269360007</v>
      </c>
      <c r="G180" s="23">
        <v>1613.17396936</v>
      </c>
      <c r="H180" s="23">
        <v>117968.04921999999</v>
      </c>
      <c r="I180" s="23">
        <v>69645.937819999992</v>
      </c>
      <c r="J180" s="23">
        <v>0</v>
      </c>
      <c r="K180" s="23">
        <v>0</v>
      </c>
      <c r="L180" s="23">
        <v>8248.9813000000013</v>
      </c>
      <c r="M180" s="23">
        <v>-504.63469999999995</v>
      </c>
      <c r="N180" s="23">
        <v>5</v>
      </c>
      <c r="O180" s="23">
        <v>5</v>
      </c>
      <c r="P180" s="23">
        <v>13404.58437</v>
      </c>
      <c r="Q180" s="23">
        <v>13404.58437</v>
      </c>
      <c r="R180" s="55"/>
    </row>
    <row r="181" spans="1:18" s="20" customFormat="1" x14ac:dyDescent="0.15">
      <c r="A181" s="33" t="s">
        <v>213</v>
      </c>
      <c r="B181" s="23">
        <v>5</v>
      </c>
      <c r="C181" s="23">
        <v>5</v>
      </c>
      <c r="D181" s="23">
        <v>42628.411220000002</v>
      </c>
      <c r="E181" s="23">
        <v>42628.411220000002</v>
      </c>
      <c r="F181" s="23">
        <v>-1903.0474199999999</v>
      </c>
      <c r="G181" s="23">
        <v>-1903.0474199999999</v>
      </c>
      <c r="H181" s="23">
        <v>44535.696530000001</v>
      </c>
      <c r="I181" s="23">
        <v>44535.696530000001</v>
      </c>
      <c r="J181" s="23">
        <v>0</v>
      </c>
      <c r="K181" s="23">
        <v>0</v>
      </c>
      <c r="L181" s="23">
        <v>-4.2378900000000002</v>
      </c>
      <c r="M181" s="23">
        <v>-4.2378900000000002</v>
      </c>
      <c r="N181" s="23">
        <v>0</v>
      </c>
      <c r="O181" s="23">
        <v>0</v>
      </c>
      <c r="P181" s="23">
        <v>0</v>
      </c>
      <c r="Q181" s="23">
        <v>0</v>
      </c>
      <c r="R181" s="55"/>
    </row>
    <row r="182" spans="1:18" s="20" customFormat="1" x14ac:dyDescent="0.15">
      <c r="A182" s="33" t="s">
        <v>214</v>
      </c>
      <c r="B182" s="23">
        <v>7</v>
      </c>
      <c r="C182" s="23">
        <v>7</v>
      </c>
      <c r="D182" s="23">
        <v>139952.8033</v>
      </c>
      <c r="E182" s="23">
        <v>139952.8033</v>
      </c>
      <c r="F182" s="23">
        <v>15091.28429</v>
      </c>
      <c r="G182" s="23">
        <v>15091.28429</v>
      </c>
      <c r="H182" s="23">
        <v>124861.51901</v>
      </c>
      <c r="I182" s="23">
        <v>124861.51901</v>
      </c>
      <c r="J182" s="23">
        <v>0</v>
      </c>
      <c r="K182" s="23">
        <v>0</v>
      </c>
      <c r="L182" s="23">
        <v>0</v>
      </c>
      <c r="M182" s="23">
        <v>0</v>
      </c>
      <c r="N182" s="23">
        <v>2</v>
      </c>
      <c r="O182" s="23">
        <v>2</v>
      </c>
      <c r="P182" s="23">
        <v>492536.83276999998</v>
      </c>
      <c r="Q182" s="23">
        <v>492536.83276999998</v>
      </c>
      <c r="R182" s="55"/>
    </row>
    <row r="183" spans="1:18" s="20" customFormat="1" x14ac:dyDescent="0.15">
      <c r="A183" s="33" t="s">
        <v>255</v>
      </c>
      <c r="B183" s="23">
        <v>2</v>
      </c>
      <c r="C183" s="23">
        <v>0</v>
      </c>
      <c r="D183" s="23">
        <v>31024.819339999998</v>
      </c>
      <c r="E183" s="23">
        <v>0</v>
      </c>
      <c r="F183" s="23">
        <v>31146.401249999999</v>
      </c>
      <c r="G183" s="23">
        <v>0</v>
      </c>
      <c r="H183" s="23">
        <v>1E-3</v>
      </c>
      <c r="I183" s="23">
        <v>0</v>
      </c>
      <c r="J183" s="23">
        <v>0</v>
      </c>
      <c r="K183" s="23">
        <v>0</v>
      </c>
      <c r="L183" s="23">
        <v>-121.58291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55"/>
    </row>
    <row r="184" spans="1:18" s="20" customFormat="1" x14ac:dyDescent="0.15">
      <c r="A184" s="33" t="s">
        <v>218</v>
      </c>
      <c r="B184" s="23">
        <v>83</v>
      </c>
      <c r="C184" s="23">
        <v>81</v>
      </c>
      <c r="D184" s="23">
        <v>129626.57733</v>
      </c>
      <c r="E184" s="23">
        <v>129613.49158999999</v>
      </c>
      <c r="F184" s="23">
        <v>18838.594750000004</v>
      </c>
      <c r="G184" s="23">
        <v>18825.389010000003</v>
      </c>
      <c r="H184" s="23">
        <v>110818.16185999999</v>
      </c>
      <c r="I184" s="23">
        <v>110818.16185999999</v>
      </c>
      <c r="J184" s="23">
        <v>0</v>
      </c>
      <c r="K184" s="23">
        <v>0</v>
      </c>
      <c r="L184" s="23">
        <v>-30.179279999999782</v>
      </c>
      <c r="M184" s="23">
        <v>-30.059279999999781</v>
      </c>
      <c r="N184" s="23">
        <v>18</v>
      </c>
      <c r="O184" s="23">
        <v>18</v>
      </c>
      <c r="P184" s="23">
        <v>411992.36301000003</v>
      </c>
      <c r="Q184" s="23">
        <v>411992.36301000003</v>
      </c>
      <c r="R184" s="55"/>
    </row>
    <row r="185" spans="1:18" s="20" customFormat="1" x14ac:dyDescent="0.15">
      <c r="A185" s="33" t="s">
        <v>219</v>
      </c>
      <c r="B185" s="23">
        <v>13</v>
      </c>
      <c r="C185" s="23">
        <v>0</v>
      </c>
      <c r="D185" s="23">
        <v>11877010.799089998</v>
      </c>
      <c r="E185" s="23">
        <v>0</v>
      </c>
      <c r="F185" s="23">
        <v>46023.556929999999</v>
      </c>
      <c r="G185" s="23">
        <v>0</v>
      </c>
      <c r="H185" s="23">
        <v>11166209.697860001</v>
      </c>
      <c r="I185" s="23">
        <v>0</v>
      </c>
      <c r="J185" s="23">
        <v>0</v>
      </c>
      <c r="K185" s="23">
        <v>0</v>
      </c>
      <c r="L185" s="23">
        <v>664777.54429999983</v>
      </c>
      <c r="M185" s="23">
        <v>0</v>
      </c>
      <c r="N185" s="23">
        <v>1</v>
      </c>
      <c r="O185" s="23">
        <v>0</v>
      </c>
      <c r="P185" s="23">
        <v>2062</v>
      </c>
      <c r="Q185" s="23">
        <v>0</v>
      </c>
      <c r="R185" s="55"/>
    </row>
    <row r="186" spans="1:18" s="20" customFormat="1" x14ac:dyDescent="0.15">
      <c r="A186" s="33" t="s">
        <v>220</v>
      </c>
      <c r="B186" s="23">
        <v>10</v>
      </c>
      <c r="C186" s="23">
        <v>4</v>
      </c>
      <c r="D186" s="23">
        <v>6886780.42184</v>
      </c>
      <c r="E186" s="23">
        <v>250087.39409000002</v>
      </c>
      <c r="F186" s="23">
        <v>142230.79175</v>
      </c>
      <c r="G186" s="23">
        <v>103596.78796</v>
      </c>
      <c r="H186" s="23">
        <v>6744549.6300900001</v>
      </c>
      <c r="I186" s="23">
        <v>146490.60613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55"/>
    </row>
    <row r="187" spans="1:18" s="20" customFormat="1" x14ac:dyDescent="0.15">
      <c r="A187" s="33" t="s">
        <v>221</v>
      </c>
      <c r="B187" s="23">
        <v>17</v>
      </c>
      <c r="C187" s="23">
        <v>16</v>
      </c>
      <c r="D187" s="23">
        <v>120724.95183999999</v>
      </c>
      <c r="E187" s="23">
        <v>72296.065820000003</v>
      </c>
      <c r="F187" s="23">
        <v>916.81941999999992</v>
      </c>
      <c r="G187" s="23">
        <v>532.21433000000002</v>
      </c>
      <c r="H187" s="23">
        <v>119808.13707</v>
      </c>
      <c r="I187" s="23">
        <v>71763.856140000004</v>
      </c>
      <c r="J187" s="23">
        <v>0</v>
      </c>
      <c r="K187" s="23">
        <v>0</v>
      </c>
      <c r="L187" s="23">
        <v>-4.6500000000000057E-3</v>
      </c>
      <c r="M187" s="23">
        <v>-4.6500000000000057E-3</v>
      </c>
      <c r="N187" s="23">
        <v>0</v>
      </c>
      <c r="O187" s="23">
        <v>0</v>
      </c>
      <c r="P187" s="23">
        <v>0</v>
      </c>
      <c r="Q187" s="23">
        <v>0</v>
      </c>
      <c r="R187" s="55"/>
    </row>
    <row r="188" spans="1:18" s="20" customFormat="1" x14ac:dyDescent="0.15">
      <c r="A188" s="33" t="s">
        <v>222</v>
      </c>
      <c r="B188" s="23">
        <v>69</v>
      </c>
      <c r="C188" s="23">
        <v>68</v>
      </c>
      <c r="D188" s="23">
        <v>11415.16358</v>
      </c>
      <c r="E188" s="23">
        <v>11415.16358</v>
      </c>
      <c r="F188" s="23">
        <v>9028.0449499999995</v>
      </c>
      <c r="G188" s="23">
        <v>9028.0449499999995</v>
      </c>
      <c r="H188" s="23">
        <v>2422.1186299999999</v>
      </c>
      <c r="I188" s="23">
        <v>2422.1186299999999</v>
      </c>
      <c r="J188" s="23">
        <v>0</v>
      </c>
      <c r="K188" s="23">
        <v>0</v>
      </c>
      <c r="L188" s="23">
        <v>-35</v>
      </c>
      <c r="M188" s="23">
        <v>-35</v>
      </c>
      <c r="N188" s="23">
        <v>12</v>
      </c>
      <c r="O188" s="23">
        <v>12</v>
      </c>
      <c r="P188" s="23">
        <v>69357.534759999995</v>
      </c>
      <c r="Q188" s="23">
        <v>69357.53476000001</v>
      </c>
      <c r="R188" s="55"/>
    </row>
    <row r="189" spans="1:18" s="20" customFormat="1" x14ac:dyDescent="0.15">
      <c r="A189" s="33" t="s">
        <v>223</v>
      </c>
      <c r="B189" s="23">
        <v>14</v>
      </c>
      <c r="C189" s="23">
        <v>13</v>
      </c>
      <c r="D189" s="23">
        <v>15567.299199999999</v>
      </c>
      <c r="E189" s="23">
        <v>15566.65979</v>
      </c>
      <c r="F189" s="23">
        <v>10910.99475</v>
      </c>
      <c r="G189" s="23">
        <v>10910.35534</v>
      </c>
      <c r="H189" s="23">
        <v>4656.3044499999996</v>
      </c>
      <c r="I189" s="23">
        <v>4656.3044499999996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55"/>
    </row>
    <row r="190" spans="1:18" s="20" customFormat="1" x14ac:dyDescent="0.15">
      <c r="A190" s="33" t="s">
        <v>225</v>
      </c>
      <c r="B190" s="23">
        <v>4</v>
      </c>
      <c r="C190" s="23">
        <v>4</v>
      </c>
      <c r="D190" s="23">
        <v>105.97311999999999</v>
      </c>
      <c r="E190" s="23">
        <v>105.97311999999999</v>
      </c>
      <c r="F190" s="23">
        <v>106.13916999999999</v>
      </c>
      <c r="G190" s="23">
        <v>106.13916999999999</v>
      </c>
      <c r="H190" s="23">
        <v>0</v>
      </c>
      <c r="I190" s="23">
        <v>0</v>
      </c>
      <c r="J190" s="23">
        <v>0</v>
      </c>
      <c r="K190" s="23">
        <v>0</v>
      </c>
      <c r="L190" s="23">
        <v>-0.16605</v>
      </c>
      <c r="M190" s="23">
        <v>-0.16605</v>
      </c>
      <c r="N190" s="23">
        <v>0</v>
      </c>
      <c r="O190" s="23">
        <v>0</v>
      </c>
      <c r="P190" s="23">
        <v>0</v>
      </c>
      <c r="Q190" s="23">
        <v>0</v>
      </c>
      <c r="R190" s="55"/>
    </row>
    <row r="191" spans="1:18" s="20" customFormat="1" x14ac:dyDescent="0.15">
      <c r="A191" s="33" t="s">
        <v>226</v>
      </c>
      <c r="B191" s="23">
        <v>20</v>
      </c>
      <c r="C191" s="23">
        <v>20</v>
      </c>
      <c r="D191" s="23">
        <v>32580.876219999998</v>
      </c>
      <c r="E191" s="23">
        <v>32580.876219999998</v>
      </c>
      <c r="F191" s="23">
        <v>4876.730880000001</v>
      </c>
      <c r="G191" s="23">
        <v>4876.730880000001</v>
      </c>
      <c r="H191" s="23">
        <v>27773.84993</v>
      </c>
      <c r="I191" s="23">
        <v>27773.84993</v>
      </c>
      <c r="J191" s="23">
        <v>0</v>
      </c>
      <c r="K191" s="23">
        <v>0</v>
      </c>
      <c r="L191" s="23">
        <v>-69.704589999999854</v>
      </c>
      <c r="M191" s="23">
        <v>-69.704589999999854</v>
      </c>
      <c r="N191" s="23">
        <v>6</v>
      </c>
      <c r="O191" s="23">
        <v>6</v>
      </c>
      <c r="P191" s="23">
        <v>61931.626920000002</v>
      </c>
      <c r="Q191" s="23">
        <v>61931.626920000002</v>
      </c>
      <c r="R191" s="55"/>
    </row>
    <row r="192" spans="1:18" s="20" customFormat="1" x14ac:dyDescent="0.15">
      <c r="A192" s="33" t="s">
        <v>256</v>
      </c>
      <c r="B192" s="23">
        <v>1</v>
      </c>
      <c r="C192" s="23">
        <v>1</v>
      </c>
      <c r="D192" s="23">
        <v>0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55"/>
    </row>
    <row r="193" spans="1:18" s="20" customFormat="1" x14ac:dyDescent="0.15">
      <c r="A193" s="33" t="s">
        <v>228</v>
      </c>
      <c r="B193" s="23">
        <v>16</v>
      </c>
      <c r="C193" s="23">
        <v>16</v>
      </c>
      <c r="D193" s="23">
        <v>19170.02245</v>
      </c>
      <c r="E193" s="23">
        <v>19170.02245</v>
      </c>
      <c r="F193" s="23">
        <v>2941.9132099999997</v>
      </c>
      <c r="G193" s="23">
        <v>2941.9132099999997</v>
      </c>
      <c r="H193" s="23">
        <v>16228.10924</v>
      </c>
      <c r="I193" s="23">
        <v>16228.10924</v>
      </c>
      <c r="J193" s="23">
        <v>0</v>
      </c>
      <c r="K193" s="23">
        <v>0</v>
      </c>
      <c r="L193" s="23">
        <v>0</v>
      </c>
      <c r="M193" s="23">
        <v>0</v>
      </c>
      <c r="N193" s="23">
        <v>5</v>
      </c>
      <c r="O193" s="23">
        <v>5</v>
      </c>
      <c r="P193" s="23">
        <v>54608.523549999998</v>
      </c>
      <c r="Q193" s="23">
        <v>54608.523549999998</v>
      </c>
      <c r="R193" s="55"/>
    </row>
    <row r="194" spans="1:18" s="20" customFormat="1" x14ac:dyDescent="0.15">
      <c r="A194" s="33" t="s">
        <v>229</v>
      </c>
      <c r="B194" s="23">
        <v>44</v>
      </c>
      <c r="C194" s="23">
        <v>31</v>
      </c>
      <c r="D194" s="23">
        <v>730109.0135</v>
      </c>
      <c r="E194" s="23">
        <v>192384.37099</v>
      </c>
      <c r="F194" s="23">
        <v>631434.88260000001</v>
      </c>
      <c r="G194" s="23">
        <v>93710.240090000007</v>
      </c>
      <c r="H194" s="23">
        <v>78544.147150000004</v>
      </c>
      <c r="I194" s="23">
        <v>78544.147150000004</v>
      </c>
      <c r="J194" s="23">
        <v>0</v>
      </c>
      <c r="K194" s="23">
        <v>0</v>
      </c>
      <c r="L194" s="23">
        <v>20129.983749999999</v>
      </c>
      <c r="M194" s="23">
        <v>20129.983749999999</v>
      </c>
      <c r="N194" s="23">
        <v>5</v>
      </c>
      <c r="O194" s="23">
        <v>5</v>
      </c>
      <c r="P194" s="23">
        <v>70903.465740000014</v>
      </c>
      <c r="Q194" s="23">
        <v>70903.465740000014</v>
      </c>
      <c r="R194" s="55"/>
    </row>
    <row r="195" spans="1:18" s="20" customFormat="1" x14ac:dyDescent="0.15">
      <c r="A195" s="33" t="s">
        <v>230</v>
      </c>
      <c r="B195" s="23">
        <v>11</v>
      </c>
      <c r="C195" s="23">
        <v>11</v>
      </c>
      <c r="D195" s="23">
        <v>4878.1167500000001</v>
      </c>
      <c r="E195" s="23">
        <v>4878.1167500000001</v>
      </c>
      <c r="F195" s="23">
        <v>306.50873999999999</v>
      </c>
      <c r="G195" s="23">
        <v>306.50873999999999</v>
      </c>
      <c r="H195" s="23">
        <v>4569.1052</v>
      </c>
      <c r="I195" s="23">
        <v>4569.1052</v>
      </c>
      <c r="J195" s="23">
        <v>0</v>
      </c>
      <c r="K195" s="23">
        <v>0</v>
      </c>
      <c r="L195" s="23">
        <v>2.5028099999999998</v>
      </c>
      <c r="M195" s="23">
        <v>2.5028099999999998</v>
      </c>
      <c r="N195" s="23">
        <v>0</v>
      </c>
      <c r="O195" s="23">
        <v>0</v>
      </c>
      <c r="P195" s="23">
        <v>0</v>
      </c>
      <c r="Q195" s="23">
        <v>0</v>
      </c>
      <c r="R195" s="55"/>
    </row>
    <row r="196" spans="1:18" s="20" customFormat="1" x14ac:dyDescent="0.15">
      <c r="A196" s="33" t="s">
        <v>231</v>
      </c>
      <c r="B196" s="23">
        <v>908</v>
      </c>
      <c r="C196" s="23">
        <v>906</v>
      </c>
      <c r="D196" s="23">
        <v>34172.714810000005</v>
      </c>
      <c r="E196" s="23">
        <v>31985.882530000003</v>
      </c>
      <c r="F196" s="23">
        <v>1860.7890200000002</v>
      </c>
      <c r="G196" s="23">
        <v>1424.26604</v>
      </c>
      <c r="H196" s="23">
        <v>60875.216630000003</v>
      </c>
      <c r="I196" s="23">
        <v>59124.907330000002</v>
      </c>
      <c r="J196" s="23">
        <v>0</v>
      </c>
      <c r="K196" s="23">
        <v>0</v>
      </c>
      <c r="L196" s="23">
        <v>-28563.290839999998</v>
      </c>
      <c r="M196" s="23">
        <v>-28563.290839999998</v>
      </c>
      <c r="N196" s="23">
        <v>4</v>
      </c>
      <c r="O196" s="23">
        <v>4</v>
      </c>
      <c r="P196" s="23">
        <v>4856.0299499999992</v>
      </c>
      <c r="Q196" s="23">
        <v>4856.0299499999992</v>
      </c>
      <c r="R196" s="55"/>
    </row>
    <row r="197" spans="1:18" s="20" customFormat="1" x14ac:dyDescent="0.15">
      <c r="A197" s="33" t="s">
        <v>263</v>
      </c>
      <c r="B197" s="23">
        <v>4</v>
      </c>
      <c r="C197" s="23">
        <v>4</v>
      </c>
      <c r="D197" s="23">
        <v>3291.0205000000001</v>
      </c>
      <c r="E197" s="23">
        <v>3291.0205000000001</v>
      </c>
      <c r="F197" s="23">
        <v>3291.0205000000001</v>
      </c>
      <c r="G197" s="23">
        <v>3291.0205000000001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55"/>
    </row>
    <row r="198" spans="1:18" s="20" customFormat="1" x14ac:dyDescent="0.15">
      <c r="A198" s="33" t="s">
        <v>233</v>
      </c>
      <c r="B198" s="23">
        <v>11</v>
      </c>
      <c r="C198" s="23">
        <v>5</v>
      </c>
      <c r="D198" s="23">
        <v>2054986.8134399999</v>
      </c>
      <c r="E198" s="23">
        <v>2018579.68983</v>
      </c>
      <c r="F198" s="23">
        <v>188776.70287000001</v>
      </c>
      <c r="G198" s="23">
        <v>163510.57926000003</v>
      </c>
      <c r="H198" s="23">
        <v>1866224.5105699999</v>
      </c>
      <c r="I198" s="23">
        <v>1855083.5105699999</v>
      </c>
      <c r="J198" s="23">
        <v>0</v>
      </c>
      <c r="K198" s="23">
        <v>0</v>
      </c>
      <c r="L198" s="23">
        <v>-14.4</v>
      </c>
      <c r="M198" s="23">
        <v>-14.4</v>
      </c>
      <c r="N198" s="23">
        <v>0</v>
      </c>
      <c r="O198" s="23">
        <v>0</v>
      </c>
      <c r="P198" s="23">
        <v>0</v>
      </c>
      <c r="Q198" s="23">
        <v>0</v>
      </c>
      <c r="R198" s="55"/>
    </row>
    <row r="199" spans="1:18" s="20" customFormat="1" x14ac:dyDescent="0.15">
      <c r="A199" s="33" t="s">
        <v>235</v>
      </c>
      <c r="B199" s="23">
        <v>75</v>
      </c>
      <c r="C199" s="23">
        <v>74</v>
      </c>
      <c r="D199" s="23">
        <v>70329.870739999998</v>
      </c>
      <c r="E199" s="23">
        <v>70329.870739999998</v>
      </c>
      <c r="F199" s="23">
        <v>21638.059369999999</v>
      </c>
      <c r="G199" s="23">
        <v>21638.059369999999</v>
      </c>
      <c r="H199" s="23">
        <v>48704.748299999999</v>
      </c>
      <c r="I199" s="23">
        <v>48704.748299999999</v>
      </c>
      <c r="J199" s="23">
        <v>0</v>
      </c>
      <c r="K199" s="23">
        <v>0</v>
      </c>
      <c r="L199" s="23">
        <v>-12.936930000000052</v>
      </c>
      <c r="M199" s="23">
        <v>-12.936930000000052</v>
      </c>
      <c r="N199" s="23">
        <v>4</v>
      </c>
      <c r="O199" s="23">
        <v>4</v>
      </c>
      <c r="P199" s="23">
        <v>24881.474699999999</v>
      </c>
      <c r="Q199" s="23">
        <v>24881.474699999999</v>
      </c>
      <c r="R199" s="55"/>
    </row>
    <row r="200" spans="1:18" s="20" customFormat="1" x14ac:dyDescent="0.15">
      <c r="A200" s="33" t="s">
        <v>236</v>
      </c>
      <c r="B200" s="23">
        <v>180</v>
      </c>
      <c r="C200" s="23">
        <v>180</v>
      </c>
      <c r="D200" s="23">
        <v>55799.995350000005</v>
      </c>
      <c r="E200" s="23">
        <v>55799.995350000005</v>
      </c>
      <c r="F200" s="23">
        <v>6795.4358400000001</v>
      </c>
      <c r="G200" s="23">
        <v>6795.4358400000001</v>
      </c>
      <c r="H200" s="23">
        <v>49022.324680000005</v>
      </c>
      <c r="I200" s="23">
        <v>49022.324680000005</v>
      </c>
      <c r="J200" s="23">
        <v>0</v>
      </c>
      <c r="K200" s="23">
        <v>0</v>
      </c>
      <c r="L200" s="23">
        <v>-17.765169999999998</v>
      </c>
      <c r="M200" s="23">
        <v>-17.765169999999998</v>
      </c>
      <c r="N200" s="23">
        <v>12</v>
      </c>
      <c r="O200" s="23">
        <v>12</v>
      </c>
      <c r="P200" s="23">
        <v>146613.55224000002</v>
      </c>
      <c r="Q200" s="23">
        <v>146613.55224000002</v>
      </c>
      <c r="R200" s="55"/>
    </row>
    <row r="201" spans="1:18" s="20" customFormat="1" x14ac:dyDescent="0.15">
      <c r="A201" s="33" t="s">
        <v>237</v>
      </c>
      <c r="B201" s="23">
        <v>2037</v>
      </c>
      <c r="C201" s="23">
        <v>2036</v>
      </c>
      <c r="D201" s="23">
        <v>6262555.4633200001</v>
      </c>
      <c r="E201" s="23">
        <v>6262462.4098800002</v>
      </c>
      <c r="F201" s="23">
        <v>379081.33347000001</v>
      </c>
      <c r="G201" s="23">
        <v>378988.28002999997</v>
      </c>
      <c r="H201" s="23">
        <v>5800879.5468199998</v>
      </c>
      <c r="I201" s="23">
        <v>5800879.5468199998</v>
      </c>
      <c r="J201" s="23">
        <v>0</v>
      </c>
      <c r="K201" s="23">
        <v>0</v>
      </c>
      <c r="L201" s="23">
        <v>82594.58302999982</v>
      </c>
      <c r="M201" s="23">
        <v>82594.58302999982</v>
      </c>
      <c r="N201" s="23">
        <v>106</v>
      </c>
      <c r="O201" s="23">
        <v>106</v>
      </c>
      <c r="P201" s="23">
        <v>1056628.3780699999</v>
      </c>
      <c r="Q201" s="23">
        <v>1056628.3780699999</v>
      </c>
      <c r="R201" s="55"/>
    </row>
    <row r="202" spans="1:18" s="20" customFormat="1" x14ac:dyDescent="0.15">
      <c r="A202" s="33" t="s">
        <v>238</v>
      </c>
      <c r="B202" s="23">
        <v>6</v>
      </c>
      <c r="C202" s="23">
        <v>6</v>
      </c>
      <c r="D202" s="23">
        <v>1269.59429</v>
      </c>
      <c r="E202" s="23">
        <v>1269.59429</v>
      </c>
      <c r="F202" s="23">
        <v>26.15164</v>
      </c>
      <c r="G202" s="23">
        <v>26.15164</v>
      </c>
      <c r="H202" s="23">
        <v>1243.44265</v>
      </c>
      <c r="I202" s="23">
        <v>1243.44265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55"/>
    </row>
    <row r="203" spans="1:18" s="20" customFormat="1" x14ac:dyDescent="0.15">
      <c r="A203" s="33" t="s">
        <v>239</v>
      </c>
      <c r="B203" s="23">
        <v>54</v>
      </c>
      <c r="C203" s="23">
        <v>54</v>
      </c>
      <c r="D203" s="23">
        <v>60312.448340000003</v>
      </c>
      <c r="E203" s="23">
        <v>60312.448340000003</v>
      </c>
      <c r="F203" s="23">
        <v>819.8175</v>
      </c>
      <c r="G203" s="23">
        <v>819.8175</v>
      </c>
      <c r="H203" s="23">
        <v>59492.630839999998</v>
      </c>
      <c r="I203" s="23">
        <v>59492.630839999998</v>
      </c>
      <c r="J203" s="23">
        <v>0</v>
      </c>
      <c r="K203" s="23">
        <v>0</v>
      </c>
      <c r="L203" s="23">
        <v>0</v>
      </c>
      <c r="M203" s="23">
        <v>0</v>
      </c>
      <c r="N203" s="23">
        <v>1</v>
      </c>
      <c r="O203" s="23">
        <v>1</v>
      </c>
      <c r="P203" s="23">
        <v>31669.687170000001</v>
      </c>
      <c r="Q203" s="23">
        <v>31669.687170000001</v>
      </c>
      <c r="R203" s="55"/>
    </row>
    <row r="204" spans="1:18" s="20" customFormat="1" x14ac:dyDescent="0.15">
      <c r="A204" s="33" t="s">
        <v>240</v>
      </c>
      <c r="B204" s="23">
        <v>152</v>
      </c>
      <c r="C204" s="23">
        <v>110</v>
      </c>
      <c r="D204" s="23">
        <v>96315058.051579982</v>
      </c>
      <c r="E204" s="23">
        <v>617695.60884</v>
      </c>
      <c r="F204" s="23">
        <v>13494474.335440001</v>
      </c>
      <c r="G204" s="23">
        <v>26665.355070000005</v>
      </c>
      <c r="H204" s="23">
        <v>83434703.486929998</v>
      </c>
      <c r="I204" s="23">
        <v>605592.64862999995</v>
      </c>
      <c r="J204" s="23">
        <v>0</v>
      </c>
      <c r="K204" s="23">
        <v>0</v>
      </c>
      <c r="L204" s="23">
        <v>-614119.77079000045</v>
      </c>
      <c r="M204" s="23">
        <v>-14562.39486</v>
      </c>
      <c r="N204" s="23">
        <v>8</v>
      </c>
      <c r="O204" s="23">
        <v>7</v>
      </c>
      <c r="P204" s="23">
        <v>45860.848359999996</v>
      </c>
      <c r="Q204" s="23">
        <v>45853.533349999998</v>
      </c>
      <c r="R204" s="55"/>
    </row>
    <row r="205" spans="1:18" s="20" customFormat="1" x14ac:dyDescent="0.15">
      <c r="A205" s="33" t="s">
        <v>257</v>
      </c>
      <c r="B205" s="23">
        <v>4</v>
      </c>
      <c r="C205" s="23">
        <v>0</v>
      </c>
      <c r="D205" s="23">
        <v>2967468.65</v>
      </c>
      <c r="E205" s="23">
        <v>0</v>
      </c>
      <c r="F205" s="23">
        <v>1975188.10785</v>
      </c>
      <c r="G205" s="23">
        <v>0</v>
      </c>
      <c r="H205" s="23">
        <v>992280.54214999999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1</v>
      </c>
      <c r="O205" s="23">
        <v>0</v>
      </c>
      <c r="P205" s="23">
        <v>0</v>
      </c>
      <c r="Q205" s="23">
        <v>0</v>
      </c>
      <c r="R205" s="55"/>
    </row>
    <row r="206" spans="1:18" s="20" customFormat="1" x14ac:dyDescent="0.15">
      <c r="A206" s="33" t="s">
        <v>241</v>
      </c>
      <c r="B206" s="23">
        <v>4</v>
      </c>
      <c r="C206" s="23">
        <v>0</v>
      </c>
      <c r="D206" s="23">
        <v>17160.24093</v>
      </c>
      <c r="E206" s="23">
        <v>0</v>
      </c>
      <c r="F206" s="23">
        <v>675.96605999999997</v>
      </c>
      <c r="G206" s="23">
        <v>0</v>
      </c>
      <c r="H206" s="23">
        <v>16260.79</v>
      </c>
      <c r="I206" s="23">
        <v>0</v>
      </c>
      <c r="J206" s="23">
        <v>0</v>
      </c>
      <c r="K206" s="23">
        <v>0</v>
      </c>
      <c r="L206" s="23">
        <v>223.48487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55"/>
    </row>
    <row r="207" spans="1:18" s="20" customFormat="1" x14ac:dyDescent="0.15">
      <c r="A207" s="33" t="s">
        <v>243</v>
      </c>
      <c r="B207" s="23">
        <v>82</v>
      </c>
      <c r="C207" s="23">
        <v>76</v>
      </c>
      <c r="D207" s="23">
        <v>1072172531.20742</v>
      </c>
      <c r="E207" s="23">
        <v>1021955.0805299999</v>
      </c>
      <c r="F207" s="23">
        <v>74474.854770000005</v>
      </c>
      <c r="G207" s="23">
        <v>74466.271999999997</v>
      </c>
      <c r="H207" s="23">
        <v>1072084451.6705099</v>
      </c>
      <c r="I207" s="23">
        <v>933884.12638999999</v>
      </c>
      <c r="J207" s="23">
        <v>0</v>
      </c>
      <c r="K207" s="23">
        <v>0</v>
      </c>
      <c r="L207" s="23">
        <v>13604.682139999999</v>
      </c>
      <c r="M207" s="23">
        <v>13604.682139999999</v>
      </c>
      <c r="N207" s="23">
        <v>4</v>
      </c>
      <c r="O207" s="23">
        <v>4</v>
      </c>
      <c r="P207" s="23">
        <v>41431.739269999998</v>
      </c>
      <c r="Q207" s="23">
        <v>41431.739269999998</v>
      </c>
      <c r="R207" s="55"/>
    </row>
    <row r="208" spans="1:18" s="20" customFormat="1" x14ac:dyDescent="0.15">
      <c r="A208" s="33" t="s">
        <v>244</v>
      </c>
      <c r="B208" s="23">
        <v>1996</v>
      </c>
      <c r="C208" s="23">
        <v>1994</v>
      </c>
      <c r="D208" s="23">
        <v>1388002.3165430001</v>
      </c>
      <c r="E208" s="23">
        <v>1388002.3165430001</v>
      </c>
      <c r="F208" s="23">
        <v>88156.763963000005</v>
      </c>
      <c r="G208" s="23">
        <v>88156.763963000005</v>
      </c>
      <c r="H208" s="23">
        <v>1299782.9739000001</v>
      </c>
      <c r="I208" s="23">
        <v>1299782.9739000001</v>
      </c>
      <c r="J208" s="23">
        <v>257.60739999999998</v>
      </c>
      <c r="K208" s="23">
        <v>257.60739999999998</v>
      </c>
      <c r="L208" s="23">
        <v>-195.02872000000067</v>
      </c>
      <c r="M208" s="23">
        <v>-195.02872000000067</v>
      </c>
      <c r="N208" s="23">
        <v>24</v>
      </c>
      <c r="O208" s="23">
        <v>24</v>
      </c>
      <c r="P208" s="23">
        <v>655907.58701000002</v>
      </c>
      <c r="Q208" s="23">
        <v>655907.58701000002</v>
      </c>
      <c r="R208" s="55"/>
    </row>
    <row r="209" spans="1:18" s="20" customFormat="1" x14ac:dyDescent="0.15">
      <c r="A209" s="33" t="s">
        <v>245</v>
      </c>
      <c r="B209" s="23">
        <v>17</v>
      </c>
      <c r="C209" s="23">
        <v>15</v>
      </c>
      <c r="D209" s="23">
        <v>597395.46386000002</v>
      </c>
      <c r="E209" s="23">
        <v>406242.46386000002</v>
      </c>
      <c r="F209" s="23">
        <v>109566.37398</v>
      </c>
      <c r="G209" s="23">
        <v>107543.37398</v>
      </c>
      <c r="H209" s="23">
        <v>487896.79690999998</v>
      </c>
      <c r="I209" s="23">
        <v>298766.79690999998</v>
      </c>
      <c r="J209" s="23">
        <v>0</v>
      </c>
      <c r="K209" s="23">
        <v>0</v>
      </c>
      <c r="L209" s="23">
        <v>-67.707030000000003</v>
      </c>
      <c r="M209" s="23">
        <v>-67.707030000000003</v>
      </c>
      <c r="N209" s="23">
        <v>5</v>
      </c>
      <c r="O209" s="23">
        <v>4</v>
      </c>
      <c r="P209" s="23">
        <v>250923.44057000001</v>
      </c>
      <c r="Q209" s="23">
        <v>250923.44057000001</v>
      </c>
      <c r="R209" s="55"/>
    </row>
    <row r="210" spans="1:18" s="20" customFormat="1" x14ac:dyDescent="0.15">
      <c r="A210" s="33" t="s">
        <v>247</v>
      </c>
      <c r="B210" s="23">
        <v>2</v>
      </c>
      <c r="C210" s="23">
        <v>2</v>
      </c>
      <c r="D210" s="23">
        <v>7.8200000000000006E-2</v>
      </c>
      <c r="E210" s="23">
        <v>7.8200000000000006E-2</v>
      </c>
      <c r="F210" s="23">
        <v>7.8200000000000006E-2</v>
      </c>
      <c r="G210" s="23">
        <v>7.8200000000000006E-2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55"/>
    </row>
    <row r="211" spans="1:18" s="20" customFormat="1" x14ac:dyDescent="0.15">
      <c r="A211" s="33" t="s">
        <v>248</v>
      </c>
      <c r="B211" s="23">
        <v>7</v>
      </c>
      <c r="C211" s="23">
        <v>5</v>
      </c>
      <c r="D211" s="23">
        <v>4.0999999999999996</v>
      </c>
      <c r="E211" s="23">
        <v>4</v>
      </c>
      <c r="F211" s="23">
        <v>0.1</v>
      </c>
      <c r="G211" s="23">
        <v>0</v>
      </c>
      <c r="H211" s="23">
        <v>4</v>
      </c>
      <c r="I211" s="23">
        <v>4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55"/>
    </row>
    <row r="212" spans="1:18" s="20" customFormat="1" x14ac:dyDescent="0.15">
      <c r="A212" s="33" t="s">
        <v>121</v>
      </c>
      <c r="B212" s="23">
        <v>6</v>
      </c>
      <c r="C212" s="23">
        <v>6</v>
      </c>
      <c r="D212" s="23">
        <v>20660</v>
      </c>
      <c r="E212" s="23">
        <v>20660</v>
      </c>
      <c r="F212" s="23">
        <v>10</v>
      </c>
      <c r="G212" s="23">
        <v>10</v>
      </c>
      <c r="H212" s="23">
        <v>20650</v>
      </c>
      <c r="I212" s="23">
        <v>20650</v>
      </c>
      <c r="J212" s="23">
        <v>0</v>
      </c>
      <c r="K212" s="23">
        <v>0</v>
      </c>
      <c r="L212" s="23">
        <v>0</v>
      </c>
      <c r="M212" s="23">
        <v>0</v>
      </c>
      <c r="N212" s="23">
        <v>1</v>
      </c>
      <c r="O212" s="23">
        <v>1</v>
      </c>
      <c r="P212" s="23">
        <v>1700.1664800000001</v>
      </c>
      <c r="Q212" s="23">
        <v>1700.1664800000001</v>
      </c>
      <c r="R212" s="55"/>
    </row>
    <row r="213" spans="1:18" s="20" customFormat="1" x14ac:dyDescent="0.15">
      <c r="A213" s="33" t="s">
        <v>183</v>
      </c>
      <c r="B213" s="23">
        <v>3</v>
      </c>
      <c r="C213" s="23">
        <v>3</v>
      </c>
      <c r="D213" s="23">
        <v>687</v>
      </c>
      <c r="E213" s="23">
        <v>687</v>
      </c>
      <c r="F213" s="23">
        <v>171</v>
      </c>
      <c r="G213" s="23">
        <v>171</v>
      </c>
      <c r="H213" s="23">
        <v>516</v>
      </c>
      <c r="I213" s="23">
        <v>516</v>
      </c>
      <c r="J213" s="23">
        <v>0</v>
      </c>
      <c r="K213" s="23">
        <v>0</v>
      </c>
      <c r="L213" s="23">
        <v>0</v>
      </c>
      <c r="M213" s="23">
        <v>0</v>
      </c>
      <c r="N213" s="23">
        <v>1</v>
      </c>
      <c r="O213" s="23">
        <v>1</v>
      </c>
      <c r="P213" s="23">
        <v>817.16856000000007</v>
      </c>
      <c r="Q213" s="23">
        <v>817.16856000000007</v>
      </c>
      <c r="R213" s="55"/>
    </row>
    <row r="214" spans="1:18" s="20" customFormat="1" x14ac:dyDescent="0.15">
      <c r="A214" s="33" t="s">
        <v>187</v>
      </c>
      <c r="B214" s="23">
        <v>7</v>
      </c>
      <c r="C214" s="23">
        <v>7</v>
      </c>
      <c r="D214" s="23">
        <v>54185.25</v>
      </c>
      <c r="E214" s="23">
        <v>54185.25</v>
      </c>
      <c r="F214" s="23">
        <v>29509.09</v>
      </c>
      <c r="G214" s="23">
        <v>29509.09</v>
      </c>
      <c r="H214" s="23">
        <v>24676.16</v>
      </c>
      <c r="I214" s="23">
        <v>24676.16</v>
      </c>
      <c r="J214" s="23">
        <v>0</v>
      </c>
      <c r="K214" s="23">
        <v>0</v>
      </c>
      <c r="L214" s="23">
        <v>0</v>
      </c>
      <c r="M214" s="23">
        <v>0</v>
      </c>
      <c r="N214" s="23">
        <v>1</v>
      </c>
      <c r="O214" s="23">
        <v>1</v>
      </c>
      <c r="P214" s="23">
        <v>3361.2603100000001</v>
      </c>
      <c r="Q214" s="23">
        <v>3361.2603100000001</v>
      </c>
      <c r="R214" s="55"/>
    </row>
    <row r="215" spans="1:18" s="20" customFormat="1" x14ac:dyDescent="0.15">
      <c r="A215" s="33" t="s">
        <v>258</v>
      </c>
      <c r="B215" s="23">
        <v>0</v>
      </c>
      <c r="C215" s="23">
        <v>0</v>
      </c>
      <c r="D215" s="23">
        <v>0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1</v>
      </c>
      <c r="O215" s="23">
        <v>1</v>
      </c>
      <c r="P215" s="23">
        <v>650.73206999999991</v>
      </c>
      <c r="Q215" s="23">
        <v>650.73206999999991</v>
      </c>
      <c r="R215" s="55"/>
    </row>
    <row r="216" spans="1:18" s="20" customFormat="1" x14ac:dyDescent="0.15">
      <c r="A216" s="33" t="s">
        <v>198</v>
      </c>
      <c r="B216" s="23">
        <v>3</v>
      </c>
      <c r="C216" s="23">
        <v>3</v>
      </c>
      <c r="D216" s="23">
        <v>2</v>
      </c>
      <c r="E216" s="23">
        <v>2</v>
      </c>
      <c r="F216" s="23">
        <v>2</v>
      </c>
      <c r="G216" s="23">
        <v>2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2</v>
      </c>
      <c r="O216" s="23">
        <v>2</v>
      </c>
      <c r="P216" s="23">
        <v>843.95027000000005</v>
      </c>
      <c r="Q216" s="23">
        <v>843.95027000000005</v>
      </c>
      <c r="R216" s="55"/>
    </row>
    <row r="217" spans="1:18" s="20" customFormat="1" x14ac:dyDescent="0.15">
      <c r="A217" s="33" t="s">
        <v>200</v>
      </c>
      <c r="B217" s="23">
        <v>2</v>
      </c>
      <c r="C217" s="23">
        <v>2</v>
      </c>
      <c r="D217" s="23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1</v>
      </c>
      <c r="O217" s="23">
        <v>1</v>
      </c>
      <c r="P217" s="23">
        <v>3067.3744900000002</v>
      </c>
      <c r="Q217" s="23">
        <v>3067.3744900000002</v>
      </c>
      <c r="R217" s="55"/>
    </row>
    <row r="218" spans="1:18" s="20" customFormat="1" x14ac:dyDescent="0.15">
      <c r="A218" s="33" t="s">
        <v>259</v>
      </c>
      <c r="B218" s="23">
        <v>0</v>
      </c>
      <c r="C218" s="23">
        <v>0</v>
      </c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1</v>
      </c>
      <c r="O218" s="23">
        <v>0</v>
      </c>
      <c r="P218" s="23">
        <v>4328593.1059999997</v>
      </c>
      <c r="Q218" s="23">
        <v>0</v>
      </c>
      <c r="R218" s="55"/>
    </row>
    <row r="219" spans="1:18" s="20" customFormat="1" x14ac:dyDescent="0.15">
      <c r="A219" s="33" t="s">
        <v>224</v>
      </c>
      <c r="B219" s="23">
        <v>7</v>
      </c>
      <c r="C219" s="23">
        <v>7</v>
      </c>
      <c r="D219" s="23">
        <v>16169</v>
      </c>
      <c r="E219" s="23">
        <v>16169</v>
      </c>
      <c r="F219" s="23">
        <v>9893</v>
      </c>
      <c r="G219" s="23">
        <v>9893</v>
      </c>
      <c r="H219" s="23">
        <v>6276</v>
      </c>
      <c r="I219" s="23">
        <v>6276</v>
      </c>
      <c r="J219" s="23">
        <v>0</v>
      </c>
      <c r="K219" s="23">
        <v>0</v>
      </c>
      <c r="L219" s="23">
        <v>0</v>
      </c>
      <c r="M219" s="23">
        <v>0</v>
      </c>
      <c r="N219" s="23">
        <v>2</v>
      </c>
      <c r="O219" s="23">
        <v>2</v>
      </c>
      <c r="P219" s="23">
        <v>24447.201120000002</v>
      </c>
      <c r="Q219" s="23">
        <v>24447.201120000002</v>
      </c>
      <c r="R219" s="55"/>
    </row>
    <row r="220" spans="1:18" s="20" customFormat="1" x14ac:dyDescent="0.15">
      <c r="A220" s="33" t="s">
        <v>129</v>
      </c>
      <c r="B220" s="23">
        <v>2</v>
      </c>
      <c r="C220" s="23">
        <v>2</v>
      </c>
      <c r="D220" s="23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55"/>
    </row>
    <row r="221" spans="1:18" s="20" customFormat="1" x14ac:dyDescent="0.15">
      <c r="A221" s="33" t="s">
        <v>264</v>
      </c>
      <c r="B221" s="23">
        <v>1</v>
      </c>
      <c r="C221" s="23">
        <v>1</v>
      </c>
      <c r="D221" s="23">
        <v>0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55"/>
    </row>
    <row r="222" spans="1:18" s="20" customFormat="1" x14ac:dyDescent="0.15">
      <c r="A222" s="33" t="s">
        <v>134</v>
      </c>
      <c r="B222" s="23">
        <v>1</v>
      </c>
      <c r="C222" s="23">
        <v>1</v>
      </c>
      <c r="D222" s="23">
        <v>85</v>
      </c>
      <c r="E222" s="23">
        <v>85</v>
      </c>
      <c r="F222" s="23">
        <v>1</v>
      </c>
      <c r="G222" s="23">
        <v>1</v>
      </c>
      <c r="H222" s="23">
        <v>84</v>
      </c>
      <c r="I222" s="23">
        <v>84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55"/>
    </row>
    <row r="223" spans="1:18" s="20" customFormat="1" x14ac:dyDescent="0.15">
      <c r="A223" s="33" t="s">
        <v>143</v>
      </c>
      <c r="B223" s="23">
        <v>1</v>
      </c>
      <c r="C223" s="23">
        <v>1</v>
      </c>
      <c r="D223" s="23">
        <v>0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0</v>
      </c>
      <c r="R223" s="55"/>
    </row>
    <row r="224" spans="1:18" s="20" customFormat="1" x14ac:dyDescent="0.15">
      <c r="A224" s="33" t="s">
        <v>144</v>
      </c>
      <c r="B224" s="23">
        <v>1</v>
      </c>
      <c r="C224" s="23">
        <v>1</v>
      </c>
      <c r="D224" s="23">
        <v>0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0</v>
      </c>
      <c r="R224" s="55"/>
    </row>
    <row r="225" spans="1:18" s="20" customFormat="1" x14ac:dyDescent="0.15">
      <c r="A225" s="33" t="s">
        <v>146</v>
      </c>
      <c r="B225" s="23">
        <v>2</v>
      </c>
      <c r="C225" s="23">
        <v>2</v>
      </c>
      <c r="D225" s="23">
        <v>11283</v>
      </c>
      <c r="E225" s="23">
        <v>11283</v>
      </c>
      <c r="F225" s="23">
        <v>8</v>
      </c>
      <c r="G225" s="23">
        <v>8</v>
      </c>
      <c r="H225" s="23">
        <v>11275</v>
      </c>
      <c r="I225" s="23">
        <v>11275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55"/>
    </row>
    <row r="226" spans="1:18" s="20" customFormat="1" x14ac:dyDescent="0.15">
      <c r="A226" s="33" t="s">
        <v>148</v>
      </c>
      <c r="B226" s="23">
        <v>2</v>
      </c>
      <c r="C226" s="23">
        <v>2</v>
      </c>
      <c r="D226" s="23">
        <v>0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55"/>
    </row>
    <row r="227" spans="1:18" s="20" customFormat="1" x14ac:dyDescent="0.15">
      <c r="A227" s="33" t="s">
        <v>154</v>
      </c>
      <c r="B227" s="23">
        <v>1</v>
      </c>
      <c r="C227" s="23">
        <v>1</v>
      </c>
      <c r="D227" s="23">
        <v>0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55"/>
    </row>
    <row r="228" spans="1:18" s="20" customFormat="1" x14ac:dyDescent="0.15">
      <c r="A228" s="33" t="s">
        <v>266</v>
      </c>
      <c r="B228" s="23">
        <v>1</v>
      </c>
      <c r="C228" s="23">
        <v>1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55"/>
    </row>
    <row r="229" spans="1:18" s="20" customFormat="1" x14ac:dyDescent="0.15">
      <c r="A229" s="33" t="s">
        <v>165</v>
      </c>
      <c r="B229" s="23">
        <v>2</v>
      </c>
      <c r="C229" s="23">
        <v>2</v>
      </c>
      <c r="D229" s="23">
        <v>0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55"/>
    </row>
    <row r="230" spans="1:18" s="20" customFormat="1" x14ac:dyDescent="0.15">
      <c r="A230" s="33" t="s">
        <v>166</v>
      </c>
      <c r="B230" s="23">
        <v>1</v>
      </c>
      <c r="C230" s="23">
        <v>1</v>
      </c>
      <c r="D230" s="23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55"/>
    </row>
    <row r="231" spans="1:18" s="20" customFormat="1" x14ac:dyDescent="0.15">
      <c r="A231" s="33" t="s">
        <v>267</v>
      </c>
      <c r="B231" s="23">
        <v>1</v>
      </c>
      <c r="C231" s="23">
        <v>1</v>
      </c>
      <c r="D231" s="23">
        <v>5000</v>
      </c>
      <c r="E231" s="23">
        <v>5000</v>
      </c>
      <c r="F231" s="23">
        <v>5000</v>
      </c>
      <c r="G231" s="23">
        <v>5000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55"/>
    </row>
    <row r="232" spans="1:18" s="20" customFormat="1" x14ac:dyDescent="0.15">
      <c r="A232" s="33" t="s">
        <v>172</v>
      </c>
      <c r="B232" s="23">
        <v>6</v>
      </c>
      <c r="C232" s="23">
        <v>6</v>
      </c>
      <c r="D232" s="23">
        <v>56</v>
      </c>
      <c r="E232" s="23">
        <v>56</v>
      </c>
      <c r="F232" s="23">
        <v>1</v>
      </c>
      <c r="G232" s="23">
        <v>1</v>
      </c>
      <c r="H232" s="23">
        <v>55</v>
      </c>
      <c r="I232" s="23">
        <v>55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55"/>
    </row>
    <row r="233" spans="1:18" s="20" customFormat="1" x14ac:dyDescent="0.15">
      <c r="A233" s="33" t="s">
        <v>182</v>
      </c>
      <c r="B233" s="23">
        <v>1</v>
      </c>
      <c r="C233" s="23">
        <v>1</v>
      </c>
      <c r="D233" s="23">
        <v>1</v>
      </c>
      <c r="E233" s="23">
        <v>1</v>
      </c>
      <c r="F233" s="23">
        <v>1</v>
      </c>
      <c r="G233" s="23">
        <v>1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55"/>
    </row>
    <row r="234" spans="1:18" s="20" customFormat="1" x14ac:dyDescent="0.15">
      <c r="A234" s="33" t="s">
        <v>185</v>
      </c>
      <c r="B234" s="23">
        <v>1</v>
      </c>
      <c r="C234" s="23">
        <v>1</v>
      </c>
      <c r="D234" s="23">
        <v>4.8</v>
      </c>
      <c r="E234" s="23">
        <v>4.8</v>
      </c>
      <c r="F234" s="23">
        <v>4.8</v>
      </c>
      <c r="G234" s="23">
        <v>4.8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55"/>
    </row>
    <row r="235" spans="1:18" s="20" customFormat="1" x14ac:dyDescent="0.15">
      <c r="A235" s="33" t="s">
        <v>268</v>
      </c>
      <c r="B235" s="23">
        <v>1</v>
      </c>
      <c r="C235" s="23">
        <v>1</v>
      </c>
      <c r="D235" s="23">
        <v>0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55"/>
    </row>
    <row r="236" spans="1:18" s="20" customFormat="1" x14ac:dyDescent="0.15">
      <c r="A236" s="33" t="s">
        <v>193</v>
      </c>
      <c r="B236" s="23">
        <v>1</v>
      </c>
      <c r="C236" s="23">
        <v>1</v>
      </c>
      <c r="D236" s="23">
        <v>0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55"/>
    </row>
    <row r="237" spans="1:18" s="20" customFormat="1" x14ac:dyDescent="0.15">
      <c r="A237" s="33" t="s">
        <v>199</v>
      </c>
      <c r="B237" s="23">
        <v>1</v>
      </c>
      <c r="C237" s="23">
        <v>1</v>
      </c>
      <c r="D237" s="23">
        <v>0</v>
      </c>
      <c r="E237" s="23">
        <v>0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55"/>
    </row>
    <row r="238" spans="1:18" s="20" customFormat="1" x14ac:dyDescent="0.15">
      <c r="A238" s="33" t="s">
        <v>202</v>
      </c>
      <c r="B238" s="23">
        <v>1</v>
      </c>
      <c r="C238" s="23">
        <v>0</v>
      </c>
      <c r="D238" s="23">
        <v>0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55"/>
    </row>
    <row r="239" spans="1:18" s="20" customFormat="1" x14ac:dyDescent="0.15">
      <c r="A239" s="33" t="s">
        <v>203</v>
      </c>
      <c r="B239" s="23">
        <v>1</v>
      </c>
      <c r="C239" s="23">
        <v>1</v>
      </c>
      <c r="D239" s="23">
        <v>2</v>
      </c>
      <c r="E239" s="23">
        <v>2</v>
      </c>
      <c r="F239" s="23">
        <v>0</v>
      </c>
      <c r="G239" s="23">
        <v>0</v>
      </c>
      <c r="H239" s="23">
        <v>2</v>
      </c>
      <c r="I239" s="23">
        <v>2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55"/>
    </row>
    <row r="240" spans="1:18" s="20" customFormat="1" x14ac:dyDescent="0.15">
      <c r="A240" s="33" t="s">
        <v>205</v>
      </c>
      <c r="B240" s="23">
        <v>11</v>
      </c>
      <c r="C240" s="23">
        <v>11</v>
      </c>
      <c r="D240" s="23">
        <v>199</v>
      </c>
      <c r="E240" s="23">
        <v>199</v>
      </c>
      <c r="F240" s="23">
        <v>2</v>
      </c>
      <c r="G240" s="23">
        <v>2</v>
      </c>
      <c r="H240" s="23">
        <v>199</v>
      </c>
      <c r="I240" s="23">
        <v>199</v>
      </c>
      <c r="J240" s="23">
        <v>0</v>
      </c>
      <c r="K240" s="23">
        <v>0</v>
      </c>
      <c r="L240" s="23">
        <v>-2</v>
      </c>
      <c r="M240" s="23">
        <v>-2</v>
      </c>
      <c r="N240" s="23">
        <v>0</v>
      </c>
      <c r="O240" s="23">
        <v>0</v>
      </c>
      <c r="P240" s="23">
        <v>0</v>
      </c>
      <c r="Q240" s="23">
        <v>0</v>
      </c>
      <c r="R240" s="55"/>
    </row>
    <row r="241" spans="1:18" s="20" customFormat="1" x14ac:dyDescent="0.15">
      <c r="A241" s="33" t="s">
        <v>209</v>
      </c>
      <c r="B241" s="23">
        <v>1</v>
      </c>
      <c r="C241" s="23">
        <v>1</v>
      </c>
      <c r="D241" s="23">
        <v>1</v>
      </c>
      <c r="E241" s="23">
        <v>1</v>
      </c>
      <c r="F241" s="23">
        <v>1</v>
      </c>
      <c r="G241" s="23">
        <v>1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55"/>
    </row>
    <row r="242" spans="1:18" s="20" customFormat="1" x14ac:dyDescent="0.15">
      <c r="A242" s="33" t="s">
        <v>211</v>
      </c>
      <c r="B242" s="23">
        <v>2</v>
      </c>
      <c r="C242" s="23">
        <v>2</v>
      </c>
      <c r="D242" s="23">
        <v>4</v>
      </c>
      <c r="E242" s="23">
        <v>4</v>
      </c>
      <c r="F242" s="23">
        <v>0</v>
      </c>
      <c r="G242" s="23">
        <v>0</v>
      </c>
      <c r="H242" s="23">
        <v>4</v>
      </c>
      <c r="I242" s="23">
        <v>4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55"/>
    </row>
    <row r="243" spans="1:18" s="20" customFormat="1" x14ac:dyDescent="0.15">
      <c r="A243" s="33" t="s">
        <v>215</v>
      </c>
      <c r="B243" s="23">
        <v>1</v>
      </c>
      <c r="C243" s="23">
        <v>1</v>
      </c>
      <c r="D243" s="23">
        <v>232</v>
      </c>
      <c r="E243" s="23">
        <v>232</v>
      </c>
      <c r="F243" s="23">
        <v>5</v>
      </c>
      <c r="G243" s="23">
        <v>5</v>
      </c>
      <c r="H243" s="23">
        <v>227</v>
      </c>
      <c r="I243" s="23">
        <v>227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55"/>
    </row>
    <row r="244" spans="1:18" s="20" customFormat="1" x14ac:dyDescent="0.15">
      <c r="A244" s="33" t="s">
        <v>216</v>
      </c>
      <c r="B244" s="23">
        <v>1</v>
      </c>
      <c r="C244" s="23">
        <v>1</v>
      </c>
      <c r="D244" s="23">
        <v>0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55"/>
    </row>
    <row r="245" spans="1:18" s="20" customFormat="1" x14ac:dyDescent="0.15">
      <c r="A245" s="33" t="s">
        <v>217</v>
      </c>
      <c r="B245" s="23">
        <v>3</v>
      </c>
      <c r="C245" s="23">
        <v>3</v>
      </c>
      <c r="D245" s="23">
        <v>0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55"/>
    </row>
    <row r="246" spans="1:18" s="20" customFormat="1" x14ac:dyDescent="0.15">
      <c r="A246" s="33" t="s">
        <v>269</v>
      </c>
      <c r="B246" s="23">
        <v>1</v>
      </c>
      <c r="C246" s="23">
        <v>1</v>
      </c>
      <c r="D246" s="23">
        <v>1</v>
      </c>
      <c r="E246" s="23">
        <v>1</v>
      </c>
      <c r="F246" s="23">
        <v>0</v>
      </c>
      <c r="G246" s="23">
        <v>0</v>
      </c>
      <c r="H246" s="23">
        <v>1</v>
      </c>
      <c r="I246" s="23">
        <v>1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55"/>
    </row>
    <row r="247" spans="1:18" s="20" customFormat="1" x14ac:dyDescent="0.15">
      <c r="A247" s="33" t="s">
        <v>227</v>
      </c>
      <c r="B247" s="23">
        <v>1</v>
      </c>
      <c r="C247" s="23">
        <v>1</v>
      </c>
      <c r="D247" s="23">
        <v>161</v>
      </c>
      <c r="E247" s="23">
        <v>161</v>
      </c>
      <c r="F247" s="23">
        <v>0</v>
      </c>
      <c r="G247" s="23">
        <v>0</v>
      </c>
      <c r="H247" s="23">
        <v>161</v>
      </c>
      <c r="I247" s="23">
        <v>161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55"/>
    </row>
    <row r="248" spans="1:18" s="20" customFormat="1" x14ac:dyDescent="0.15">
      <c r="A248" s="33" t="s">
        <v>232</v>
      </c>
      <c r="B248" s="23">
        <v>1</v>
      </c>
      <c r="C248" s="23">
        <v>1</v>
      </c>
      <c r="D248" s="23">
        <v>1</v>
      </c>
      <c r="E248" s="23">
        <v>1</v>
      </c>
      <c r="F248" s="23">
        <v>1</v>
      </c>
      <c r="G248" s="23">
        <v>1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55"/>
    </row>
    <row r="249" spans="1:18" s="20" customFormat="1" x14ac:dyDescent="0.15">
      <c r="A249" s="33" t="s">
        <v>234</v>
      </c>
      <c r="B249" s="23">
        <v>2</v>
      </c>
      <c r="C249" s="23">
        <v>2</v>
      </c>
      <c r="D249" s="23">
        <v>0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55"/>
    </row>
    <row r="250" spans="1:18" s="20" customFormat="1" x14ac:dyDescent="0.15">
      <c r="A250" s="33" t="s">
        <v>270</v>
      </c>
      <c r="B250" s="23">
        <v>1</v>
      </c>
      <c r="C250" s="23">
        <v>1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55"/>
    </row>
    <row r="251" spans="1:18" s="20" customFormat="1" x14ac:dyDescent="0.15">
      <c r="A251" s="33" t="s">
        <v>242</v>
      </c>
      <c r="B251" s="23">
        <v>1</v>
      </c>
      <c r="C251" s="23">
        <v>0</v>
      </c>
      <c r="D251" s="23">
        <v>0.56999999999999995</v>
      </c>
      <c r="E251" s="23">
        <v>0</v>
      </c>
      <c r="F251" s="23">
        <v>0.56999999999999995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55"/>
    </row>
    <row r="252" spans="1:18" s="20" customFormat="1" x14ac:dyDescent="0.15">
      <c r="A252" s="33" t="s">
        <v>246</v>
      </c>
      <c r="B252" s="23">
        <v>4</v>
      </c>
      <c r="C252" s="23">
        <v>4</v>
      </c>
      <c r="D252" s="23">
        <v>0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55"/>
    </row>
    <row r="253" spans="1:18" s="20" customFormat="1" ht="12.75" customHeight="1" x14ac:dyDescent="0.15">
      <c r="A253" s="26" t="s">
        <v>116</v>
      </c>
      <c r="B253" s="27">
        <f>B254+B255</f>
        <v>12960</v>
      </c>
      <c r="C253" s="27">
        <f>C254+C255</f>
        <v>12888</v>
      </c>
      <c r="D253" s="27">
        <f t="shared" ref="D253:Q253" si="8">D254+D255</f>
        <v>1980749.1986400001</v>
      </c>
      <c r="E253" s="27">
        <f>E254+E255</f>
        <v>1976444.38864</v>
      </c>
      <c r="F253" s="27">
        <f t="shared" si="8"/>
        <v>656534.50397000019</v>
      </c>
      <c r="G253" s="27">
        <f t="shared" si="8"/>
        <v>654444.69397000014</v>
      </c>
      <c r="H253" s="27">
        <f t="shared" si="8"/>
        <v>1325462.8855799998</v>
      </c>
      <c r="I253" s="27">
        <f t="shared" si="8"/>
        <v>1323247.8855799998</v>
      </c>
      <c r="J253" s="27">
        <f t="shared" si="8"/>
        <v>0</v>
      </c>
      <c r="K253" s="27">
        <f t="shared" si="8"/>
        <v>0</v>
      </c>
      <c r="L253" s="27">
        <f t="shared" si="8"/>
        <v>-1248.1909100000005</v>
      </c>
      <c r="M253" s="27">
        <f t="shared" si="8"/>
        <v>-1248.1909100000005</v>
      </c>
      <c r="N253" s="27">
        <f t="shared" si="8"/>
        <v>223</v>
      </c>
      <c r="O253" s="27">
        <f t="shared" si="8"/>
        <v>223</v>
      </c>
      <c r="P253" s="27">
        <f t="shared" si="8"/>
        <v>187002.50437999997</v>
      </c>
      <c r="Q253" s="27">
        <f t="shared" si="8"/>
        <v>187002.50438</v>
      </c>
      <c r="R253" s="19"/>
    </row>
    <row r="254" spans="1:18" s="20" customFormat="1" ht="33" customHeight="1" x14ac:dyDescent="0.15">
      <c r="A254" s="34" t="s">
        <v>117</v>
      </c>
      <c r="B254" s="23">
        <v>12936</v>
      </c>
      <c r="C254" s="23">
        <v>12867</v>
      </c>
      <c r="D254" s="23">
        <v>1925808.15362</v>
      </c>
      <c r="E254" s="23">
        <v>1921503.3436199999</v>
      </c>
      <c r="F254" s="23">
        <v>656301.66694000014</v>
      </c>
      <c r="G254" s="23">
        <v>654211.85694000009</v>
      </c>
      <c r="H254" s="23">
        <v>1270754.0163699999</v>
      </c>
      <c r="I254" s="23">
        <v>1268539.0163699999</v>
      </c>
      <c r="J254" s="23">
        <v>0</v>
      </c>
      <c r="K254" s="23">
        <v>0</v>
      </c>
      <c r="L254" s="23">
        <v>-1247.5296900000005</v>
      </c>
      <c r="M254" s="23">
        <v>-1247.5296900000005</v>
      </c>
      <c r="N254" s="23">
        <v>222</v>
      </c>
      <c r="O254" s="23">
        <v>222</v>
      </c>
      <c r="P254" s="23">
        <v>183170.43441999998</v>
      </c>
      <c r="Q254" s="23">
        <v>183170.43442000001</v>
      </c>
      <c r="R254" s="19"/>
    </row>
    <row r="255" spans="1:18" s="20" customFormat="1" ht="21" x14ac:dyDescent="0.15">
      <c r="A255" s="34" t="s">
        <v>118</v>
      </c>
      <c r="B255" s="23">
        <v>24</v>
      </c>
      <c r="C255" s="23">
        <v>21</v>
      </c>
      <c r="D255" s="23">
        <v>54941.045020000005</v>
      </c>
      <c r="E255" s="23">
        <v>54941.045020000005</v>
      </c>
      <c r="F255" s="23">
        <v>232.83702999999997</v>
      </c>
      <c r="G255" s="23">
        <v>232.83703</v>
      </c>
      <c r="H255" s="23">
        <v>54708.869210000004</v>
      </c>
      <c r="I255" s="23">
        <v>54708.869210000004</v>
      </c>
      <c r="J255" s="23">
        <v>0</v>
      </c>
      <c r="K255" s="23">
        <v>0</v>
      </c>
      <c r="L255" s="23">
        <v>-0.66122000000000003</v>
      </c>
      <c r="M255" s="23">
        <v>-0.66122000000000003</v>
      </c>
      <c r="N255" s="23">
        <v>1</v>
      </c>
      <c r="O255" s="23">
        <v>1</v>
      </c>
      <c r="P255" s="23">
        <v>3832.0699599999998</v>
      </c>
      <c r="Q255" s="23">
        <v>3832.0699599999998</v>
      </c>
      <c r="R255" s="19"/>
    </row>
    <row r="257" spans="1:22" x14ac:dyDescent="0.15">
      <c r="A257" s="48" t="s">
        <v>119</v>
      </c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</row>
    <row r="258" spans="1:22" x14ac:dyDescent="0.15">
      <c r="A258" s="3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15">
      <c r="A259" s="49" t="s">
        <v>120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36"/>
      <c r="R259" s="36"/>
      <c r="S259" s="36"/>
      <c r="T259" s="36"/>
      <c r="U259" s="36"/>
      <c r="V259" s="36"/>
    </row>
    <row r="260" spans="1:22" x14ac:dyDescent="0.15">
      <c r="A260" s="10"/>
      <c r="B260" s="37"/>
      <c r="C260" s="37"/>
      <c r="D260" s="37"/>
      <c r="E260" s="37"/>
      <c r="F260" s="37"/>
      <c r="H260" s="37"/>
      <c r="I260" s="37"/>
      <c r="J260" s="37"/>
      <c r="K260" s="37"/>
      <c r="L260" s="37"/>
      <c r="M260" s="37"/>
      <c r="N260" s="37"/>
      <c r="O260" s="37"/>
      <c r="P260" s="38"/>
      <c r="Q260" s="6"/>
      <c r="R260" s="6"/>
      <c r="S260" s="6"/>
      <c r="T260" s="6"/>
      <c r="U260" s="6"/>
      <c r="V260" s="6"/>
    </row>
    <row r="261" spans="1:22" x14ac:dyDescent="0.15">
      <c r="A261" s="49" t="s">
        <v>271</v>
      </c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6"/>
      <c r="R261" s="6"/>
      <c r="S261" s="6"/>
      <c r="T261" s="6"/>
      <c r="U261" s="6"/>
      <c r="V261" s="6"/>
    </row>
  </sheetData>
  <mergeCells count="14">
    <mergeCell ref="P5:P6"/>
    <mergeCell ref="A257:V257"/>
    <mergeCell ref="A259:P259"/>
    <mergeCell ref="A261:P261"/>
    <mergeCell ref="B4:L4"/>
    <mergeCell ref="N4:Q4"/>
    <mergeCell ref="A5:A6"/>
    <mergeCell ref="B5:B6"/>
    <mergeCell ref="D5:D6"/>
    <mergeCell ref="F5:F6"/>
    <mergeCell ref="H5:H6"/>
    <mergeCell ref="J5:J6"/>
    <mergeCell ref="L5:L6"/>
    <mergeCell ref="N5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2022-05-23T10:18:04Z</dcterms:modified>
</cp:coreProperties>
</file>